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gage\Documents\"/>
    </mc:Choice>
  </mc:AlternateContent>
  <bookViews>
    <workbookView xWindow="0" yWindow="0" windowWidth="20490" windowHeight="7155" activeTab="3"/>
  </bookViews>
  <sheets>
    <sheet name="Index" sheetId="1" r:id="rId1"/>
    <sheet name="ARG" sheetId="2" r:id="rId2"/>
    <sheet name="BO" sheetId="3" r:id="rId3"/>
    <sheet name="BR" sheetId="16" r:id="rId4"/>
    <sheet name="CL" sheetId="14" r:id="rId5"/>
    <sheet name="CO" sheetId="4" r:id="rId6"/>
    <sheet name="CR" sheetId="5" r:id="rId7"/>
    <sheet name="CW" sheetId="6" r:id="rId8"/>
    <sheet name="SV" sheetId="7" r:id="rId9"/>
    <sheet name="GT" sheetId="8" r:id="rId10"/>
    <sheet name="HN" sheetId="9" r:id="rId11"/>
    <sheet name="JM" sheetId="10" r:id="rId12"/>
    <sheet name="PE" sheetId="15" r:id="rId13"/>
    <sheet name="PY" sheetId="11" r:id="rId14"/>
    <sheet name="RD" sheetId="12" r:id="rId15"/>
    <sheet name="TT" sheetId="13" r:id="rId16"/>
  </sheets>
  <definedNames>
    <definedName name="_xlnm.Print_Area" localSheetId="1">ARG!$B$1:$H$1709</definedName>
    <definedName name="_xlnm.Print_Area" localSheetId="2">BO!$B$2:$H$997</definedName>
    <definedName name="_xlnm.Print_Area" localSheetId="3">BR!$B$2:$H$1612</definedName>
    <definedName name="_xlnm.Print_Area" localSheetId="4">CL!$B$1:$H$951</definedName>
    <definedName name="_xlnm.Print_Area" localSheetId="5">CO!$B$1:$H$1283</definedName>
    <definedName name="_xlnm.Print_Area" localSheetId="6">CR!$B$1:$H$1114</definedName>
    <definedName name="_xlnm.Print_Area" localSheetId="7">CW!$B$1:$H$871</definedName>
    <definedName name="_xlnm.Print_Area" localSheetId="9">GT!$B$1:$H$1136</definedName>
    <definedName name="_xlnm.Print_Area" localSheetId="10">HN!$B$1:$H$1020</definedName>
    <definedName name="_xlnm.Print_Area" localSheetId="12">PE!$B$2:$H$958</definedName>
    <definedName name="_xlnm.Print_Area" localSheetId="13">PY!$B$1:$H$1156</definedName>
    <definedName name="_xlnm.Print_Area" localSheetId="14">RD!$B$1:$H$993</definedName>
    <definedName name="_xlnm.Print_Area" localSheetId="8">SV!$B$1:$H$840</definedName>
    <definedName name="_xlnm.Print_Area" localSheetId="15">TT!$B$1:$H$1133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14" i="16" l="1"/>
  <c r="C1313" i="16" s="1"/>
  <c r="C1312" i="16" s="1"/>
  <c r="D920" i="8" l="1"/>
  <c r="E920" i="8"/>
  <c r="F920" i="8"/>
  <c r="G920" i="8"/>
  <c r="H920" i="8"/>
  <c r="C920" i="8"/>
  <c r="H825" i="13"/>
  <c r="G825" i="13"/>
  <c r="E825" i="13"/>
  <c r="F825" i="13"/>
  <c r="D825" i="13"/>
  <c r="C825" i="13"/>
  <c r="D905" i="8"/>
  <c r="E905" i="8"/>
  <c r="F905" i="8"/>
  <c r="G905" i="8"/>
  <c r="H905" i="8"/>
  <c r="C905" i="8"/>
  <c r="D876" i="8"/>
  <c r="E876" i="8"/>
  <c r="F876" i="8"/>
  <c r="G876" i="8"/>
  <c r="H876" i="8"/>
  <c r="C876" i="8"/>
  <c r="D600" i="6"/>
  <c r="E600" i="6"/>
  <c r="F600" i="6"/>
  <c r="G600" i="6"/>
  <c r="H600" i="6"/>
  <c r="C600" i="6"/>
  <c r="H733" i="15"/>
  <c r="G733" i="15"/>
  <c r="D733" i="15"/>
  <c r="E733" i="15"/>
  <c r="F733" i="15"/>
  <c r="C733" i="15"/>
  <c r="D949" i="10"/>
  <c r="E949" i="10"/>
  <c r="F949" i="10"/>
  <c r="G949" i="10"/>
  <c r="H949" i="10"/>
  <c r="C949" i="10"/>
  <c r="D910" i="10"/>
  <c r="E910" i="10"/>
  <c r="F910" i="10"/>
  <c r="G910" i="10"/>
  <c r="H910" i="10"/>
  <c r="C910" i="10"/>
  <c r="F937" i="8"/>
  <c r="G937" i="8"/>
  <c r="H937" i="8"/>
  <c r="E937" i="8"/>
  <c r="D937" i="8"/>
  <c r="C937" i="8"/>
  <c r="D852" i="5"/>
  <c r="E852" i="5"/>
  <c r="F852" i="5"/>
  <c r="C852" i="5"/>
  <c r="C981" i="4"/>
  <c r="D981" i="4"/>
  <c r="E981" i="4"/>
  <c r="F981" i="4"/>
  <c r="G981" i="4"/>
  <c r="H981" i="4"/>
  <c r="D811" i="4"/>
  <c r="E811" i="4"/>
  <c r="F811" i="4"/>
  <c r="G811" i="4"/>
  <c r="H811" i="4"/>
  <c r="C811" i="4"/>
  <c r="D752" i="4"/>
  <c r="E752" i="4"/>
  <c r="F752" i="4"/>
  <c r="G752" i="4"/>
  <c r="H752" i="4"/>
  <c r="C752" i="4"/>
  <c r="E495" i="10"/>
  <c r="F495" i="10"/>
  <c r="G495" i="10"/>
  <c r="H495" i="10"/>
  <c r="D495" i="10"/>
  <c r="C495" i="10"/>
  <c r="D423" i="7"/>
  <c r="E423" i="7"/>
  <c r="F423" i="7"/>
  <c r="G423" i="7"/>
  <c r="H423" i="7"/>
  <c r="C423" i="7"/>
  <c r="D397" i="7"/>
  <c r="E397" i="7"/>
  <c r="F397" i="7"/>
  <c r="G397" i="7"/>
  <c r="H397" i="7"/>
  <c r="C397" i="7"/>
  <c r="D512" i="5"/>
  <c r="E512" i="5"/>
  <c r="F512" i="5"/>
  <c r="G512" i="5"/>
  <c r="H512" i="5"/>
  <c r="C512" i="5"/>
  <c r="D686" i="4"/>
  <c r="E686" i="4"/>
  <c r="F686" i="4"/>
  <c r="G686" i="4"/>
  <c r="H686" i="4"/>
  <c r="C686" i="4"/>
  <c r="H562" i="10"/>
  <c r="F562" i="10"/>
  <c r="G562" i="10"/>
  <c r="E562" i="10"/>
  <c r="D562" i="10"/>
  <c r="C562" i="10"/>
  <c r="D484" i="5"/>
  <c r="E484" i="5"/>
  <c r="F484" i="5"/>
  <c r="G484" i="5"/>
  <c r="H484" i="5"/>
  <c r="C484" i="5"/>
  <c r="D303" i="10"/>
  <c r="E303" i="10"/>
  <c r="F303" i="10"/>
  <c r="G303" i="10"/>
  <c r="H303" i="10"/>
  <c r="C303" i="10"/>
  <c r="D316" i="10"/>
  <c r="E316" i="10"/>
  <c r="F316" i="10"/>
  <c r="G316" i="10"/>
  <c r="H316" i="10"/>
  <c r="C316" i="10"/>
  <c r="D405" i="10"/>
  <c r="E405" i="10"/>
  <c r="F405" i="10"/>
  <c r="G405" i="10"/>
  <c r="H405" i="10"/>
  <c r="C405" i="10"/>
  <c r="D508" i="8"/>
  <c r="E508" i="8"/>
  <c r="F508" i="8"/>
  <c r="G508" i="8"/>
  <c r="H508" i="8"/>
  <c r="C508" i="8"/>
  <c r="D467" i="8"/>
  <c r="E467" i="8"/>
  <c r="F467" i="8"/>
  <c r="G467" i="8"/>
  <c r="H467" i="8"/>
  <c r="C467" i="8"/>
  <c r="D450" i="8"/>
  <c r="E450" i="8"/>
  <c r="F450" i="8"/>
  <c r="G450" i="8"/>
  <c r="H450" i="8"/>
  <c r="C450" i="8"/>
  <c r="H371" i="7"/>
  <c r="G371" i="7"/>
  <c r="F371" i="7"/>
  <c r="E371" i="7"/>
  <c r="D371" i="7"/>
  <c r="C371" i="7"/>
  <c r="F334" i="7"/>
  <c r="G334" i="7"/>
  <c r="H334" i="7"/>
  <c r="E334" i="7"/>
  <c r="D334" i="7"/>
  <c r="C334" i="7"/>
  <c r="H367" i="9"/>
  <c r="D400" i="8" l="1"/>
  <c r="E400" i="8"/>
  <c r="F400" i="8"/>
  <c r="G400" i="8"/>
  <c r="H400" i="8"/>
  <c r="C400" i="8"/>
  <c r="D359" i="8"/>
  <c r="E359" i="8"/>
  <c r="F359" i="8"/>
  <c r="G359" i="8"/>
  <c r="H359" i="8"/>
  <c r="C359" i="8"/>
  <c r="D343" i="8"/>
  <c r="E343" i="8"/>
  <c r="F343" i="8"/>
  <c r="G343" i="8"/>
  <c r="H343" i="8"/>
  <c r="C343" i="8"/>
  <c r="D231" i="14" l="1"/>
  <c r="E231" i="14"/>
  <c r="F231" i="14"/>
  <c r="G231" i="14"/>
  <c r="H231" i="14"/>
  <c r="C231" i="14"/>
  <c r="D232" i="15"/>
  <c r="E232" i="15"/>
  <c r="F232" i="15"/>
  <c r="G232" i="15"/>
  <c r="H232" i="15"/>
  <c r="C232" i="15"/>
  <c r="D166" i="15"/>
  <c r="E166" i="15"/>
  <c r="F166" i="15"/>
  <c r="G166" i="15"/>
  <c r="H166" i="15"/>
  <c r="C166" i="15"/>
  <c r="C164" i="14"/>
  <c r="D164" i="14"/>
  <c r="E164" i="14"/>
  <c r="F164" i="14"/>
  <c r="G164" i="14"/>
  <c r="H164" i="14"/>
  <c r="D39" i="14"/>
  <c r="E39" i="14"/>
  <c r="F39" i="14"/>
  <c r="G39" i="14"/>
  <c r="H39" i="14"/>
  <c r="C39" i="14"/>
  <c r="G780" i="7" l="1"/>
  <c r="F780" i="7"/>
  <c r="E780" i="7"/>
  <c r="D780" i="7"/>
</calcChain>
</file>

<file path=xl/sharedStrings.xml><?xml version="1.0" encoding="utf-8"?>
<sst xmlns="http://schemas.openxmlformats.org/spreadsheetml/2006/main" count="42869" uniqueCount="1669">
  <si>
    <t>Yellow Book Statistics
Country Tables</t>
  </si>
  <si>
    <t>Table name</t>
  </si>
  <si>
    <t>Identification number</t>
  </si>
  <si>
    <t>Country Tables A (Quantitive)</t>
  </si>
  <si>
    <t>GENERAL INFORMATION AND INSTRUMENTS</t>
  </si>
  <si>
    <t>Basic statistical data</t>
  </si>
  <si>
    <t>Table A1</t>
  </si>
  <si>
    <t xml:space="preserve">Settlement media used by non-banks </t>
  </si>
  <si>
    <t>Table A2</t>
  </si>
  <si>
    <t>Settlement media used by banks</t>
  </si>
  <si>
    <t>Table A3</t>
  </si>
  <si>
    <t xml:space="preserve">Banknotes and coin  </t>
  </si>
  <si>
    <t>Table A4</t>
  </si>
  <si>
    <t xml:space="preserve">Institutions offering payment services to non-banks </t>
  </si>
  <si>
    <t>Table A5</t>
  </si>
  <si>
    <t>RETAIL PAYMENT INSTRUMENTS</t>
  </si>
  <si>
    <t xml:space="preserve">Payment card and other accepting devices </t>
  </si>
  <si>
    <t>Table A6</t>
  </si>
  <si>
    <t>Indicators of the use of payment instruments and terminals by non-banks (volume of transactions)</t>
  </si>
  <si>
    <t>Table A7</t>
  </si>
  <si>
    <t>Indicators of the use of payment instruments and terminals by non-banks (value of transactions)</t>
  </si>
  <si>
    <t>Table A8</t>
  </si>
  <si>
    <t>LARGE VALUE PAYMENTS SYSTEMS</t>
  </si>
  <si>
    <t>Participation in selected interbank funds transfer systems</t>
  </si>
  <si>
    <t>Table A9</t>
  </si>
  <si>
    <t>Payment processed by selected interbank funds transfer systems (volume)</t>
  </si>
  <si>
    <t>Table A10</t>
  </si>
  <si>
    <t>Payment processed by selected interbank funds transfer systems (value)</t>
  </si>
  <si>
    <t>Table A11</t>
  </si>
  <si>
    <t>Table A12</t>
  </si>
  <si>
    <t>Table A13</t>
  </si>
  <si>
    <t>SECURITIES AND DERIVATIVES TRADING, CLEARING AND SETTLEMENT</t>
  </si>
  <si>
    <t>EXCHANGES AND TRADING SYSTEMS</t>
  </si>
  <si>
    <t>Number of participants in exchanges and trading systems</t>
  </si>
  <si>
    <t>Table A14</t>
  </si>
  <si>
    <t>Number of listed securities</t>
  </si>
  <si>
    <t>Table A15</t>
  </si>
  <si>
    <t>Market capitalisation of listed companies</t>
  </si>
  <si>
    <t>Table A16</t>
  </si>
  <si>
    <t>Number of executed trades</t>
  </si>
  <si>
    <t>Table A17</t>
  </si>
  <si>
    <t>Value of executed trades</t>
  </si>
  <si>
    <t>Table A18</t>
  </si>
  <si>
    <t>CENTRAL COUNTERPARTIES (CCPs) OR CLEARING HOUSES</t>
  </si>
  <si>
    <t>Number of clearing members</t>
  </si>
  <si>
    <t>Table A19</t>
  </si>
  <si>
    <t>Number of contracts and transactions cleared</t>
  </si>
  <si>
    <t>Table A20</t>
  </si>
  <si>
    <t>Value of contracts and transactions cleared</t>
  </si>
  <si>
    <t>Table A21</t>
  </si>
  <si>
    <t>CENTRAL SECURITIES DEPOSITORIES</t>
  </si>
  <si>
    <t>Number of direct participants in CSDs</t>
  </si>
  <si>
    <t>Table A22</t>
  </si>
  <si>
    <t>Number of securities held on accounts at CSDs</t>
  </si>
  <si>
    <t>Table A23</t>
  </si>
  <si>
    <t>Value of securities held on accounts at CSDs</t>
  </si>
  <si>
    <t>Table A24</t>
  </si>
  <si>
    <t>Number of delivery instructions processed</t>
  </si>
  <si>
    <t>Table A25</t>
  </si>
  <si>
    <t>Value of delivery instructions processed</t>
  </si>
  <si>
    <t>Table A26</t>
  </si>
  <si>
    <t>Country Tables A (Qualitative)</t>
  </si>
  <si>
    <t>SELECTED INTERBANK FUNDS TRANSFER SYSTEMS</t>
  </si>
  <si>
    <t>Features of selected interbank funds transfer systems</t>
  </si>
  <si>
    <t>Table PS1</t>
  </si>
  <si>
    <t>Payments processed by selected interbank funds transfer systems: number of transactions</t>
  </si>
  <si>
    <t>Table PS2</t>
  </si>
  <si>
    <t>Payments processed by selected interbank funds transfer systems: value of transactions</t>
  </si>
  <si>
    <t>Table PS3</t>
  </si>
  <si>
    <t>Table PS4</t>
  </si>
  <si>
    <t>SELECTED EXCHANGES AND TRADING SYSTEMS</t>
  </si>
  <si>
    <t>Features of selected exchanges and trading systems</t>
  </si>
  <si>
    <t>Table TRS1</t>
  </si>
  <si>
    <t>Trades executed on selected exchanges and trading systems: number of transactions</t>
  </si>
  <si>
    <t>Table TRS2</t>
  </si>
  <si>
    <t>Trades executed on selected exchanges and trading systems: value of transactions</t>
  </si>
  <si>
    <t>Table TRS3</t>
  </si>
  <si>
    <t>Participation in selected exchanges and trading systems</t>
  </si>
  <si>
    <t>Table TRS4</t>
  </si>
  <si>
    <t>Securities listed in selected exchanges and trading systems</t>
  </si>
  <si>
    <t>Table TRS5</t>
  </si>
  <si>
    <t>SELECTED CENTRAL COUNTERPARTIES AND CLEARING HOUSES</t>
  </si>
  <si>
    <t>Features of selected central counterparties and clearing houses</t>
  </si>
  <si>
    <t>Table CCP1</t>
  </si>
  <si>
    <t>Transactions cleared by selected central counterparties and clearing houses: number of transactions</t>
  </si>
  <si>
    <t>Table CCP2</t>
  </si>
  <si>
    <t xml:space="preserve">Transactions cleared by selected central counterparties and clearing houses: value of transactions </t>
  </si>
  <si>
    <t>Table CCP3</t>
  </si>
  <si>
    <t>Total number of participants</t>
  </si>
  <si>
    <t>Table CCP4</t>
  </si>
  <si>
    <t xml:space="preserve">SELECTED CENTRAL SECURITIES DEPOSITORIES </t>
  </si>
  <si>
    <t>Features of selected central securities depositories</t>
  </si>
  <si>
    <t>Table CSD1</t>
  </si>
  <si>
    <t>Country Tables B</t>
  </si>
  <si>
    <t>FINANCIAL ENTITIES OVERVIEW</t>
  </si>
  <si>
    <t>Number of financial entities</t>
  </si>
  <si>
    <t>Table B1</t>
  </si>
  <si>
    <t>Number of branches</t>
  </si>
  <si>
    <t>Table B2</t>
  </si>
  <si>
    <t>Number of employees</t>
  </si>
  <si>
    <t>Table B3</t>
  </si>
  <si>
    <t>FINANCIAL POSITION OF FINANCIAL ENTITIES</t>
  </si>
  <si>
    <t>Financial System: Assets</t>
  </si>
  <si>
    <t>Table B4</t>
  </si>
  <si>
    <t>Financial System: Deposits</t>
  </si>
  <si>
    <t>Table B5</t>
  </si>
  <si>
    <t>Financial System: Loans</t>
  </si>
  <si>
    <t>Table B6</t>
  </si>
  <si>
    <t>Financial System: Equity</t>
  </si>
  <si>
    <t>Table B7</t>
  </si>
  <si>
    <t>* Data relating to SWIFT messaging flows is published with permission of S.W.I. F.T. SCRL. SWIFT © 2018. All rights reserved. 
Because financial institutions have multiple means of exchanging information about their financial transactions, SWIFT messages flows do not represent complete market or industry statistics. 
SWIFT disclaims all liability for any decisions based, in full or in part, on SWIFT statistics, and for their consequences.</t>
  </si>
  <si>
    <t>Population (millions)</t>
  </si>
  <si>
    <t>GDP (millions, nominal)</t>
  </si>
  <si>
    <t xml:space="preserve">Exchange rate vs. USD </t>
  </si>
  <si>
    <t>Average</t>
  </si>
  <si>
    <t>Source: BCRA, INDEC, Ministerio de economía y Finanzas Públicas, Direcciones de estadísticas de la Ciudad de Buenos Aires and San Luis region.</t>
  </si>
  <si>
    <t>(Millions, at year-end)</t>
  </si>
  <si>
    <t>Banknotes and coin in circulation outside banks</t>
  </si>
  <si>
    <t>Transferable deposits</t>
  </si>
  <si>
    <t>of which:</t>
  </si>
  <si>
    <t>in local currency</t>
  </si>
  <si>
    <t xml:space="preserve">in foreign currency </t>
  </si>
  <si>
    <t>Narrow money supply (M1)</t>
  </si>
  <si>
    <t>Other:</t>
  </si>
  <si>
    <t>E-money storages</t>
  </si>
  <si>
    <t>nav</t>
  </si>
  <si>
    <t>Software-based</t>
  </si>
  <si>
    <t>Network-based</t>
  </si>
  <si>
    <t>Outstanding value on e-money storages</t>
  </si>
  <si>
    <t>Source: Banco Central de la República Argentina</t>
  </si>
  <si>
    <t>Transferable balances held at the central bank</t>
  </si>
  <si>
    <t xml:space="preserve">In local currency </t>
  </si>
  <si>
    <t xml:space="preserve">In foreign currency </t>
  </si>
  <si>
    <t>Free reserves</t>
  </si>
  <si>
    <t>Required reserves</t>
  </si>
  <si>
    <t>Transferable balances held at other banks</t>
  </si>
  <si>
    <t>Credit extended by the central bank</t>
  </si>
  <si>
    <t>Total banknotes and coin issued</t>
  </si>
  <si>
    <t>Total banknotes issued</t>
  </si>
  <si>
    <t>ARS 1000</t>
  </si>
  <si>
    <t>nap</t>
  </si>
  <si>
    <t>ARS 500</t>
  </si>
  <si>
    <t>ARS 200</t>
  </si>
  <si>
    <t>ARS 100</t>
  </si>
  <si>
    <t>ARS 50</t>
  </si>
  <si>
    <t>ARS 20</t>
  </si>
  <si>
    <t>ARS 10</t>
  </si>
  <si>
    <t>ARS 5</t>
  </si>
  <si>
    <t>ARS 2</t>
  </si>
  <si>
    <t>ARS 1</t>
  </si>
  <si>
    <t>Total coin issued</t>
  </si>
  <si>
    <t>ARS 0.5</t>
  </si>
  <si>
    <t>ARS 0.25</t>
  </si>
  <si>
    <t>ARS 0.1</t>
  </si>
  <si>
    <t>ARS 0.05</t>
  </si>
  <si>
    <t>ARS 0.01</t>
  </si>
  <si>
    <t>Banknotes and coin in circulation held by banks</t>
  </si>
  <si>
    <t xml:space="preserve">(At year-end) </t>
  </si>
  <si>
    <t>Central Bank</t>
  </si>
  <si>
    <t>Number of branches or offices</t>
  </si>
  <si>
    <t>Number of accounts (banks)</t>
  </si>
  <si>
    <t>Number of accounts (no-banks)</t>
  </si>
  <si>
    <t>Value of accounts ($ thousand millions)</t>
  </si>
  <si>
    <t>Banks</t>
  </si>
  <si>
    <t>Number of institutions</t>
  </si>
  <si>
    <r>
      <t xml:space="preserve">Number of branches or offices </t>
    </r>
    <r>
      <rPr>
        <vertAlign val="superscript"/>
        <sz val="10"/>
        <rFont val="Helvetica"/>
        <family val="2"/>
      </rPr>
      <t>(1)</t>
    </r>
  </si>
  <si>
    <t>Number of accounts</t>
  </si>
  <si>
    <t>Other institutions offering payment services to non-banks</t>
  </si>
  <si>
    <t>Electronic money institutions</t>
  </si>
  <si>
    <t xml:space="preserve">Value of accounts ($ thousand millions) </t>
  </si>
  <si>
    <r>
      <t xml:space="preserve">Value of accounts ($ thousand millions) - with specific function </t>
    </r>
    <r>
      <rPr>
        <vertAlign val="superscript"/>
        <sz val="10"/>
        <rFont val="Helvetica"/>
        <family val="2"/>
      </rPr>
      <t>(2)</t>
    </r>
  </si>
  <si>
    <t xml:space="preserve">Outstanding value on e-money storages </t>
  </si>
  <si>
    <t>Source: Fuente: Banco Central de la República Argentina,  Nación Servicios, Prisma Medios de Pago, Mastercard, Cabal.</t>
  </si>
  <si>
    <t>(At year-end)</t>
  </si>
  <si>
    <t>A. Cards issued in the country</t>
  </si>
  <si>
    <t>Cards with a cash function</t>
  </si>
  <si>
    <t>Cards with a debit function</t>
  </si>
  <si>
    <t>Cards with a delayed debit function</t>
  </si>
  <si>
    <t>Cards with a credit function</t>
  </si>
  <si>
    <t>Cards with an e-money function</t>
  </si>
  <si>
    <t>of which: cards with an e-money function which have been loaded at least once</t>
  </si>
  <si>
    <t xml:space="preserve">Total number of cards </t>
  </si>
  <si>
    <t>of which: cards with a combined debit, cash and e-money function</t>
  </si>
  <si>
    <t>Memo: Retailer cards</t>
  </si>
  <si>
    <t>B. Terminals located in the country</t>
  </si>
  <si>
    <t>ATM</t>
  </si>
  <si>
    <t>ATMs with a cash withdrawal function</t>
  </si>
  <si>
    <t>ATMs with a credit transfer function</t>
  </si>
  <si>
    <t xml:space="preserve">Number of ATMs networks </t>
  </si>
  <si>
    <t>POS terminals</t>
  </si>
  <si>
    <t>of which EFTPOS terminals</t>
  </si>
  <si>
    <t xml:space="preserve">e-money card payment terminals </t>
  </si>
  <si>
    <t>e-money card loading/unloading terminals</t>
  </si>
  <si>
    <t>Number of EFTPOS networks</t>
  </si>
  <si>
    <t>Nationals</t>
  </si>
  <si>
    <t>Regionals</t>
  </si>
  <si>
    <t>Source: BCRA, ATM Networks (Link and Banelco), Services Nation, Prismas Means of Payment, Mastercard, Cabal, Link.</t>
  </si>
  <si>
    <t>(Thousands, summed through the year)</t>
  </si>
  <si>
    <t>A. Transactions per type of payment instrument</t>
  </si>
  <si>
    <t>Credit transfers</t>
  </si>
  <si>
    <t>paper based</t>
  </si>
  <si>
    <t>non-paper based</t>
  </si>
  <si>
    <t>Direct debits</t>
  </si>
  <si>
    <t>Card payments with cards issued in the country</t>
  </si>
  <si>
    <t>payments by cards with a debit function</t>
  </si>
  <si>
    <t>payments by cards with a delayed debit function</t>
  </si>
  <si>
    <t>payments by cards with a credit function</t>
  </si>
  <si>
    <t>e-money payment transactions</t>
  </si>
  <si>
    <t>Cheques</t>
  </si>
  <si>
    <t>Other payment instruments</t>
  </si>
  <si>
    <t>Total number of transactions with payment instruments</t>
  </si>
  <si>
    <t>of which: cross-border transactions sent</t>
  </si>
  <si>
    <t>memo: Cross-border transactions received</t>
  </si>
  <si>
    <t>B. Transactions per type of terminal</t>
  </si>
  <si>
    <t>Cash transactions</t>
  </si>
  <si>
    <t>ATM cash withdrawals</t>
  </si>
  <si>
    <t>ATM cash deposits</t>
  </si>
  <si>
    <t>POS payment transactions</t>
  </si>
  <si>
    <t>e-money card loading-unloading transactions</t>
  </si>
  <si>
    <t>e-money card payment transactions</t>
  </si>
  <si>
    <t>e-money storage devices payment transactions</t>
  </si>
  <si>
    <t xml:space="preserve">B.I. Transactions at terminals in the country by cards issued in the country </t>
  </si>
  <si>
    <t xml:space="preserve">B.II Transactions at terminals in the country by cards issued outside the country </t>
  </si>
  <si>
    <t>B.III Transactions at terminals outside the country by cards issued in the country</t>
  </si>
  <si>
    <t>Source: BCRA, ATM Networks (Link and Banelco), Services Nation, Prism Payment Methods, Mastercard, Cabal and Link.</t>
  </si>
  <si>
    <t>(Millions, summed through the year)</t>
  </si>
  <si>
    <t>Value of transactions with payment instruments</t>
  </si>
  <si>
    <t>Large-value payment systems</t>
  </si>
  <si>
    <t>Medio Electrónico de Pagos (MEP)</t>
  </si>
  <si>
    <t>Number of participants</t>
  </si>
  <si>
    <t>Direct participants</t>
  </si>
  <si>
    <t>Central bank</t>
  </si>
  <si>
    <t>Other direct participants</t>
  </si>
  <si>
    <t>General government</t>
  </si>
  <si>
    <t>Postal institution</t>
  </si>
  <si>
    <t xml:space="preserve">Clearing and settlement organisations </t>
  </si>
  <si>
    <t>Other financial institutions</t>
  </si>
  <si>
    <t>Other</t>
  </si>
  <si>
    <t>Indirect participants</t>
  </si>
  <si>
    <t>INTERBANKING</t>
  </si>
  <si>
    <t>Convenio ALADI</t>
  </si>
  <si>
    <t>Sistema de Monedas Locales</t>
  </si>
  <si>
    <t>Retail payment systems</t>
  </si>
  <si>
    <t>COELSA</t>
  </si>
  <si>
    <t>PRISMA MEDIOS DE PAGO</t>
  </si>
  <si>
    <t>LINK</t>
  </si>
  <si>
    <t>Source: Banco Central de la República Argentina (LBTR system), Electronic Compensation Chamber (INTERBANKING AND COELSA) and the Automated Teller Networks (BANELCO and LINK).</t>
  </si>
  <si>
    <t>All transactions</t>
  </si>
  <si>
    <t>Domestic transactions</t>
  </si>
  <si>
    <t>Cross-border transactions (sent)</t>
  </si>
  <si>
    <t>Cross-border transactions (received)</t>
  </si>
  <si>
    <t>Concentration in terms of volume (%) ARS</t>
  </si>
  <si>
    <t>Concentration in terms of volume (%) USD</t>
  </si>
  <si>
    <t>Concentration in terms of volume (%) EURO</t>
  </si>
  <si>
    <t>Concentration in terms of volume (%)</t>
  </si>
  <si>
    <t>credit transfers</t>
  </si>
  <si>
    <t>direct debits</t>
  </si>
  <si>
    <t>card payments</t>
  </si>
  <si>
    <t>ATM transactions</t>
  </si>
  <si>
    <t>e-money transactions</t>
  </si>
  <si>
    <t>cheques</t>
  </si>
  <si>
    <t>other payment instruments</t>
  </si>
  <si>
    <t xml:space="preserve">Source:  Banco Central de la República Argentina (LBTR - ALADI-SML system), Electronic Compensation Chambers (INTERBANKING AND COELSA), ATM Networks (BANELCO AND LINK).
</t>
  </si>
  <si>
    <t>Concentration in terms of value (%) ARS</t>
  </si>
  <si>
    <t>Concentration in terms of value (%) USD</t>
  </si>
  <si>
    <t>Concentration in terms of value (%) EURO</t>
  </si>
  <si>
    <t>Concentration in terms of value (%)</t>
  </si>
  <si>
    <t>Source:  Banco Central de la República Argentina (LBTR system), Electronic Compensation Chambers (INTERBANKING AND COELSA) and ATM Networks (BANELCO and LINK).</t>
  </si>
  <si>
    <t>Participation in SWIFT by domestic institutions</t>
  </si>
  <si>
    <t>Number of domestic BICs connected to SWIFT</t>
  </si>
  <si>
    <t>Source: SWIFT</t>
  </si>
  <si>
    <t>SWIFT message flows to/from domestic users</t>
  </si>
  <si>
    <t>(Thousands, total for the year)</t>
  </si>
  <si>
    <t>International messages sent</t>
  </si>
  <si>
    <t>of which</t>
  </si>
  <si>
    <t>category I (MT103)</t>
  </si>
  <si>
    <t>category I (MT103+)</t>
  </si>
  <si>
    <t>category II (MT202)</t>
  </si>
  <si>
    <t>category II (MT202C)</t>
  </si>
  <si>
    <t xml:space="preserve">International messages received </t>
  </si>
  <si>
    <t>Domestic messages</t>
  </si>
  <si>
    <t xml:space="preserve">Central Counterparties (CCPs) </t>
  </si>
  <si>
    <t>Total number of domestic participants</t>
  </si>
  <si>
    <t>Total number of foreign participants</t>
  </si>
  <si>
    <t>MERCADO ARGENTINO DE VALORES S.A.</t>
  </si>
  <si>
    <t>MaTBA</t>
  </si>
  <si>
    <t>BOLSAS Y MERCADOS ARGENTINOS (ByMA)</t>
  </si>
  <si>
    <t>CRyL</t>
  </si>
  <si>
    <t>Source: MERCADO ABIERTO ELECTRONICO (MAE), MERCADO ARGENTINO DE VALORES S.A., MERCADO A TERMINO DE BUENOS AIRES, BOLSAS Y MERCADOS ARGENTINOS (ByMA) S.A. and ROFEX S.A.</t>
  </si>
  <si>
    <r>
      <t xml:space="preserve">Notes:
</t>
    </r>
    <r>
      <rPr>
        <vertAlign val="superscript"/>
        <sz val="9"/>
        <rFont val="Helvetica"/>
        <family val="2"/>
      </rPr>
      <t>(1)</t>
    </r>
    <r>
      <rPr>
        <sz val="9"/>
        <rFont val="Helvetica"/>
        <family val="2"/>
      </rPr>
      <t xml:space="preserve"> Participants means Rofex ALyCs and those enabled by interconnection. </t>
    </r>
    <r>
      <rPr>
        <vertAlign val="superscript"/>
        <sz val="9"/>
        <rFont val="Helvetica"/>
        <family val="2"/>
      </rPr>
      <t/>
    </r>
  </si>
  <si>
    <t>(Thousands, at year-end)</t>
  </si>
  <si>
    <t>Sistema MAE</t>
  </si>
  <si>
    <t>Total number of securities admitted to trading</t>
  </si>
  <si>
    <t>Debt securities</t>
  </si>
  <si>
    <t>short-term paper</t>
  </si>
  <si>
    <t>bonds</t>
  </si>
  <si>
    <t>Equities</t>
  </si>
  <si>
    <r>
      <t xml:space="preserve">Sistema MaTBA </t>
    </r>
    <r>
      <rPr>
        <b/>
        <vertAlign val="superscript"/>
        <sz val="10"/>
        <rFont val="Helvetica"/>
        <family val="2"/>
      </rPr>
      <t>(1)</t>
    </r>
  </si>
  <si>
    <r>
      <t xml:space="preserve">Other </t>
    </r>
    <r>
      <rPr>
        <vertAlign val="superscript"/>
        <sz val="10"/>
        <rFont val="Helvetica"/>
        <family val="2"/>
      </rPr>
      <t>(2)</t>
    </r>
  </si>
  <si>
    <t>government bonds</t>
  </si>
  <si>
    <t>Sistema ByMA</t>
  </si>
  <si>
    <r>
      <t xml:space="preserve">Total number of securities admitted to trading </t>
    </r>
    <r>
      <rPr>
        <vertAlign val="superscript"/>
        <sz val="10"/>
        <rFont val="Helvetica"/>
        <family val="2"/>
      </rPr>
      <t>(4)</t>
    </r>
  </si>
  <si>
    <r>
      <t xml:space="preserve">bonds </t>
    </r>
    <r>
      <rPr>
        <vertAlign val="superscript"/>
        <sz val="10"/>
        <rFont val="Helvetica"/>
        <family val="2"/>
      </rPr>
      <t>(5)</t>
    </r>
  </si>
  <si>
    <r>
      <t xml:space="preserve">Other </t>
    </r>
    <r>
      <rPr>
        <vertAlign val="superscript"/>
        <sz val="10"/>
        <rFont val="Helvetica"/>
        <family val="2"/>
      </rPr>
      <t>(6)</t>
    </r>
  </si>
  <si>
    <t>Sistema CRyL</t>
  </si>
  <si>
    <t>Source: Mercado Abierto Electrónico (MAE), Mercado a Término de Buenos Aires, ROFEX, and Bolsas y Mercados Argentinos (ByMA) S.A.</t>
  </si>
  <si>
    <r>
      <t xml:space="preserve">Notes:
</t>
    </r>
    <r>
      <rPr>
        <vertAlign val="superscript"/>
        <sz val="10"/>
        <rFont val="Helvetica"/>
        <family val="2"/>
      </rPr>
      <t>(1)</t>
    </r>
    <r>
      <rPr>
        <sz val="10"/>
        <rFont val="Helvetica"/>
        <family val="2"/>
      </rPr>
      <t xml:space="preserve"> The total number of listed securities equal to the number of executed contract transactions since there is not data on ISIN codes for each contract. 
</t>
    </r>
    <r>
      <rPr>
        <vertAlign val="superscript"/>
        <sz val="10"/>
        <rFont val="Helvetica"/>
        <family val="2"/>
      </rPr>
      <t>(2)</t>
    </r>
    <r>
      <rPr>
        <sz val="10"/>
        <rFont val="Helvetica"/>
        <family val="2"/>
      </rPr>
      <t xml:space="preserve"> Refers to commodity future and commodity options transactions. 
</t>
    </r>
    <r>
      <rPr>
        <vertAlign val="superscript"/>
        <sz val="10"/>
        <rFont val="Helvetica"/>
        <family val="2"/>
      </rPr>
      <t>(3)</t>
    </r>
    <r>
      <rPr>
        <sz val="10"/>
        <rFont val="Helvetica"/>
        <family val="2"/>
      </rPr>
      <t xml:space="preserve"> Number of trading transactions, since there is not data on derivaties contracts ISIN codes. 
</t>
    </r>
    <r>
      <rPr>
        <vertAlign val="superscript"/>
        <sz val="10"/>
        <rFont val="Helvetica"/>
        <family val="2"/>
      </rPr>
      <t>(4)</t>
    </r>
    <r>
      <rPr>
        <sz val="10"/>
        <rFont val="Helvetica"/>
        <family val="2"/>
      </rPr>
      <t xml:space="preserve"> Refers to the number of companies / issuers of each type of trading.
</t>
    </r>
    <r>
      <rPr>
        <vertAlign val="superscript"/>
        <sz val="10"/>
        <rFont val="Helvetica"/>
        <family val="2"/>
      </rPr>
      <t>(5)</t>
    </r>
    <r>
      <rPr>
        <sz val="10"/>
        <rFont val="Helvetica"/>
        <family val="2"/>
      </rPr>
      <t xml:space="preserve"> Includes National, Provincial, Municipal Public Titles as well as Negotiable Obligations
</t>
    </r>
    <r>
      <rPr>
        <vertAlign val="superscript"/>
        <sz val="10"/>
        <rFont val="Helvetica"/>
        <family val="2"/>
      </rPr>
      <t>(6)</t>
    </r>
    <r>
      <rPr>
        <sz val="10"/>
        <rFont val="Helvetica"/>
        <family val="2"/>
      </rPr>
      <t xml:space="preserve"> Includes Financial Trusts</t>
    </r>
  </si>
  <si>
    <t>MERVAL</t>
  </si>
  <si>
    <t>Total market capitalisation</t>
  </si>
  <si>
    <t>Source:  Instituto Argentino de Mercado de Capitales (IAMC)- Comisión Nacional de Valores.</t>
  </si>
  <si>
    <t>ByMA</t>
  </si>
  <si>
    <t>Total number of executed securities trades</t>
  </si>
  <si>
    <r>
      <t xml:space="preserve">bonds </t>
    </r>
    <r>
      <rPr>
        <i/>
        <vertAlign val="superscript"/>
        <sz val="10"/>
        <rFont val="Helvetica"/>
        <family val="2"/>
      </rPr>
      <t>(1)</t>
    </r>
  </si>
  <si>
    <t>Total number of executed derivatives trades</t>
  </si>
  <si>
    <t>Financial futures</t>
  </si>
  <si>
    <t>Financial options</t>
  </si>
  <si>
    <t>Other financial derivatives</t>
  </si>
  <si>
    <t>Commodity futures</t>
  </si>
  <si>
    <t>Commodity options</t>
  </si>
  <si>
    <t>Other commodity derivatives</t>
  </si>
  <si>
    <t>MAE</t>
  </si>
  <si>
    <t>MAV</t>
  </si>
  <si>
    <t>CRYL</t>
  </si>
  <si>
    <t xml:space="preserve">Source: Banco Central de la República Argentina (CRYL), ByMA, ROFEX, MaTBA, MAE, MAE (Argenclear), MAE (Cryl) and MAV. </t>
  </si>
  <si>
    <t>(Millions, total for the year)</t>
  </si>
  <si>
    <t>Total value of executed securities trades</t>
  </si>
  <si>
    <r>
      <t xml:space="preserve">bonds </t>
    </r>
    <r>
      <rPr>
        <vertAlign val="superscript"/>
        <sz val="10"/>
        <rFont val="Helvetica"/>
        <family val="2"/>
      </rPr>
      <t>(1) (2)</t>
    </r>
  </si>
  <si>
    <t>Total value of executed derivatives trades</t>
  </si>
  <si>
    <t>ROFEX</t>
  </si>
  <si>
    <r>
      <t xml:space="preserve">Other </t>
    </r>
    <r>
      <rPr>
        <vertAlign val="superscript"/>
        <sz val="10"/>
        <rFont val="Helvetica"/>
        <family val="2"/>
      </rPr>
      <t>(3)</t>
    </r>
  </si>
  <si>
    <r>
      <t xml:space="preserve">MAE </t>
    </r>
    <r>
      <rPr>
        <b/>
        <vertAlign val="superscript"/>
        <sz val="10"/>
        <rFont val="Helvetica"/>
        <family val="2"/>
      </rPr>
      <t>(4)</t>
    </r>
  </si>
  <si>
    <t>Government securities</t>
  </si>
  <si>
    <t>Corporate securities</t>
  </si>
  <si>
    <t>Source: Banco Central de la República Argentina (CRYL), ByMA, ROFEX, MaTBA, MAE, MAE (Argenclear), MAE (Cryl) and MAV.</t>
  </si>
  <si>
    <t>Notes:
(1) The information is expressed in effective (market) values due to the lack of information in nominal values.
(2) Includes Public Securities (national, provincial, Lebacs), Negotiable Obligations and Fiduciary Debt Securities issued by Financial Trusts
(3) Cedears
(4) Effective Amounts Operated. Includes Total Sales plus net increase in own portfolio.</t>
  </si>
  <si>
    <t>(at year-end)</t>
  </si>
  <si>
    <t>Total number of clearing members</t>
  </si>
  <si>
    <t>central bank</t>
  </si>
  <si>
    <t xml:space="preserve">central counterparties (CCPs) </t>
  </si>
  <si>
    <t>banks</t>
  </si>
  <si>
    <t>other</t>
  </si>
  <si>
    <t>Number of domestic clearing members</t>
  </si>
  <si>
    <t>Number of foreign clearing members</t>
  </si>
  <si>
    <t>ARGENCLEAR S.A.</t>
  </si>
  <si>
    <t>Source: Mercado a Termino de Buenos Aires S.A., Bolsas y Mercados Argentinos (ByMA) S.A., Argentina Clearing S.A., Mercado Argentino de Valores S.A., Argenclear S.A. and Mercado Abierto Electrónico S.A.</t>
  </si>
  <si>
    <r>
      <t xml:space="preserve">Notes:
</t>
    </r>
    <r>
      <rPr>
        <sz val="9"/>
        <rFont val="Helvetica"/>
        <family val="2"/>
      </rPr>
      <t>(1) The number of clearing members in this market coincide with the total number of participants since the MaTBA brings together in its own structure the Market and the Clearing House
(2) The Clearing Members of Argentina Clearing (ALyCs ROFEX) are considered Clearing Members.</t>
    </r>
  </si>
  <si>
    <t>Total number of contracts and transactions cleared</t>
  </si>
  <si>
    <t>Number of securities transactions cleared</t>
  </si>
  <si>
    <t>goverment bonds</t>
  </si>
  <si>
    <t>Foreign exchange (Dollar)</t>
  </si>
  <si>
    <t>Interest rate</t>
  </si>
  <si>
    <t>Interest rate swaps</t>
  </si>
  <si>
    <t>of which: number of the repo transactions cleared</t>
  </si>
  <si>
    <t>of which: number of the outright transaction cleared</t>
  </si>
  <si>
    <t>Number of exchange-traded derivatives contracts cleared</t>
  </si>
  <si>
    <t>Number of OTC derivatives contracts cleared</t>
  </si>
  <si>
    <r>
      <t xml:space="preserve">bonds </t>
    </r>
    <r>
      <rPr>
        <vertAlign val="superscript"/>
        <sz val="10"/>
        <rFont val="Helvetica"/>
        <family val="2"/>
      </rPr>
      <t>(1)</t>
    </r>
  </si>
  <si>
    <r>
      <t xml:space="preserve">Interest rate </t>
    </r>
    <r>
      <rPr>
        <vertAlign val="superscript"/>
        <sz val="10"/>
        <rFont val="Helvetica"/>
        <family val="2"/>
      </rPr>
      <t>(2)</t>
    </r>
  </si>
  <si>
    <t>Source: MAE, MaTBA, ByMA, ROFEX y Argentina Clearing</t>
  </si>
  <si>
    <r>
      <t xml:space="preserve">Notes:
</t>
    </r>
    <r>
      <rPr>
        <sz val="9"/>
        <rFont val="Helvetica"/>
        <family val="2"/>
      </rPr>
      <t>(1) Includes Negotiable Obligations and Trust Debt Securities issued by Financial Trusts
(2) Includes Pass and Surety operations, Deferred Payment Checks and securities loans
(3) Cedears</t>
    </r>
  </si>
  <si>
    <t>Total value of contracts and transactions cleared</t>
  </si>
  <si>
    <t>Value of securities transactions cleared</t>
  </si>
  <si>
    <t>of which: value of the repo transactions cleared</t>
  </si>
  <si>
    <t>of which:  value of the outright transaction cleared</t>
  </si>
  <si>
    <t>Value of exchange-traded derivatives contracts cleared</t>
  </si>
  <si>
    <t>Value of OTC derivatives contracts cleared</t>
  </si>
  <si>
    <r>
      <t xml:space="preserve">Financial futures </t>
    </r>
    <r>
      <rPr>
        <vertAlign val="superscript"/>
        <sz val="10"/>
        <rFont val="Helvetica"/>
        <family val="2"/>
      </rPr>
      <t>(1)</t>
    </r>
  </si>
  <si>
    <t>n.a.</t>
  </si>
  <si>
    <r>
      <t xml:space="preserve">Financial options </t>
    </r>
    <r>
      <rPr>
        <vertAlign val="superscript"/>
        <sz val="10"/>
        <rFont val="Helvetica"/>
        <family val="2"/>
      </rPr>
      <t>(2)</t>
    </r>
  </si>
  <si>
    <r>
      <t xml:space="preserve">Commodity futures </t>
    </r>
    <r>
      <rPr>
        <vertAlign val="superscript"/>
        <sz val="10"/>
        <rFont val="Helvetica"/>
        <family val="2"/>
      </rPr>
      <t>(3)</t>
    </r>
  </si>
  <si>
    <r>
      <t xml:space="preserve">Commodity options </t>
    </r>
    <r>
      <rPr>
        <vertAlign val="superscript"/>
        <sz val="10"/>
        <rFont val="Helvetica"/>
        <family val="2"/>
      </rPr>
      <t>(4)</t>
    </r>
  </si>
  <si>
    <r>
      <t xml:space="preserve">Interest rate </t>
    </r>
    <r>
      <rPr>
        <vertAlign val="superscript"/>
        <sz val="10"/>
        <rFont val="Helvetica"/>
        <family val="2"/>
      </rPr>
      <t>(6)</t>
    </r>
  </si>
  <si>
    <t>Value of cleared securities transactions</t>
  </si>
  <si>
    <t>Short-term securities</t>
  </si>
  <si>
    <t>Bonds</t>
  </si>
  <si>
    <t>Negotiable Obligations</t>
  </si>
  <si>
    <t>Sureties</t>
  </si>
  <si>
    <t>Checks</t>
  </si>
  <si>
    <t>Source: MAE, MaTBA, ByMA, ROFEX , MAV y ARGENTINA CLEARING</t>
  </si>
  <si>
    <r>
      <t xml:space="preserve">Notes:
</t>
    </r>
    <r>
      <rPr>
        <sz val="9"/>
        <rFont val="Helvetica"/>
        <family val="2"/>
      </rPr>
      <t>(1) Futures contracts with financial underlying
(2) Futures option contracts with financial underlying
(3) Futures contracts with agricultural underlying
(4) Futures option contracts with agricultural underlying
(5) Includes Negotiable Obligations and Fiduciary Debt Securities issued by Financial Trusts
(6) Includes Pass and Surety operations, Deferred Payment Checks and securities loans
(7) Cedears
(8) The window options correspond to climate options and options indexed to raw materials in the OTC market.</t>
    </r>
  </si>
  <si>
    <t xml:space="preserve"> Caja de Valores SA</t>
  </si>
  <si>
    <r>
      <t xml:space="preserve">Total number of direct participants in CSDs </t>
    </r>
    <r>
      <rPr>
        <vertAlign val="superscript"/>
        <sz val="10"/>
        <rFont val="Helvetica"/>
        <family val="2"/>
      </rPr>
      <t>(1)</t>
    </r>
  </si>
  <si>
    <r>
      <t xml:space="preserve">central bank </t>
    </r>
    <r>
      <rPr>
        <vertAlign val="superscript"/>
        <sz val="10"/>
        <rFont val="Helvetica"/>
        <family val="2"/>
      </rPr>
      <t>(2)</t>
    </r>
  </si>
  <si>
    <r>
      <t xml:space="preserve">central counterparties (CCPs) </t>
    </r>
    <r>
      <rPr>
        <vertAlign val="superscript"/>
        <sz val="10"/>
        <rFont val="Helvetica"/>
        <family val="2"/>
      </rPr>
      <t>(3)</t>
    </r>
  </si>
  <si>
    <r>
      <t xml:space="preserve">central securities depositories </t>
    </r>
    <r>
      <rPr>
        <vertAlign val="superscript"/>
        <sz val="10"/>
        <rFont val="Helvetica"/>
        <family val="2"/>
      </rPr>
      <t>(4)</t>
    </r>
  </si>
  <si>
    <r>
      <t xml:space="preserve">other </t>
    </r>
    <r>
      <rPr>
        <vertAlign val="superscript"/>
        <sz val="10"/>
        <rFont val="Helvetica"/>
        <family val="2"/>
      </rPr>
      <t>(5)</t>
    </r>
  </si>
  <si>
    <t>Total number of domestic participants in CSDs</t>
  </si>
  <si>
    <t>central counterparties (CCPs)</t>
  </si>
  <si>
    <t>central securities depositories</t>
  </si>
  <si>
    <t>Total number of foreign participants in CSDs</t>
  </si>
  <si>
    <t>Source: Caja de Valores SA</t>
  </si>
  <si>
    <r>
      <t xml:space="preserve">Notes: 
</t>
    </r>
    <r>
      <rPr>
        <sz val="9"/>
        <rFont val="Helvetica"/>
        <family val="2"/>
      </rPr>
      <t>(1) The indicated number corresponds to the accounts opened by the participants in the DCV. It is important to note that a participant may have more than one account.
(2) Accounts corresponding to the BCRA
(3) Correspond to Term Markets, Clearing Houses and Futures and Options Markets
(4) Corresponds to Iberclear
(5) Corresponds to Stockbrokers, Financial Companies, Insurance Companies, Mutual Investment Funds, etc.</t>
    </r>
  </si>
  <si>
    <t>(Thousands, at year end)</t>
  </si>
  <si>
    <t>Caja de Valores SA</t>
  </si>
  <si>
    <t xml:space="preserve">Total number of ISIN codes held </t>
  </si>
  <si>
    <t>(Millions, at year end)</t>
  </si>
  <si>
    <t xml:space="preserve">Total value of securities held </t>
  </si>
  <si>
    <t>short-term paper*</t>
  </si>
  <si>
    <t>Other**</t>
  </si>
  <si>
    <t>Notes:
* Includes negotiable obligations
** Includes certificates of participation and debt securities of financial trusts</t>
  </si>
  <si>
    <t xml:space="preserve">(Thousands, total for the year) </t>
  </si>
  <si>
    <t>Total number of delivery instructions</t>
  </si>
  <si>
    <t>DVP transactions</t>
  </si>
  <si>
    <t>Free-of-payment transactions</t>
  </si>
  <si>
    <t>Source:  Caja de Valores SA</t>
  </si>
  <si>
    <t>Total value of delivery instructions</t>
  </si>
  <si>
    <t>-</t>
  </si>
  <si>
    <t>System</t>
  </si>
  <si>
    <t>Type</t>
  </si>
  <si>
    <t>Settlement</t>
  </si>
  <si>
    <t>Ower/
manager</t>
  </si>
  <si>
    <t>Processing</t>
  </si>
  <si>
    <t>Membership</t>
  </si>
  <si>
    <t>Degree of 
centralisation</t>
  </si>
  <si>
    <t>MEP</t>
  </si>
  <si>
    <t>L</t>
  </si>
  <si>
    <t>RTGS</t>
  </si>
  <si>
    <t>CB</t>
  </si>
  <si>
    <t>RTT</t>
  </si>
  <si>
    <t>*</t>
  </si>
  <si>
    <t>C</t>
  </si>
  <si>
    <t>MN</t>
  </si>
  <si>
    <t>O</t>
  </si>
  <si>
    <t>ALADI</t>
  </si>
  <si>
    <t>L,R</t>
  </si>
  <si>
    <t>MN,BN</t>
  </si>
  <si>
    <t>PA</t>
  </si>
  <si>
    <t>R</t>
  </si>
  <si>
    <t>SML</t>
  </si>
  <si>
    <t>BN</t>
  </si>
  <si>
    <t>B</t>
  </si>
  <si>
    <t>ACH</t>
  </si>
  <si>
    <t>BANELCO</t>
  </si>
  <si>
    <r>
      <t xml:space="preserve">RTGS, MN </t>
    </r>
    <r>
      <rPr>
        <vertAlign val="superscript"/>
        <sz val="9.5"/>
        <color theme="1"/>
        <rFont val="Helvetica"/>
        <family val="2"/>
      </rPr>
      <t>(**)</t>
    </r>
  </si>
  <si>
    <r>
      <t>RTT, ACH</t>
    </r>
    <r>
      <rPr>
        <vertAlign val="superscript"/>
        <sz val="9.5"/>
        <color theme="1"/>
        <rFont val="Helvetica"/>
        <family val="2"/>
      </rPr>
      <t>(**)</t>
    </r>
  </si>
  <si>
    <t>Pricing</t>
  </si>
  <si>
    <t>Closing time
for same day 
transactions</t>
  </si>
  <si>
    <t>Settlement 
finality</t>
  </si>
  <si>
    <t>Cut-off third-
party orders</t>
  </si>
  <si>
    <t>Standard money market hours</t>
  </si>
  <si>
    <t>opening</t>
  </si>
  <si>
    <t>closing</t>
  </si>
  <si>
    <t>F</t>
  </si>
  <si>
    <t>S</t>
  </si>
  <si>
    <t>18:30</t>
  </si>
  <si>
    <t>16:30</t>
  </si>
  <si>
    <t>09:00</t>
  </si>
  <si>
    <t>16:00</t>
  </si>
  <si>
    <t>12:00</t>
  </si>
  <si>
    <t>F,V</t>
  </si>
  <si>
    <t>V</t>
  </si>
  <si>
    <t>Intraday</t>
  </si>
  <si>
    <t>24:00</t>
  </si>
  <si>
    <t>23:59</t>
  </si>
  <si>
    <t>Source: Banco Central de la República Argentina (LBTR system), Camara Eletrónica de Compensación (INTERBANKING AND COELSA) and the Automated Teller Networks (BANELCO and LINK).</t>
  </si>
  <si>
    <t xml:space="preserve">Notes: 
* The system is open to financial entities. On the other hand, for other organizations, the system is with express authorization.       
**Networks process customer transfers in real time and on a gross basis. At the Financial Entity level, the processing is carried out by the camera as a multilateral net
        </t>
  </si>
  <si>
    <t>Market/
products</t>
  </si>
  <si>
    <t>Trading</t>
  </si>
  <si>
    <t>Operating times</t>
  </si>
  <si>
    <t>Relationship 
with CCP</t>
  </si>
  <si>
    <t>SIOPEL</t>
  </si>
  <si>
    <t>V, B, BG, AC, DER, O</t>
  </si>
  <si>
    <t>ELT</t>
  </si>
  <si>
    <t>9:30 - 18:00</t>
  </si>
  <si>
    <t>INT</t>
  </si>
  <si>
    <t>DER</t>
  </si>
  <si>
    <t>FLT, ELT</t>
  </si>
  <si>
    <t>10:30 - 17:30 (1) 11:30 - 18:00 (2)</t>
  </si>
  <si>
    <t>MILLENNIUM</t>
  </si>
  <si>
    <t>V,B,C,VG,AC,DER,O</t>
  </si>
  <si>
    <t>11:00-17:00</t>
  </si>
  <si>
    <t>SICOLP*</t>
  </si>
  <si>
    <t>V,B,VG,AC,O</t>
  </si>
  <si>
    <t>10:00-16:00</t>
  </si>
  <si>
    <t>PUMA</t>
  </si>
  <si>
    <t>B,O</t>
  </si>
  <si>
    <t>V,B,VG,DER,AC</t>
  </si>
  <si>
    <t>10:00-17:30</t>
  </si>
  <si>
    <t>INDEP</t>
  </si>
  <si>
    <t>SEN</t>
  </si>
  <si>
    <t>V,B,C,VG,AC,O</t>
  </si>
  <si>
    <t>NE</t>
  </si>
  <si>
    <t>10:30-17:00</t>
  </si>
  <si>
    <t>Source: MAE, MaTBA, ByMA, ROFEX y MAV.</t>
  </si>
  <si>
    <r>
      <t xml:space="preserve">Notes:
* The schedule for entering bids and finalizing placements depends on what is stipulated by each issuer in the issuance prospectus
</t>
    </r>
    <r>
      <rPr>
        <vertAlign val="superscript"/>
        <sz val="9"/>
        <color indexed="8"/>
        <rFont val="Helvetica"/>
        <family val="2"/>
      </rPr>
      <t xml:space="preserve">(1) </t>
    </r>
    <r>
      <rPr>
        <sz val="9"/>
        <color indexed="8"/>
        <rFont val="Helvetica"/>
        <family val="2"/>
      </rPr>
      <t xml:space="preserve">March-October. 
</t>
    </r>
    <r>
      <rPr>
        <vertAlign val="superscript"/>
        <sz val="9"/>
        <color indexed="8"/>
        <rFont val="Helvetica"/>
        <family val="2"/>
      </rPr>
      <t>(2)</t>
    </r>
    <r>
      <rPr>
        <sz val="9"/>
        <color indexed="8"/>
        <rFont val="Helvetica"/>
        <family val="2"/>
      </rPr>
      <t xml:space="preserve"> November-February.</t>
    </r>
  </si>
  <si>
    <t>Entity</t>
  </si>
  <si>
    <t xml:space="preserve">CCP or 
clearing house </t>
  </si>
  <si>
    <t xml:space="preserve">Relationship with exchange </t>
  </si>
  <si>
    <t>Relationship with 
CSD</t>
  </si>
  <si>
    <t xml:space="preserve">Intraday 
margining </t>
  </si>
  <si>
    <t xml:space="preserve">Products/
markets 
cleared </t>
  </si>
  <si>
    <t>CCP</t>
  </si>
  <si>
    <t>CCP (MaTBA)</t>
  </si>
  <si>
    <r>
      <t>P</t>
    </r>
    <r>
      <rPr>
        <vertAlign val="superscript"/>
        <sz val="9.5"/>
        <color indexed="8"/>
        <rFont val="Helvetica"/>
        <family val="2"/>
      </rPr>
      <t xml:space="preserve"> (1)</t>
    </r>
  </si>
  <si>
    <t>CCP, CH</t>
  </si>
  <si>
    <t>P</t>
  </si>
  <si>
    <t>SEC, DER</t>
  </si>
  <si>
    <t>Argentina Clearing</t>
  </si>
  <si>
    <t>O (ROFEX)</t>
  </si>
  <si>
    <t>SEC</t>
  </si>
  <si>
    <t>SEC, DER, REP</t>
  </si>
  <si>
    <t xml:space="preserve">Currencies </t>
  </si>
  <si>
    <t>Securities settlement agent</t>
  </si>
  <si>
    <t>Cash settlement agent</t>
  </si>
  <si>
    <t>Links to other CCPs</t>
  </si>
  <si>
    <t>USD</t>
  </si>
  <si>
    <t>ARS, USD</t>
  </si>
  <si>
    <t>CSD (CVSA/BCRA)</t>
  </si>
  <si>
    <r>
      <t>ByMA/MAE/MAV/MaTBa</t>
    </r>
    <r>
      <rPr>
        <vertAlign val="superscript"/>
        <sz val="9.5"/>
        <color indexed="8"/>
        <rFont val="Helvetica"/>
        <family val="2"/>
      </rPr>
      <t>(2)</t>
    </r>
  </si>
  <si>
    <t>CSD (CVSA)</t>
  </si>
  <si>
    <t>CSD, CB</t>
  </si>
  <si>
    <t>Source: MaTBA, ByMA, Argentina Clearing S.A., MAV y MAE</t>
  </si>
  <si>
    <r>
      <t xml:space="preserve">Notes: 
</t>
    </r>
    <r>
      <rPr>
        <vertAlign val="superscript"/>
        <sz val="9"/>
        <color indexed="8"/>
        <rFont val="Helvetica"/>
        <family val="2"/>
      </rPr>
      <t>(1)</t>
    </r>
    <r>
      <rPr>
        <sz val="9"/>
        <color indexed="8"/>
        <rFont val="Helvetica"/>
        <family val="2"/>
      </rPr>
      <t xml:space="preserve"> By intraday margining it refers to daily differences. 
</t>
    </r>
    <r>
      <rPr>
        <vertAlign val="superscript"/>
        <sz val="9"/>
        <color indexed="8"/>
        <rFont val="Helvetica"/>
        <family val="2"/>
      </rPr>
      <t/>
    </r>
  </si>
  <si>
    <t>Type of securities held</t>
  </si>
  <si>
    <t>Securities settlement system</t>
  </si>
  <si>
    <t>Closing time for same day transactions</t>
  </si>
  <si>
    <t>Links to other CSDs</t>
  </si>
  <si>
    <t>Delivery lag (T+n)</t>
  </si>
  <si>
    <t>DOM, INT, B, C, E, O</t>
  </si>
  <si>
    <t>SE</t>
  </si>
  <si>
    <t>FoP</t>
  </si>
  <si>
    <r>
      <t>Euroclear, Clearstream, Iberclear, B3</t>
    </r>
    <r>
      <rPr>
        <sz val="9.5"/>
        <color indexed="8"/>
        <rFont val="Helvetica"/>
        <family val="2"/>
      </rPr>
      <t xml:space="preserve"> (ex BM&amp;F Bovespa), DTC (FoP)</t>
    </r>
  </si>
  <si>
    <t>Intraday finality</t>
  </si>
  <si>
    <t>DVP mechanism</t>
  </si>
  <si>
    <t>Currencies</t>
  </si>
  <si>
    <t>Source: Caja de Valores S.A.</t>
  </si>
  <si>
    <t xml:space="preserve">Total financial system </t>
  </si>
  <si>
    <t>Bank</t>
  </si>
  <si>
    <t>Public Banks</t>
  </si>
  <si>
    <t>Private Banks</t>
  </si>
  <si>
    <t>Branches of foreign banks</t>
  </si>
  <si>
    <t>Financial Entities</t>
  </si>
  <si>
    <t>Compañías Financieras</t>
  </si>
  <si>
    <t>Cajas de Crédito</t>
  </si>
  <si>
    <t>Total financial system</t>
  </si>
  <si>
    <t>(thousand millions , at year-end)</t>
  </si>
  <si>
    <t>(thousand millions, at year-end)</t>
  </si>
  <si>
    <t xml:space="preserve">    Financial entities' current accounts, national currency</t>
  </si>
  <si>
    <t xml:space="preserve">    Financial entities' current accounts, foreign currencies</t>
  </si>
  <si>
    <t xml:space="preserve">GDP per capita </t>
  </si>
  <si>
    <t xml:space="preserve">Inflation (%) </t>
  </si>
  <si>
    <t xml:space="preserve">Year-end </t>
  </si>
  <si>
    <t xml:space="preserve">E-money storages - con specific function </t>
  </si>
  <si>
    <t xml:space="preserve">Number of branches or offices </t>
  </si>
  <si>
    <t xml:space="preserve">Number of institutions - with specific function </t>
  </si>
  <si>
    <t>n.a</t>
  </si>
  <si>
    <t>Population (thousands)</t>
  </si>
  <si>
    <t>Consumer price inflation (%)</t>
  </si>
  <si>
    <t>Exchange rate vs. USD</t>
  </si>
  <si>
    <t>Year-end</t>
  </si>
  <si>
    <t>Source: Banco Central de Bolivia</t>
  </si>
  <si>
    <t>of which: (from largest to smallest)</t>
  </si>
  <si>
    <t>Bs 200</t>
  </si>
  <si>
    <t>Bs 100</t>
  </si>
  <si>
    <t>Bs 50</t>
  </si>
  <si>
    <t>Bs 20</t>
  </si>
  <si>
    <t>Bs 10</t>
  </si>
  <si>
    <t>Bs 5</t>
  </si>
  <si>
    <t>Bs 2</t>
  </si>
  <si>
    <t>Bs 1</t>
  </si>
  <si>
    <t>Bs 0.50</t>
  </si>
  <si>
    <t>Bs 0.20</t>
  </si>
  <si>
    <t>Bs 0.10</t>
  </si>
  <si>
    <t>Banknotes and coins in circulation held by banks</t>
  </si>
  <si>
    <t>Banknotes and coins in circulation outside banks</t>
  </si>
  <si>
    <t xml:space="preserve">Banks </t>
  </si>
  <si>
    <t>neg</t>
  </si>
  <si>
    <t>Source: Banco Central de Bolivia (BCB) and Autoridad de Supervisión del Sistema Financiero (ASFI)</t>
  </si>
  <si>
    <t>e-money card terminals</t>
  </si>
  <si>
    <t>Source: Electronic Card Administrators: ATC and LINKSER</t>
  </si>
  <si>
    <r>
      <t xml:space="preserve">e-money payment transactions </t>
    </r>
    <r>
      <rPr>
        <vertAlign val="superscript"/>
        <sz val="10"/>
        <rFont val="Helvetica"/>
        <family val="2"/>
      </rPr>
      <t>(1) (2) (3)</t>
    </r>
  </si>
  <si>
    <t>Source: Electronic Card Administrators: ATC, LINKSER, E-FECTIVO, Mobile Wallet Providers: Banco Nacional de Bolivia, Banco de Crédito and ENTEL Financiera</t>
  </si>
  <si>
    <r>
      <t xml:space="preserve">Cheques </t>
    </r>
    <r>
      <rPr>
        <vertAlign val="superscript"/>
        <sz val="10"/>
        <rFont val="Helvetica"/>
        <family val="2"/>
      </rPr>
      <t>(5)</t>
    </r>
  </si>
  <si>
    <t>Integrated Payment Settlement System (LIP)</t>
  </si>
  <si>
    <t>Retail payments systems</t>
  </si>
  <si>
    <t>CCC</t>
  </si>
  <si>
    <t>Cards</t>
  </si>
  <si>
    <t>Source: Electronic Card Administrators: ATC and LINKSER, Banco Central de Bolivia (BCB and Administrator of Clearing and Settlement Clearing House (ACCL)</t>
  </si>
  <si>
    <t>Source: Electronic Card Administrators: ATC and LINKSER, Central Bank of Bolivia (BCB) and Administrator of Clearing and Settlement Clearing House (ACCL)</t>
  </si>
  <si>
    <t>Bolivian Stock Exchange (BBV)</t>
  </si>
  <si>
    <t>Others</t>
  </si>
  <si>
    <t>Source: Bolsa Boliviana de Valores (BBV)</t>
  </si>
  <si>
    <r>
      <t xml:space="preserve">short-term paper </t>
    </r>
    <r>
      <rPr>
        <vertAlign val="superscript"/>
        <sz val="10"/>
        <rFont val="Helvetica"/>
        <family val="2"/>
      </rPr>
      <t>(1)</t>
    </r>
  </si>
  <si>
    <r>
      <t xml:space="preserve">bonds </t>
    </r>
    <r>
      <rPr>
        <vertAlign val="superscript"/>
        <sz val="10"/>
        <rFont val="Helvetica"/>
        <family val="2"/>
      </rPr>
      <t>(2)</t>
    </r>
  </si>
  <si>
    <t xml:space="preserve">Equities </t>
  </si>
  <si>
    <t>Source: Bolsa Boliviana de valores (BBV)</t>
  </si>
  <si>
    <t>Entidad de Depósito de Valores (EDV)</t>
  </si>
  <si>
    <t>Source: Entidad de Depósito de Valores (EDV)</t>
  </si>
  <si>
    <t>Notes:
(1) Includes BCB bills, promissory notes and certificates of deposit.
(2) Includes Stock Market Bank Bonds, Long-Term Bonds, Treasury Bonds, BCB Bonds and Municipal Bonds
(3) Includes Participation Fees in Investment Funds, Fixed Term Deposits, Coupons and Securitization Securities</t>
  </si>
  <si>
    <t>System A</t>
  </si>
  <si>
    <r>
      <t>other</t>
    </r>
    <r>
      <rPr>
        <vertAlign val="superscript"/>
        <sz val="10"/>
        <rFont val="Helvetica"/>
        <family val="2"/>
      </rPr>
      <t xml:space="preserve"> (1)</t>
    </r>
  </si>
  <si>
    <t>Source: Administradora de Cámaras de Compensación y Liquidación (ACCL)</t>
  </si>
  <si>
    <t>(1) E-Fective and Cooperativa Jesús Nazareno</t>
  </si>
  <si>
    <r>
      <t xml:space="preserve">goverment bonds </t>
    </r>
    <r>
      <rPr>
        <vertAlign val="superscript"/>
        <sz val="10"/>
        <rFont val="Helvetica"/>
        <family val="2"/>
      </rPr>
      <t>(1)</t>
    </r>
  </si>
  <si>
    <r>
      <t>goverment bonds</t>
    </r>
    <r>
      <rPr>
        <i/>
        <vertAlign val="superscript"/>
        <sz val="10"/>
        <rFont val="Helvetica"/>
        <family val="2"/>
      </rPr>
      <t xml:space="preserve"> (1)</t>
    </r>
  </si>
  <si>
    <r>
      <t xml:space="preserve">goverment bonds </t>
    </r>
    <r>
      <rPr>
        <i/>
        <vertAlign val="superscript"/>
        <sz val="10"/>
        <rFont val="Helvetica"/>
        <family val="2"/>
      </rPr>
      <t>(1)</t>
    </r>
  </si>
  <si>
    <t>(1) Includes Treasury Bonds and Municipal Bonds</t>
  </si>
  <si>
    <r>
      <t xml:space="preserve">government bonds </t>
    </r>
    <r>
      <rPr>
        <vertAlign val="superscript"/>
        <sz val="10"/>
        <rFont val="Helvetica"/>
        <family val="2"/>
      </rPr>
      <t>(1)</t>
    </r>
  </si>
  <si>
    <r>
      <t xml:space="preserve">government bonds </t>
    </r>
    <r>
      <rPr>
        <i/>
        <vertAlign val="superscript"/>
        <sz val="10"/>
        <rFont val="Helvetica"/>
        <family val="2"/>
      </rPr>
      <t>(1)</t>
    </r>
  </si>
  <si>
    <t>Total number of direct participants in CSDs</t>
  </si>
  <si>
    <t>DCV</t>
  </si>
  <si>
    <t>LIP</t>
  </si>
  <si>
    <t>19:00</t>
  </si>
  <si>
    <t>Real Time</t>
  </si>
  <si>
    <t>07:00</t>
  </si>
  <si>
    <r>
      <t xml:space="preserve">Bolivian Stock Exchange (BBV) </t>
    </r>
    <r>
      <rPr>
        <vertAlign val="superscript"/>
        <sz val="10"/>
        <rFont val="Helvetica"/>
        <family val="2"/>
      </rPr>
      <t>(1)</t>
    </r>
  </si>
  <si>
    <t>CH</t>
  </si>
  <si>
    <t>VA, REP</t>
  </si>
  <si>
    <t>Bs, USD</t>
  </si>
  <si>
    <t>EDV</t>
  </si>
  <si>
    <t>(1) The operation of the Check Clearing House is similar to that of an ACH with the particularity that the exchange of checks must be carried out physically, since Bolivian legislation does not provide for the truncation of checks.</t>
  </si>
  <si>
    <t>DOM (B, C, G, E)</t>
  </si>
  <si>
    <t>T+1</t>
  </si>
  <si>
    <t>No</t>
  </si>
  <si>
    <t>Bs</t>
  </si>
  <si>
    <t>Total number in the financial system</t>
  </si>
  <si>
    <t>Multiple Banks</t>
  </si>
  <si>
    <t>SME Banks</t>
  </si>
  <si>
    <t>Financial Institutions</t>
  </si>
  <si>
    <t>Cooperatives of saving and credit</t>
  </si>
  <si>
    <t>Mutual Funds</t>
  </si>
  <si>
    <t>Development Finance Institutions</t>
  </si>
  <si>
    <t>Private Financial Funds</t>
  </si>
  <si>
    <t>Non-financial institutions</t>
  </si>
  <si>
    <t>Mobile Payment Service Companies</t>
  </si>
  <si>
    <t>Source: Autoridad de Supervisión del Sistema Financiero (ASFI)</t>
  </si>
  <si>
    <t>Notes:
Pursuant to Law No. 393 on Financial Services, on July 21, 2014, the process of transforming Private Financial Funds into Multiple Banks and SME Banks has been completed.</t>
  </si>
  <si>
    <t xml:space="preserve">e-money payment transactions </t>
  </si>
  <si>
    <r>
      <t>Cheques</t>
    </r>
    <r>
      <rPr>
        <vertAlign val="superscript"/>
        <sz val="10"/>
        <rFont val="Helvetica"/>
        <family val="2"/>
      </rPr>
      <t xml:space="preserve"> </t>
    </r>
  </si>
  <si>
    <t xml:space="preserve">All transactions </t>
  </si>
  <si>
    <t xml:space="preserve">Others </t>
  </si>
  <si>
    <r>
      <t>Others</t>
    </r>
    <r>
      <rPr>
        <vertAlign val="superscript"/>
        <sz val="10"/>
        <rFont val="Helvetica"/>
        <family val="2"/>
      </rPr>
      <t xml:space="preserve"> </t>
    </r>
  </si>
  <si>
    <r>
      <t>Total number of foreign participants</t>
    </r>
    <r>
      <rPr>
        <vertAlign val="superscript"/>
        <sz val="10"/>
        <rFont val="Helvetica"/>
        <family val="2"/>
      </rPr>
      <t xml:space="preserve"> </t>
    </r>
  </si>
  <si>
    <t xml:space="preserve">short-term paper </t>
  </si>
  <si>
    <t xml:space="preserve">bonds </t>
  </si>
  <si>
    <t xml:space="preserve">Other </t>
  </si>
  <si>
    <t>GDP per capita</t>
  </si>
  <si>
    <t>Inflation (%)</t>
  </si>
  <si>
    <t>Source: Dane, Superintendencia Financiera de Colombia and Banco de la República</t>
  </si>
  <si>
    <t>Source: Superintendencia Financiera de Colombia and Banco de la República</t>
  </si>
  <si>
    <t>COL 100,000</t>
  </si>
  <si>
    <t>COL 50,000</t>
  </si>
  <si>
    <t>COL 20,000</t>
  </si>
  <si>
    <t>COL 10,000</t>
  </si>
  <si>
    <t>COL 5,000</t>
  </si>
  <si>
    <t>COL 2,000</t>
  </si>
  <si>
    <t>COL 1,000</t>
  </si>
  <si>
    <t>COL 500</t>
  </si>
  <si>
    <t>COL 200</t>
  </si>
  <si>
    <t>COL 100</t>
  </si>
  <si>
    <t>COL 50</t>
  </si>
  <si>
    <r>
      <t xml:space="preserve">Number of accounts </t>
    </r>
    <r>
      <rPr>
        <vertAlign val="superscript"/>
        <sz val="10"/>
        <rFont val="Helvetica"/>
        <family val="2"/>
      </rPr>
      <t>(1)</t>
    </r>
  </si>
  <si>
    <t>Source: Superfinanciera and Banco de la República</t>
  </si>
  <si>
    <t>Source:  Superintendencia Financiera de Colombia.</t>
  </si>
  <si>
    <t>Source: Banco de la República.  Superintendencia Financiera de Colombia.  ACH Colombia.</t>
  </si>
  <si>
    <t>CUD</t>
  </si>
  <si>
    <t>CEDEC</t>
  </si>
  <si>
    <t>CENIT</t>
  </si>
  <si>
    <t>ACH - Colombia</t>
  </si>
  <si>
    <t>Source: Banco de la República and ACH-Colombia</t>
  </si>
  <si>
    <t>ACH-COLOMBIA</t>
  </si>
  <si>
    <t>Source: Banco de la Reública and ACH-Colombia</t>
  </si>
  <si>
    <t>ACH-Colombia</t>
  </si>
  <si>
    <t>Source: Banco de la República, SEN and Bolsa de Valores de Colombia</t>
  </si>
  <si>
    <t>MEC</t>
  </si>
  <si>
    <t>BOLSA DE VALORES DE COLOMBIA</t>
  </si>
  <si>
    <t>Source: Sistema de negociación SEN: Banco de la República-Departamento de Fiduciaria y Valores-Datos tomados del Sistema Auxiliar (AFV) y Bolsa de Valores de Colombia</t>
  </si>
  <si>
    <t>Source: https://www.bvc.com.co/pps/tibco/portalbvc/Home/Mercados/informesbursatiles?action=dummy</t>
  </si>
  <si>
    <t>Source: SEN trading system: Banco de la República- Department of Fiduciary and Securities and Bolsa de Valores de Colombia.</t>
  </si>
  <si>
    <t>Source: Sistema de negociación SEN: Banco de la República- Departamento de Fiduciaria y Valores (http://www.banrep.gov.co/es/sen-negociaciones-consolidadas)</t>
  </si>
  <si>
    <t>CÁMARA DE RIESGO CENTRAL DE CONTRAPARTE DE COLOMBIA S.A. (CCP)</t>
  </si>
  <si>
    <t>CÁMARA DE COMPENSACIÓN DE DIVISAS DE COLOMBIA (CH)</t>
  </si>
  <si>
    <t>Source: Cámara de Riesgo Central de Contraparte S.A. and Cámara de Compensación de Divisas de Colombia</t>
  </si>
  <si>
    <t>CÁMARA DE RIESGO CENTRAL DE CONTRAPARTE DE COLOMBIA S.A.</t>
  </si>
  <si>
    <t>CÁMARA DE COMPENSACIÓN DE DIVISAS DE COLOMBIA</t>
  </si>
  <si>
    <t>Other (Forex spot)</t>
  </si>
  <si>
    <t>Other (FX NDF, futuros tasa de cambio)</t>
  </si>
  <si>
    <t>Source: Cámara de Riesgo Central de Contraparte S.A. y Cámara de Compensación de Divisas de Colombia</t>
  </si>
  <si>
    <t>central securities depositories (DCV)</t>
  </si>
  <si>
    <t>Source: Banco de la República and DECEVAL S.A.</t>
  </si>
  <si>
    <t>DECEVAL</t>
  </si>
  <si>
    <t xml:space="preserve">CUD </t>
  </si>
  <si>
    <t>D</t>
  </si>
  <si>
    <t xml:space="preserve">CENIT </t>
  </si>
  <si>
    <t xml:space="preserve">ACH-Colombia </t>
  </si>
  <si>
    <t>Real time</t>
  </si>
  <si>
    <t>G</t>
  </si>
  <si>
    <t>8:00 - 15:45</t>
  </si>
  <si>
    <t>G, B, O</t>
  </si>
  <si>
    <t>8:00 - 17:00</t>
  </si>
  <si>
    <t>Sistema de Negociación y Registro -BVC</t>
  </si>
  <si>
    <t>E, DER</t>
  </si>
  <si>
    <t>8:00 - 16:00</t>
  </si>
  <si>
    <t>Source: SEN: Banco de la República, MEC: https://www.bvc.com.co y reglamento interno, BVC:  https://www.bvc.com.co and reglamento interno.</t>
  </si>
  <si>
    <t>CRCC</t>
  </si>
  <si>
    <t>B, SE, O</t>
  </si>
  <si>
    <t>SEC,DER, REP</t>
  </si>
  <si>
    <t>CCDC</t>
  </si>
  <si>
    <t>REP</t>
  </si>
  <si>
    <t>COP</t>
  </si>
  <si>
    <t>DCV, DECEVAL</t>
  </si>
  <si>
    <t>COP, USD</t>
  </si>
  <si>
    <t>CB,B</t>
  </si>
  <si>
    <t>Source:  CRCC: http://www.camaraderiesgo.com, CCDC: https://www.camaradivisas.com</t>
  </si>
  <si>
    <t>* Spot and next day currency exchange operations (COP / USD)</t>
  </si>
  <si>
    <t>Direct/
DECEVAL</t>
  </si>
  <si>
    <t xml:space="preserve">T+0 </t>
  </si>
  <si>
    <t>DOM;
B, E</t>
  </si>
  <si>
    <t xml:space="preserve">DECEVAL </t>
  </si>
  <si>
    <t xml:space="preserve">Direct/
DCV </t>
  </si>
  <si>
    <t>YES</t>
  </si>
  <si>
    <t>DVP 1</t>
  </si>
  <si>
    <t>Source: Banco de la República and DECEVAL</t>
  </si>
  <si>
    <t>Financial institutions</t>
  </si>
  <si>
    <t>Financial corporations</t>
  </si>
  <si>
    <t>Financing companies</t>
  </si>
  <si>
    <t>Financial cooperatives</t>
  </si>
  <si>
    <t>Capitalization companies</t>
  </si>
  <si>
    <t>Insurance companies</t>
  </si>
  <si>
    <t>Life insurance companies</t>
  </si>
  <si>
    <t>Insurance cooperatives</t>
  </si>
  <si>
    <t>Insurance brokers</t>
  </si>
  <si>
    <t>Management companies for Pension and Severance Funds</t>
  </si>
  <si>
    <t>Trust companies</t>
  </si>
  <si>
    <t xml:space="preserve">Stock exchange brokers </t>
  </si>
  <si>
    <t>Mercantile exchange brokers</t>
  </si>
  <si>
    <t>Investment Management Companies</t>
  </si>
  <si>
    <r>
      <t xml:space="preserve">Infrastructure Providers </t>
    </r>
    <r>
      <rPr>
        <i/>
        <vertAlign val="superscript"/>
        <sz val="10"/>
        <rFont val="Helvetica"/>
        <family val="2"/>
      </rPr>
      <t>1/</t>
    </r>
  </si>
  <si>
    <t>Special Official Institutions</t>
  </si>
  <si>
    <t>Source: Superfinanciera y Banco de la República</t>
  </si>
  <si>
    <t>Notes: 1 / The Financial Superintendence of Colombia includes among infrastructure providers the following classes of institutions: General deposit warehouses, Foreign Exchange and Special Financial Services Companies, Low Value Payment System Administrators, Systems Administration Companies For Trading and Registering Foreign Currency, Management Companies for Currency Clearing and Settlement Systems, Management Companies for Securities Trading Systems and Registry of Securities Operations, Price Providers, Self-regulator of the Stock Market, Colombian Stock Exchange, Administrator of Centralized Deposits of Securities, Risk Rating Agencies, Stock Market of Agricultural and Livestock Products, Agroindustrial or Other Commodities.</t>
  </si>
  <si>
    <t>Notes: * Outsourced employees are not included.
1 / The Financial Superintendence of Colombia includes among the infrastructure providers the following classes of institutions: General deposit warehouses, Foreign Exchange and Special Financial Services Companies, Administrators of the Low Value Payment System, Management Companies of Trading Systems and Registry of Currencies, Administrating Companies of Currency Clearing and Settlement Systems, Administrative Companies of Securities Trading Systems and Registry of Operations On Securities, Price Providers, Self-regulator of the Stock Market, Stock Market of Colombia, Administrator of Centralized Deposits of Securities, Risk Rating Agencies, Stock Market of Agricultural and Livestock Products, Agroindustrial or Other Commodities. As of 2016, the counterparty Central Risk Chamber is also included.</t>
  </si>
  <si>
    <t>(Thousands of millions, at year-end)</t>
  </si>
  <si>
    <t xml:space="preserve">Required reserves </t>
  </si>
  <si>
    <t xml:space="preserve">Free reserves </t>
  </si>
  <si>
    <t xml:space="preserve">SEN </t>
  </si>
  <si>
    <t xml:space="preserve">MEC </t>
  </si>
  <si>
    <t xml:space="preserve">BOLSA DE VALORES DE COLOMBIA </t>
  </si>
  <si>
    <t>.</t>
  </si>
  <si>
    <t xml:space="preserve">DCV </t>
  </si>
  <si>
    <t>21:00</t>
  </si>
  <si>
    <t>10:00</t>
  </si>
  <si>
    <t>00:00</t>
  </si>
  <si>
    <t>15:00</t>
  </si>
  <si>
    <t>08:00</t>
  </si>
  <si>
    <t>14:00</t>
  </si>
  <si>
    <t>08:00 - 16:30</t>
  </si>
  <si>
    <t>08:00 - 18:00</t>
  </si>
  <si>
    <t>08:00 - 14:30</t>
  </si>
  <si>
    <t>PAR</t>
  </si>
  <si>
    <t>DOM, INT</t>
  </si>
  <si>
    <t>SE, O</t>
  </si>
  <si>
    <t>Patrón Clear</t>
  </si>
  <si>
    <t xml:space="preserve">Infrastructure Providers </t>
  </si>
  <si>
    <t>Source: Instituto Nacional de Estadística y Censos y Banco Central de Costa Rica</t>
  </si>
  <si>
    <t>Source:  Banco Central de Costa Rica e Instituto Nacional de Estadística y Censos.</t>
  </si>
  <si>
    <t>Source: SUGEF report on the status of the minimum legal reserve.</t>
  </si>
  <si>
    <t>CRC 50,000</t>
  </si>
  <si>
    <t>CRC 20,000</t>
  </si>
  <si>
    <t>CRC 10,000</t>
  </si>
  <si>
    <t>CRC 5,000</t>
  </si>
  <si>
    <t>CRC 2,000</t>
  </si>
  <si>
    <t>CRC 1,000</t>
  </si>
  <si>
    <t>CRC 500</t>
  </si>
  <si>
    <t>CRC 100</t>
  </si>
  <si>
    <t>CRC 50</t>
  </si>
  <si>
    <t>CRC 25</t>
  </si>
  <si>
    <t>CRC 10</t>
  </si>
  <si>
    <t>CRC 5</t>
  </si>
  <si>
    <t>Source: Banco Central de Costa Rica</t>
  </si>
  <si>
    <t>Source: Superintendencia de entidades finanfieras (Sugef) and Banco Central de Costa Rica (BCCR)</t>
  </si>
  <si>
    <t>Source:  Superintendencia de entidades finanfieras (Sugef) and Banco Central de Costa Rica (BCCR)</t>
  </si>
  <si>
    <r>
      <t xml:space="preserve">non-paper based </t>
    </r>
    <r>
      <rPr>
        <i/>
        <vertAlign val="superscript"/>
        <sz val="10"/>
        <rFont val="Helvetica"/>
        <family val="2"/>
      </rPr>
      <t>(1)</t>
    </r>
  </si>
  <si>
    <r>
      <t xml:space="preserve">Direct debits </t>
    </r>
    <r>
      <rPr>
        <vertAlign val="superscript"/>
        <sz val="10"/>
        <rFont val="Helvetica"/>
        <family val="2"/>
      </rPr>
      <t>(2)</t>
    </r>
  </si>
  <si>
    <t>Interbank cheques</t>
  </si>
  <si>
    <t>In local currency</t>
  </si>
  <si>
    <t>In foreign currency</t>
  </si>
  <si>
    <t>Intrabank cheques</t>
  </si>
  <si>
    <t>Source: Banco Central de Costa Rica and Financial Entities</t>
  </si>
  <si>
    <t>Source:  Banco Central de Costa Rica and financial entities</t>
  </si>
  <si>
    <t>Notes: 
(1) Includes credit transfers by electronic means Direct credits and Real Time Transfers for the period 2000-2014; Likewise, starting in 2015, the intrabank debits component is included.
(2) Includes credit transfers by electronic means Direct debits and Real Time Debits for the period 2001-2014; Likewise, starting in 2015, the intrabank debits component is included.
There are no disaggregations requested for points B.II and B.III; same that is expected to be available from 2018.</t>
  </si>
  <si>
    <t>SINPE</t>
  </si>
  <si>
    <t>Special Banks</t>
  </si>
  <si>
    <t>State Banks</t>
  </si>
  <si>
    <t>Cambios</t>
  </si>
  <si>
    <t>External clearing companies</t>
  </si>
  <si>
    <t>Cooperatives</t>
  </si>
  <si>
    <t>Financial companies</t>
  </si>
  <si>
    <t>Government</t>
  </si>
  <si>
    <t>Mutuals</t>
  </si>
  <si>
    <t>Pension Funds</t>
  </si>
  <si>
    <t>Stock exchange brokers</t>
  </si>
  <si>
    <t>Remittances</t>
  </si>
  <si>
    <t>Source: BCCR-Payment Systems Division</t>
  </si>
  <si>
    <t>Large-value payments transactions</t>
  </si>
  <si>
    <t>Interbank funds transactions (TFI)</t>
  </si>
  <si>
    <t>Retail payments transactions</t>
  </si>
  <si>
    <r>
      <t xml:space="preserve">Transferencia de Fondos a Terceros (TFT) </t>
    </r>
    <r>
      <rPr>
        <vertAlign val="superscript"/>
        <sz val="10"/>
        <rFont val="Helvetica"/>
        <family val="2"/>
      </rPr>
      <t xml:space="preserve">(1) </t>
    </r>
  </si>
  <si>
    <t>Compensación Crédito Directo (CCD)</t>
  </si>
  <si>
    <t>Débito en Tiempo Real (DTR)</t>
  </si>
  <si>
    <t>Compensación Débitos Directos (CDD)</t>
  </si>
  <si>
    <t>Compensación y Liquidación Cheques (CLC)</t>
  </si>
  <si>
    <t>Compensación de Otros Valores (COV)</t>
  </si>
  <si>
    <r>
      <t xml:space="preserve">Liquidación de Servicios Externos (LSE) </t>
    </r>
    <r>
      <rPr>
        <vertAlign val="superscript"/>
        <sz val="10"/>
        <rFont val="Helvetica"/>
        <family val="2"/>
      </rPr>
      <t>(2)</t>
    </r>
  </si>
  <si>
    <t>Información y Liquidación de Impuestos (ILI)</t>
  </si>
  <si>
    <t>Monedero bancario (Sinpe móvil)</t>
  </si>
  <si>
    <t>Wholesale settlement systems</t>
  </si>
  <si>
    <r>
      <t xml:space="preserve">Money market </t>
    </r>
    <r>
      <rPr>
        <vertAlign val="superscript"/>
        <sz val="10"/>
        <rFont val="Helvetica"/>
        <family val="2"/>
      </rPr>
      <t>(3)</t>
    </r>
  </si>
  <si>
    <r>
      <t xml:space="preserve">Securities market </t>
    </r>
    <r>
      <rPr>
        <vertAlign val="superscript"/>
        <sz val="10"/>
        <rFont val="Helvetica"/>
        <family val="2"/>
      </rPr>
      <t>(4)</t>
    </r>
  </si>
  <si>
    <r>
      <t xml:space="preserve">Cash market </t>
    </r>
    <r>
      <rPr>
        <vertAlign val="superscript"/>
        <sz val="10"/>
        <rFont val="Helvetica"/>
        <family val="2"/>
      </rPr>
      <t>(5)</t>
    </r>
  </si>
  <si>
    <r>
      <t xml:space="preserve">FX market </t>
    </r>
    <r>
      <rPr>
        <vertAlign val="superscript"/>
        <sz val="10"/>
        <rFont val="Helvetica"/>
        <family val="2"/>
      </rPr>
      <t>(6)</t>
    </r>
  </si>
  <si>
    <r>
      <t xml:space="preserve">Interbank market </t>
    </r>
    <r>
      <rPr>
        <vertAlign val="superscript"/>
        <sz val="10"/>
        <rFont val="Helvetica"/>
        <family val="2"/>
      </rPr>
      <t>(7)</t>
    </r>
  </si>
  <si>
    <r>
      <t>Direct placement</t>
    </r>
    <r>
      <rPr>
        <vertAlign val="superscript"/>
        <sz val="10"/>
        <rFont val="Helvetica"/>
        <family val="2"/>
      </rPr>
      <t xml:space="preserve"> (8)</t>
    </r>
  </si>
  <si>
    <t xml:space="preserve">Source: Banco Central de Costa Rica </t>
  </si>
  <si>
    <t>Markets</t>
  </si>
  <si>
    <t>BNV</t>
  </si>
  <si>
    <t>Issuers</t>
  </si>
  <si>
    <t>Investment funds</t>
  </si>
  <si>
    <t>Source:  Memorias Institucionales / Informe Anual sobre los Mercados de Valores (SUGEVAL); Memoria Anual (Bolsa Nacional de Valores)</t>
  </si>
  <si>
    <t>Superintedencia General de Valores, annual authorizations.</t>
  </si>
  <si>
    <t>* The data is expressed in colones at the value of the development unit (UD) as of December 31 of each year. The UD is a unit of account whose value is determined by SUGEVAL based on variations in the Consumer Price Index (IPC).</t>
  </si>
  <si>
    <t>Source:  Departamento de Supervisión de Mercados, SUGEVAL</t>
  </si>
  <si>
    <t>Primary market</t>
  </si>
  <si>
    <t>Debt</t>
  </si>
  <si>
    <t>Short term transactions</t>
  </si>
  <si>
    <t>Repos</t>
  </si>
  <si>
    <t>Liquidity market</t>
  </si>
  <si>
    <t>Settled</t>
  </si>
  <si>
    <t>Calls</t>
  </si>
  <si>
    <t>Source: Bolsa Nacional de Valores</t>
  </si>
  <si>
    <t>Source: Bolsa Nacional de Valores.</t>
  </si>
  <si>
    <t>Bolsa Nacional de Valores (CH)</t>
  </si>
  <si>
    <t>Entity B (CCP or clearing house)</t>
  </si>
  <si>
    <t>Source: InterClear</t>
  </si>
  <si>
    <t>Bolsa Nacional de Valores</t>
  </si>
  <si>
    <r>
      <t xml:space="preserve">BCCR- Traspaso de Valores </t>
    </r>
    <r>
      <rPr>
        <b/>
        <vertAlign val="superscript"/>
        <sz val="10"/>
        <rFont val="Helvetica"/>
        <family val="2"/>
      </rPr>
      <t>(1)</t>
    </r>
  </si>
  <si>
    <t>Source: InterClear / Banco Central de Costa Rica</t>
  </si>
  <si>
    <r>
      <t xml:space="preserve">Notes:
</t>
    </r>
    <r>
      <rPr>
        <vertAlign val="superscript"/>
        <sz val="9"/>
        <rFont val="Helvetica"/>
        <family val="2"/>
      </rPr>
      <t>(1)</t>
    </r>
    <r>
      <rPr>
        <sz val="9"/>
        <rFont val="Helvetica"/>
        <family val="2"/>
      </rPr>
      <t xml:space="preserve"> Bilateral compensations are carry out</t>
    </r>
  </si>
  <si>
    <t>Source: InterClear and Banco Central de Costa Rica</t>
  </si>
  <si>
    <r>
      <t xml:space="preserve">Notes
</t>
    </r>
    <r>
      <rPr>
        <vertAlign val="superscript"/>
        <sz val="9"/>
        <rFont val="Helvetica"/>
        <family val="2"/>
      </rPr>
      <t>(1)</t>
    </r>
    <r>
      <rPr>
        <sz val="9"/>
        <rFont val="Helvetica"/>
        <family val="2"/>
      </rPr>
      <t xml:space="preserve"> Bilateral compensation is carried out.</t>
    </r>
  </si>
  <si>
    <t>CEVAL</t>
  </si>
  <si>
    <t>BCCR-Liquidación de mercados (LIM)</t>
  </si>
  <si>
    <t>Source: Bolsa Nacional de Valores / BCCR</t>
  </si>
  <si>
    <t xml:space="preserve">SINPE (Administración Cuentas de Valores) </t>
  </si>
  <si>
    <t>Source: Bolsa Nacional de Valores and Banco Central de Costa Rica</t>
  </si>
  <si>
    <t>BCCR - Traspaso de Valores (TVA)</t>
  </si>
  <si>
    <t>CCD</t>
  </si>
  <si>
    <t>CLC</t>
  </si>
  <si>
    <t>TFT</t>
  </si>
  <si>
    <t>DTR</t>
  </si>
  <si>
    <r>
      <t>LSE</t>
    </r>
    <r>
      <rPr>
        <vertAlign val="superscript"/>
        <sz val="10"/>
        <color indexed="8"/>
        <rFont val="Helvetica"/>
        <family val="2"/>
      </rPr>
      <t>(1)</t>
    </r>
  </si>
  <si>
    <t>ILI</t>
  </si>
  <si>
    <t>CDD</t>
  </si>
  <si>
    <t>TFI</t>
  </si>
  <si>
    <t>COV</t>
  </si>
  <si>
    <t>TVA</t>
  </si>
  <si>
    <t>CAN</t>
  </si>
  <si>
    <r>
      <t xml:space="preserve">11:15 </t>
    </r>
    <r>
      <rPr>
        <vertAlign val="superscript"/>
        <sz val="9.5"/>
        <color indexed="8"/>
        <rFont val="Helvetica"/>
        <family val="2"/>
      </rPr>
      <t>(2)</t>
    </r>
  </si>
  <si>
    <t>LSE¹</t>
  </si>
  <si>
    <r>
      <t xml:space="preserve">00:00 </t>
    </r>
    <r>
      <rPr>
        <vertAlign val="superscript"/>
        <sz val="9.5"/>
        <rFont val="Helvetica"/>
        <family val="2"/>
      </rPr>
      <t>(1)</t>
    </r>
  </si>
  <si>
    <t>18:00</t>
  </si>
  <si>
    <t>Source: Payment Systems Division / Central Bank of Costa Rica</t>
  </si>
  <si>
    <t>Notes:
(1) The services that operate through the National Electronic Payment System (SINPE), mentioned in tables A10-A11, are detailed.
(2) The Fund Transfer to Third Parties (TFT) and Real Time Debit (DTR) services operate 27/7 365 days.</t>
  </si>
  <si>
    <t>MONEX</t>
  </si>
  <si>
    <r>
      <t xml:space="preserve">MIL </t>
    </r>
    <r>
      <rPr>
        <vertAlign val="superscript"/>
        <sz val="10"/>
        <color indexed="8"/>
        <rFont val="Helvetica"/>
        <family val="2"/>
      </rPr>
      <t>(1)</t>
    </r>
  </si>
  <si>
    <t>LIM</t>
  </si>
  <si>
    <t>MEN</t>
  </si>
  <si>
    <t>Source: Payment Systems Division / Banco Central de Costa Rica</t>
  </si>
  <si>
    <t>Notes: 
(1) Loan of guaranteed value, where the guarantee is pre-deposited in a trust in favor of the Banco Central de Costa Rica.</t>
  </si>
  <si>
    <t>Bolsa Nacional de Valores (BNV)</t>
  </si>
  <si>
    <r>
      <t xml:space="preserve">INTERCLEAR </t>
    </r>
    <r>
      <rPr>
        <vertAlign val="superscript"/>
        <sz val="10"/>
        <color indexed="8"/>
        <rFont val="Helvetica"/>
        <family val="2"/>
      </rPr>
      <t>(1)</t>
    </r>
  </si>
  <si>
    <t>NO</t>
  </si>
  <si>
    <t>CRC, USD</t>
  </si>
  <si>
    <t>Commercial banks (state-owned)</t>
  </si>
  <si>
    <t>Licesees under the Specials Acts</t>
  </si>
  <si>
    <t>Privates</t>
  </si>
  <si>
    <t>Financial entities</t>
  </si>
  <si>
    <t>Non-Banks Financial Entities</t>
  </si>
  <si>
    <t>Saving and credit unions</t>
  </si>
  <si>
    <t>Licesses entities by the National Housing Financial System</t>
  </si>
  <si>
    <t>Other financial entities</t>
  </si>
  <si>
    <t>Non-financial entities</t>
  </si>
  <si>
    <t>Source: Superintendencia de entidades financieras (Sugef)</t>
  </si>
  <si>
    <t>Source: Superintendencia de entidades financieras</t>
  </si>
  <si>
    <t>Commercial banks (state-owned) and licesees under the Specials Acts</t>
  </si>
  <si>
    <t xml:space="preserve">Other supervised financial entities </t>
  </si>
  <si>
    <t xml:space="preserve">GDP (millions, nominal) </t>
  </si>
  <si>
    <t xml:space="preserve">Transferable balances held at the central bank </t>
  </si>
  <si>
    <t xml:space="preserve">non-paper based </t>
  </si>
  <si>
    <t xml:space="preserve">Direct debits </t>
  </si>
  <si>
    <t xml:space="preserve">Issuers </t>
  </si>
  <si>
    <t>…</t>
  </si>
  <si>
    <r>
      <t xml:space="preserve">Exchange rate vs. USD </t>
    </r>
    <r>
      <rPr>
        <vertAlign val="superscript"/>
        <sz val="10"/>
        <rFont val="Helvetica"/>
        <family val="2"/>
      </rPr>
      <t>(1)</t>
    </r>
  </si>
  <si>
    <t>Source: CBS and Central Bank of Curaçao and Sint Maarten</t>
  </si>
  <si>
    <t>Source: Central Bank of Curaçao and Sint Maarten</t>
  </si>
  <si>
    <t>ANG 250</t>
  </si>
  <si>
    <t>ANG 100</t>
  </si>
  <si>
    <t>ANG 50</t>
  </si>
  <si>
    <t>ANG 25</t>
  </si>
  <si>
    <t>ANG 10</t>
  </si>
  <si>
    <t>ANG 5</t>
  </si>
  <si>
    <t>ANG 5.0</t>
  </si>
  <si>
    <t>ANG 2.5</t>
  </si>
  <si>
    <t>ANG 1.0</t>
  </si>
  <si>
    <t>ANG 0.5</t>
  </si>
  <si>
    <t>ANG 0.25</t>
  </si>
  <si>
    <t>ANG 0.1</t>
  </si>
  <si>
    <t>ANG 0.05</t>
  </si>
  <si>
    <t>ANG 0.025</t>
  </si>
  <si>
    <t>Source: Commercial banks</t>
  </si>
  <si>
    <t>NACS2 RTGS</t>
  </si>
  <si>
    <t>NACS2 ACH</t>
  </si>
  <si>
    <t>Dutch Caribbean Securities Exchange</t>
  </si>
  <si>
    <t>Central Counterparties (CCPs)</t>
  </si>
  <si>
    <t>Source: Dutch Caribbean Securities Exchange DCSX</t>
  </si>
  <si>
    <t>Source: Dutch Caribbean Securities Exchange</t>
  </si>
  <si>
    <t>Sustem A</t>
  </si>
  <si>
    <t>CSD</t>
  </si>
  <si>
    <t>Central Securities Depositories</t>
  </si>
  <si>
    <t>L+R</t>
  </si>
  <si>
    <t>B, E,O</t>
  </si>
  <si>
    <t>09:30-16:00</t>
  </si>
  <si>
    <t>BSD</t>
  </si>
  <si>
    <t>Domestic Bank</t>
  </si>
  <si>
    <t>Foreign (Capital) Banks</t>
  </si>
  <si>
    <t>Branches of Foreign Banks</t>
  </si>
  <si>
    <t>Non-Banks Financial Entities:</t>
  </si>
  <si>
    <t>Money Transmission Companies</t>
  </si>
  <si>
    <t>Savings Banks</t>
  </si>
  <si>
    <t xml:space="preserve">In foreign currency: </t>
  </si>
  <si>
    <t>EUR</t>
  </si>
  <si>
    <t>In foreign currency:</t>
  </si>
  <si>
    <r>
      <t xml:space="preserve">Population (millions) </t>
    </r>
    <r>
      <rPr>
        <vertAlign val="superscript"/>
        <sz val="10"/>
        <rFont val="Helvetica"/>
        <family val="2"/>
      </rPr>
      <t>(1)</t>
    </r>
  </si>
  <si>
    <r>
      <t xml:space="preserve">Exchange rate vs. USD </t>
    </r>
    <r>
      <rPr>
        <vertAlign val="superscript"/>
        <sz val="10"/>
        <rFont val="Helvetica"/>
        <family val="2"/>
      </rPr>
      <t>(2)</t>
    </r>
  </si>
  <si>
    <t>Fuente: Statistics, Banco Central de Reserva de El Salvador</t>
  </si>
  <si>
    <r>
      <t xml:space="preserve">Notes:
</t>
    </r>
    <r>
      <rPr>
        <vertAlign val="superscript"/>
        <sz val="9"/>
        <rFont val="Helvetica"/>
        <family val="2"/>
      </rPr>
      <t/>
    </r>
  </si>
  <si>
    <t>Fuente: Banco Central de Reserva de El Salvador</t>
  </si>
  <si>
    <r>
      <t xml:space="preserve">Total banknotes and coin issued </t>
    </r>
    <r>
      <rPr>
        <vertAlign val="superscript"/>
        <sz val="10"/>
        <rFont val="Helvetica"/>
        <family val="2"/>
      </rPr>
      <t>(1)</t>
    </r>
  </si>
  <si>
    <t>USD 100</t>
  </si>
  <si>
    <t>USD 50</t>
  </si>
  <si>
    <t>USD 20</t>
  </si>
  <si>
    <t>USD 10</t>
  </si>
  <si>
    <t>USD 5</t>
  </si>
  <si>
    <t>USD 1</t>
  </si>
  <si>
    <t>USD 0.5</t>
  </si>
  <si>
    <t>USD 0.25</t>
  </si>
  <si>
    <t>USD 0.1</t>
  </si>
  <si>
    <t>USD 0.05</t>
  </si>
  <si>
    <t>USD 0.01</t>
  </si>
  <si>
    <r>
      <t xml:space="preserve">Number of accounts (no-banks) </t>
    </r>
    <r>
      <rPr>
        <vertAlign val="superscript"/>
        <sz val="10"/>
        <rFont val="Helvetica"/>
        <family val="2"/>
      </rPr>
      <t>(1)</t>
    </r>
  </si>
  <si>
    <t>Other institutions offering payment services to non-banks **</t>
  </si>
  <si>
    <r>
      <t xml:space="preserve">Number of institutions </t>
    </r>
    <r>
      <rPr>
        <vertAlign val="superscript"/>
        <sz val="10"/>
        <rFont val="Helvetica"/>
        <family val="2"/>
      </rPr>
      <t>(3)</t>
    </r>
  </si>
  <si>
    <r>
      <t xml:space="preserve">Value of accounts ($ thousand millions) </t>
    </r>
    <r>
      <rPr>
        <vertAlign val="superscript"/>
        <sz val="10"/>
        <rFont val="Helvetica"/>
        <family val="2"/>
      </rPr>
      <t>(4)</t>
    </r>
  </si>
  <si>
    <r>
      <t xml:space="preserve">Cards with a debit function </t>
    </r>
    <r>
      <rPr>
        <vertAlign val="superscript"/>
        <sz val="10"/>
        <rFont val="Helvetica"/>
        <family val="2"/>
      </rPr>
      <t>(1)</t>
    </r>
  </si>
  <si>
    <r>
      <t xml:space="preserve">ATM </t>
    </r>
    <r>
      <rPr>
        <vertAlign val="superscript"/>
        <sz val="10"/>
        <rFont val="Helvetica"/>
        <family val="2"/>
      </rPr>
      <t>(2)</t>
    </r>
  </si>
  <si>
    <r>
      <t xml:space="preserve">POS terminals </t>
    </r>
    <r>
      <rPr>
        <vertAlign val="superscript"/>
        <sz val="10"/>
        <rFont val="Helvetica"/>
        <family val="2"/>
      </rPr>
      <t>(3)</t>
    </r>
  </si>
  <si>
    <r>
      <t xml:space="preserve">Notes:
(1) Debit cards are cards with a cash function.
(2 and 3) Data from electronic devices operated by banking entities
</t>
    </r>
    <r>
      <rPr>
        <vertAlign val="superscript"/>
        <sz val="9"/>
        <rFont val="Helvetica"/>
        <family val="2"/>
      </rPr>
      <t/>
    </r>
  </si>
  <si>
    <r>
      <t xml:space="preserve">paper based </t>
    </r>
    <r>
      <rPr>
        <i/>
        <vertAlign val="superscript"/>
        <sz val="10"/>
        <rFont val="Helvetica"/>
        <family val="2"/>
      </rPr>
      <t>(1)</t>
    </r>
  </si>
  <si>
    <r>
      <t xml:space="preserve">non-paper based </t>
    </r>
    <r>
      <rPr>
        <i/>
        <vertAlign val="superscript"/>
        <sz val="10"/>
        <rFont val="Helvetica"/>
        <family val="2"/>
      </rPr>
      <t>(2)</t>
    </r>
  </si>
  <si>
    <r>
      <t xml:space="preserve">Card payments with cards issued in the country </t>
    </r>
    <r>
      <rPr>
        <vertAlign val="superscript"/>
        <sz val="10"/>
        <rFont val="Helvetica"/>
        <family val="2"/>
      </rPr>
      <t>(1)</t>
    </r>
  </si>
  <si>
    <r>
      <t xml:space="preserve">e-money payment transactions </t>
    </r>
    <r>
      <rPr>
        <vertAlign val="superscript"/>
        <sz val="10"/>
        <rFont val="Helvetica"/>
        <family val="2"/>
      </rPr>
      <t>(2)</t>
    </r>
  </si>
  <si>
    <r>
      <t xml:space="preserve">Other payment instruments </t>
    </r>
    <r>
      <rPr>
        <vertAlign val="superscript"/>
        <sz val="10"/>
        <rFont val="Helvetica"/>
        <family val="2"/>
      </rPr>
      <t>(3)</t>
    </r>
  </si>
  <si>
    <r>
      <t xml:space="preserve">Notes:
(1) Orders through bank window
(2) Electronic Banking, Kiokos and Direct Credits
(3) Automated Clearing House (ACH), LBTR and other means
</t>
    </r>
    <r>
      <rPr>
        <vertAlign val="superscript"/>
        <sz val="9"/>
        <rFont val="Helvetica"/>
        <family val="2"/>
      </rPr>
      <t/>
    </r>
  </si>
  <si>
    <r>
      <t xml:space="preserve">Notes:
(1) Orders through bank window
(2) Electronic Banking, Kiokos and Direct Credits
(3) Automated Clearing House (ACH), LBTR and other means
</t>
    </r>
    <r>
      <rPr>
        <vertAlign val="superscript"/>
        <sz val="9"/>
        <rFont val="Helvetica"/>
        <family val="2"/>
      </rPr>
      <t/>
    </r>
  </si>
  <si>
    <t>Camara de Compensasion Electronica de Cheques</t>
  </si>
  <si>
    <t>Camara de Compensasion Electronica</t>
  </si>
  <si>
    <t>credit transactions</t>
  </si>
  <si>
    <t>Bolsa de Valores de El Salvador (BVES)</t>
  </si>
  <si>
    <t>Other (Securities houses)</t>
  </si>
  <si>
    <t>Source: Banco Central de El Salvador</t>
  </si>
  <si>
    <r>
      <t xml:space="preserve">Total number of securities admitted to trading </t>
    </r>
    <r>
      <rPr>
        <vertAlign val="superscript"/>
        <sz val="10"/>
        <rFont val="Helvetica"/>
        <family val="2"/>
      </rPr>
      <t>(1)</t>
    </r>
  </si>
  <si>
    <t>Source: Bolsa de Valores de El Salvador</t>
  </si>
  <si>
    <t>This information corresponds to the debt values accepted in each year and not to the accumulated total of that year</t>
  </si>
  <si>
    <t>Source: Banco Central de Reserva de El Salvador</t>
  </si>
  <si>
    <t>Entity A (CCP or clearing house)</t>
  </si>
  <si>
    <t>Source: Superintendencia del Sistema Financiero</t>
  </si>
  <si>
    <t>Financial System: Loans*</t>
  </si>
  <si>
    <t>* Net loans</t>
  </si>
  <si>
    <t>Source: BSuperintendencia del Sistema Financiero</t>
  </si>
  <si>
    <t xml:space="preserve"> nav </t>
  </si>
  <si>
    <t xml:space="preserve"> nap </t>
  </si>
  <si>
    <t> </t>
  </si>
  <si>
    <t>Source: Banco de Guatemala</t>
  </si>
  <si>
    <r>
      <t xml:space="preserve">Notes:
Preliminary figures.
</t>
    </r>
    <r>
      <rPr>
        <vertAlign val="superscript"/>
        <sz val="9"/>
        <rFont val="Helvetica"/>
        <family val="2"/>
      </rPr>
      <t/>
    </r>
  </si>
  <si>
    <t>1 / In millions of US dollars</t>
  </si>
  <si>
    <t>GTQ  200</t>
  </si>
  <si>
    <t>GTQ  100</t>
  </si>
  <si>
    <t>GTQ  50</t>
  </si>
  <si>
    <t>GTQ  20</t>
  </si>
  <si>
    <t>GTQ  10</t>
  </si>
  <si>
    <t>GTQ  5</t>
  </si>
  <si>
    <t>GTQ  2</t>
  </si>
  <si>
    <t>GTQ  1</t>
  </si>
  <si>
    <t>GTQ  .5</t>
  </si>
  <si>
    <t>GTQ 1.00</t>
  </si>
  <si>
    <t>GTQ 0.50</t>
  </si>
  <si>
    <t>GTQ 0.25</t>
  </si>
  <si>
    <t>GTQ 0.10</t>
  </si>
  <si>
    <t>GTQ 0.05</t>
  </si>
  <si>
    <t>GTQ 0.02</t>
  </si>
  <si>
    <t>GTQ 0.01</t>
  </si>
  <si>
    <t>Source: Banco de Guatemala / Superintendencia de Bancos</t>
  </si>
  <si>
    <r>
      <t xml:space="preserve">Cards with a credit function </t>
    </r>
    <r>
      <rPr>
        <vertAlign val="superscript"/>
        <sz val="10"/>
        <rFont val="Helvetica"/>
        <family val="2"/>
      </rPr>
      <t>(1)</t>
    </r>
  </si>
  <si>
    <r>
      <t xml:space="preserve">ATMs with a cash withdrawal function </t>
    </r>
    <r>
      <rPr>
        <vertAlign val="superscript"/>
        <sz val="10"/>
        <rFont val="Helvetica"/>
        <family val="2"/>
      </rPr>
      <t>(2)</t>
    </r>
  </si>
  <si>
    <t xml:space="preserve">nav </t>
  </si>
  <si>
    <t>Source: Transacciones y Transferencias S. A.</t>
  </si>
  <si>
    <r>
      <t xml:space="preserve">Notes: 
</t>
    </r>
    <r>
      <rPr>
        <vertAlign val="superscript"/>
        <sz val="9"/>
        <rFont val="Helvetica"/>
        <family val="2"/>
      </rPr>
      <t xml:space="preserve">(1) </t>
    </r>
    <r>
      <rPr>
        <sz val="9"/>
        <rFont val="Helvetica"/>
        <family val="2"/>
      </rPr>
      <t xml:space="preserve">Historical series are not handled, only active cards are included.
</t>
    </r>
    <r>
      <rPr>
        <vertAlign val="superscript"/>
        <sz val="9"/>
        <rFont val="Helvetica"/>
        <family val="2"/>
      </rPr>
      <t>(2)</t>
    </r>
    <r>
      <rPr>
        <sz val="9"/>
        <rFont val="Helvetica"/>
        <family val="2"/>
      </rPr>
      <t xml:space="preserve"> Includes only ATMs from the 5B network. 5B ATMs have the function of cash withdrawal and transfers. Only active ATMs are included.</t>
    </r>
  </si>
  <si>
    <r>
      <t xml:space="preserve">payments by cards with a debit function </t>
    </r>
    <r>
      <rPr>
        <i/>
        <vertAlign val="superscript"/>
        <sz val="10"/>
        <rFont val="Helvetica"/>
        <family val="2"/>
      </rPr>
      <t>(1)</t>
    </r>
  </si>
  <si>
    <r>
      <t>payments by cards with a credit function</t>
    </r>
    <r>
      <rPr>
        <i/>
        <vertAlign val="superscript"/>
        <sz val="10"/>
        <rFont val="Helvetica"/>
        <family val="2"/>
      </rPr>
      <t xml:space="preserve"> (1)</t>
    </r>
  </si>
  <si>
    <r>
      <t xml:space="preserve">ATM cash withdrawals </t>
    </r>
    <r>
      <rPr>
        <i/>
        <vertAlign val="superscript"/>
        <sz val="10"/>
        <rFont val="Helvetica"/>
        <family val="2"/>
      </rPr>
      <t>(2)</t>
    </r>
  </si>
  <si>
    <r>
      <t xml:space="preserve">ATM cash deposits </t>
    </r>
    <r>
      <rPr>
        <i/>
        <vertAlign val="superscript"/>
        <sz val="10"/>
        <rFont val="Helvetica"/>
        <family val="2"/>
      </rPr>
      <t>(1)</t>
    </r>
  </si>
  <si>
    <r>
      <t xml:space="preserve">ATM cash withdrawals </t>
    </r>
    <r>
      <rPr>
        <i/>
        <vertAlign val="superscript"/>
        <sz val="10"/>
        <rFont val="Helvetica"/>
        <family val="2"/>
      </rPr>
      <t>(3)</t>
    </r>
  </si>
  <si>
    <t>Source: Transacciones y Transferencias, S.A. and Banco de Guatemala</t>
  </si>
  <si>
    <r>
      <t xml:space="preserve">Notes:
</t>
    </r>
    <r>
      <rPr>
        <vertAlign val="superscript"/>
        <sz val="9"/>
        <rFont val="Helvetica"/>
        <family val="2"/>
      </rPr>
      <t xml:space="preserve">(1) </t>
    </r>
    <r>
      <rPr>
        <sz val="9"/>
        <rFont val="Helvetica"/>
        <family val="2"/>
      </rPr>
      <t xml:space="preserve"> Red 5B approved operations. 
</t>
    </r>
    <r>
      <rPr>
        <vertAlign val="superscript"/>
        <sz val="9"/>
        <rFont val="Helvetica"/>
        <family val="2"/>
      </rPr>
      <t xml:space="preserve">(2) </t>
    </r>
    <r>
      <rPr>
        <sz val="9"/>
        <rFont val="Helvetica"/>
        <family val="2"/>
      </rPr>
      <t xml:space="preserve">Transactions carried out by Red 5B and foreign networks.
</t>
    </r>
    <r>
      <rPr>
        <vertAlign val="superscript"/>
        <sz val="9"/>
        <rFont val="Helvetica"/>
        <family val="2"/>
      </rPr>
      <t>(3)</t>
    </r>
    <r>
      <rPr>
        <sz val="9"/>
        <rFont val="Helvetica"/>
        <family val="2"/>
      </rPr>
      <t xml:space="preserve"> Transactions carried out by Red 5B and foreign networks (Visa International point of sales and the institution are not included).</t>
    </r>
  </si>
  <si>
    <r>
      <t>In foreign currency</t>
    </r>
    <r>
      <rPr>
        <i/>
        <vertAlign val="superscript"/>
        <sz val="10"/>
        <rFont val="Helvetica"/>
        <family val="2"/>
      </rPr>
      <t xml:space="preserve"> (2)</t>
    </r>
  </si>
  <si>
    <r>
      <t xml:space="preserve">ATM cash withdrawals </t>
    </r>
    <r>
      <rPr>
        <i/>
        <vertAlign val="superscript"/>
        <sz val="10"/>
        <rFont val="Helvetica"/>
        <family val="2"/>
      </rPr>
      <t>(4)</t>
    </r>
  </si>
  <si>
    <t>Source: Transacciones y Transferencias S. A. and Banco de Guatemala</t>
  </si>
  <si>
    <t>Notes:
(1) Approved operations in network 5B.
(2) Figures expressed in US dollars.
(3) Operations carried out on the 5B network and foreign networks.
(4) Operations carried out on the 5B network and foreign networks (the terminal and the Visa International institution are not included).</t>
  </si>
  <si>
    <t>RTGS-Guatemala</t>
  </si>
  <si>
    <r>
      <t xml:space="preserve">Clearing and settlement organisations </t>
    </r>
    <r>
      <rPr>
        <i/>
        <vertAlign val="superscript"/>
        <sz val="10"/>
        <rFont val="Helvetica"/>
        <family val="2"/>
      </rPr>
      <t>(1)</t>
    </r>
  </si>
  <si>
    <t>CCB</t>
  </si>
  <si>
    <t>CCA</t>
  </si>
  <si>
    <t>Quetzales transactions</t>
  </si>
  <si>
    <t>USD transactions</t>
  </si>
  <si>
    <r>
      <t xml:space="preserve">Quetzales transactions </t>
    </r>
    <r>
      <rPr>
        <b/>
        <vertAlign val="superscript"/>
        <sz val="10"/>
        <rFont val="Helvetica"/>
        <family val="2"/>
      </rPr>
      <t>(1)</t>
    </r>
  </si>
  <si>
    <t xml:space="preserve">USD transactions </t>
  </si>
  <si>
    <r>
      <t xml:space="preserve">Cross-border transactions (sent) </t>
    </r>
    <r>
      <rPr>
        <vertAlign val="superscript"/>
        <sz val="10"/>
        <rFont val="Helvetica"/>
        <family val="2"/>
      </rPr>
      <t>(1)</t>
    </r>
  </si>
  <si>
    <r>
      <t xml:space="preserve">Cross-border transactions (received) </t>
    </r>
    <r>
      <rPr>
        <vertAlign val="superscript"/>
        <sz val="10"/>
        <rFont val="Helvetica"/>
        <family val="2"/>
      </rPr>
      <t>(1)</t>
    </r>
  </si>
  <si>
    <r>
      <t xml:space="preserve">Notes:
</t>
    </r>
    <r>
      <rPr>
        <vertAlign val="superscript"/>
        <sz val="9"/>
        <rFont val="Helvetica"/>
        <family val="2"/>
      </rPr>
      <t>(1)</t>
    </r>
    <r>
      <rPr>
        <sz val="9"/>
        <rFont val="Helvetica"/>
        <family val="2"/>
      </rPr>
      <t xml:space="preserve"> Figures expressed in USD.</t>
    </r>
  </si>
  <si>
    <t>SINEDI</t>
  </si>
  <si>
    <t>SEL</t>
  </si>
  <si>
    <t>MEBD</t>
  </si>
  <si>
    <t>Source: Banco de Guatemala / Central de Valores Nacional, S.A.</t>
  </si>
  <si>
    <t>SCVN</t>
  </si>
  <si>
    <t>Source: Bolsa de Valores Nacional, S.A.</t>
  </si>
  <si>
    <t xml:space="preserve">SCVN </t>
  </si>
  <si>
    <t>Source: Bolsa de Valores Nacional</t>
  </si>
  <si>
    <r>
      <t xml:space="preserve">Other </t>
    </r>
    <r>
      <rPr>
        <vertAlign val="superscript"/>
        <sz val="10"/>
        <rFont val="Helvetica"/>
        <family val="2"/>
      </rPr>
      <t>(1)</t>
    </r>
  </si>
  <si>
    <t>Sistema de Liquidación de Valores</t>
  </si>
  <si>
    <t>Source: Banco de Guatemala / Bolsa de Valores Nacional</t>
  </si>
  <si>
    <t>Entity A</t>
  </si>
  <si>
    <t>Source: Bolsa de Valores Nacional S.A.</t>
  </si>
  <si>
    <t>(1) Figures in units</t>
  </si>
  <si>
    <t>REAL TIME</t>
  </si>
  <si>
    <t>INTRADAY</t>
  </si>
  <si>
    <t>no</t>
  </si>
  <si>
    <t>09:00 - 18:30</t>
  </si>
  <si>
    <t>09:00 - 17:00</t>
  </si>
  <si>
    <t>SEC,B</t>
  </si>
  <si>
    <t>Commercial banks</t>
  </si>
  <si>
    <t>Private financial entities</t>
  </si>
  <si>
    <t>Public financial entities</t>
  </si>
  <si>
    <t>Source: Superintendencia de Bancos</t>
  </si>
  <si>
    <t>Source: Superintendencia de Bancos/ Banco de Guatemala</t>
  </si>
  <si>
    <t>neg.</t>
  </si>
  <si>
    <t>DOM</t>
  </si>
  <si>
    <t>JMD, USD</t>
  </si>
  <si>
    <t>GDP (USD millions, nominal)</t>
  </si>
  <si>
    <r>
      <t xml:space="preserve">GDP per capita </t>
    </r>
    <r>
      <rPr>
        <vertAlign val="superscript"/>
        <sz val="10"/>
        <rFont val="Helvetica"/>
        <family val="2"/>
      </rPr>
      <t>(1)</t>
    </r>
  </si>
  <si>
    <t>Source: Bank of Jamaica</t>
  </si>
  <si>
    <t xml:space="preserve">of which: </t>
  </si>
  <si>
    <t>JMD 5000</t>
  </si>
  <si>
    <t>JMD 1000</t>
  </si>
  <si>
    <t>JMD 500</t>
  </si>
  <si>
    <t>JMD 100</t>
  </si>
  <si>
    <t>JMD 50</t>
  </si>
  <si>
    <t>JMD 20</t>
  </si>
  <si>
    <t>JMD 10</t>
  </si>
  <si>
    <t>JMD 5</t>
  </si>
  <si>
    <t>JMD 1</t>
  </si>
  <si>
    <t>JMD .25</t>
  </si>
  <si>
    <r>
      <t xml:space="preserve">Value of accounts ($ thousand millions) </t>
    </r>
    <r>
      <rPr>
        <vertAlign val="superscript"/>
        <sz val="10"/>
        <rFont val="Helvetica"/>
        <family val="2"/>
      </rPr>
      <t>(2)</t>
    </r>
  </si>
  <si>
    <t>Notes:
(1) Previous data (2013-2017) included savings account.
(2) Previous data (2015-2017) included savings account.</t>
  </si>
  <si>
    <t>payments by cardas with a credit function</t>
  </si>
  <si>
    <t>JamClear-RTGS</t>
  </si>
  <si>
    <t>Automated Clearing House</t>
  </si>
  <si>
    <t>MultiLink</t>
  </si>
  <si>
    <t>Jamaica Central Securities Depository</t>
  </si>
  <si>
    <t>System B</t>
  </si>
  <si>
    <t>JCSD</t>
  </si>
  <si>
    <t>Securities settlement system B</t>
  </si>
  <si>
    <t>JamClear - CSD</t>
  </si>
  <si>
    <t xml:space="preserve">JamClear-CSD </t>
  </si>
  <si>
    <t>L, R</t>
  </si>
  <si>
    <t xml:space="preserve">Automated Clearing House </t>
  </si>
  <si>
    <t>Multilink</t>
  </si>
  <si>
    <t>16:45</t>
  </si>
  <si>
    <t>13:00</t>
  </si>
  <si>
    <t>Avvento</t>
  </si>
  <si>
    <t>B, E</t>
  </si>
  <si>
    <t>09:00 - 13:00</t>
  </si>
  <si>
    <t>JMD</t>
  </si>
  <si>
    <t>JamClear-CSD</t>
  </si>
  <si>
    <t>DOM;
B, C, G</t>
  </si>
  <si>
    <t>REALTIME</t>
  </si>
  <si>
    <t>T+0</t>
  </si>
  <si>
    <t>DEPEND</t>
  </si>
  <si>
    <t>1:00PM</t>
  </si>
  <si>
    <t>TRADE DATE+3</t>
  </si>
  <si>
    <t>DVP Model 1</t>
  </si>
  <si>
    <t>Foreign Capital Banks</t>
  </si>
  <si>
    <t>Building Societies</t>
  </si>
  <si>
    <t>Licesees under the Financial Institution Act</t>
  </si>
  <si>
    <t>Credit Unions</t>
  </si>
  <si>
    <r>
      <t xml:space="preserve">Total financial system </t>
    </r>
    <r>
      <rPr>
        <vertAlign val="superscript"/>
        <sz val="10"/>
        <rFont val="Heltevica"/>
      </rPr>
      <t>(1)</t>
    </r>
  </si>
  <si>
    <r>
      <t xml:space="preserve">Private Banks </t>
    </r>
    <r>
      <rPr>
        <i/>
        <vertAlign val="superscript"/>
        <sz val="10"/>
        <rFont val="Heltevica"/>
      </rPr>
      <t>(1)</t>
    </r>
  </si>
  <si>
    <r>
      <t xml:space="preserve">Foreign Capital Banks </t>
    </r>
    <r>
      <rPr>
        <vertAlign val="superscript"/>
        <sz val="10"/>
        <rFont val="Heltevica"/>
      </rPr>
      <t>(1)</t>
    </r>
  </si>
  <si>
    <t>Notes:
(1) Data (2016-2017) was updated reflect branches offerring financial services only</t>
  </si>
  <si>
    <r>
      <t xml:space="preserve">Total financial system </t>
    </r>
    <r>
      <rPr>
        <vertAlign val="superscript"/>
        <sz val="10"/>
        <rFont val="Helvetica"/>
        <family val="2"/>
      </rPr>
      <t>(1)</t>
    </r>
  </si>
  <si>
    <r>
      <t xml:space="preserve">Private Banks </t>
    </r>
    <r>
      <rPr>
        <i/>
        <vertAlign val="superscript"/>
        <sz val="10"/>
        <rFont val="Helvetica"/>
        <family val="2"/>
      </rPr>
      <t>(1)</t>
    </r>
  </si>
  <si>
    <r>
      <t xml:space="preserve">Foreign Capital Banks </t>
    </r>
    <r>
      <rPr>
        <vertAlign val="superscript"/>
        <sz val="10"/>
        <rFont val="Helvetica"/>
        <family val="2"/>
      </rPr>
      <t>(1)</t>
    </r>
  </si>
  <si>
    <r>
      <t xml:space="preserve">Branches of Foreign Banks </t>
    </r>
    <r>
      <rPr>
        <vertAlign val="superscript"/>
        <sz val="10"/>
        <rFont val="Helvetica"/>
        <family val="2"/>
      </rPr>
      <t>(1)</t>
    </r>
  </si>
  <si>
    <r>
      <t xml:space="preserve">Building Societies </t>
    </r>
    <r>
      <rPr>
        <i/>
        <vertAlign val="superscript"/>
        <sz val="10"/>
        <rFont val="Helvetica"/>
        <family val="2"/>
      </rPr>
      <t>(1)</t>
    </r>
  </si>
  <si>
    <t>(1) Data (2016-2017) was updated reflect branches offerring financial services only</t>
  </si>
  <si>
    <t>(1) Data was updated to reflect the correct figures submitted by financial institutions</t>
  </si>
  <si>
    <r>
      <t xml:space="preserve">Public Banks </t>
    </r>
    <r>
      <rPr>
        <i/>
        <vertAlign val="superscript"/>
        <sz val="10"/>
        <rFont val="Helvetica"/>
        <family val="2"/>
      </rPr>
      <t>(1)</t>
    </r>
  </si>
  <si>
    <r>
      <t xml:space="preserve">Credit Unions </t>
    </r>
    <r>
      <rPr>
        <i/>
        <vertAlign val="superscript"/>
        <sz val="10"/>
        <rFont val="Helvetica"/>
        <family val="2"/>
      </rPr>
      <t>(1)</t>
    </r>
  </si>
  <si>
    <r>
      <t>Total financial system</t>
    </r>
    <r>
      <rPr>
        <vertAlign val="superscript"/>
        <sz val="10"/>
        <rFont val="Helvetica"/>
        <family val="2"/>
      </rPr>
      <t xml:space="preserve"> (1)</t>
    </r>
  </si>
  <si>
    <t>2014</t>
  </si>
  <si>
    <t>Source: Banco Central del Paraguay</t>
  </si>
  <si>
    <t>Notes: 
Economic Studies Statistical Annex (Table 8)</t>
  </si>
  <si>
    <t>Notes: 
Economic Studies Statistical Annex (tables 21, 24)</t>
  </si>
  <si>
    <t>Notes:
Balances in ML/ME maintained in the BCP by Bank Entities</t>
  </si>
  <si>
    <t>PYG 100,000</t>
  </si>
  <si>
    <t>PYG 50,000</t>
  </si>
  <si>
    <t>PYG 20,000</t>
  </si>
  <si>
    <t>PYG 10,000</t>
  </si>
  <si>
    <t>PYG 5,000</t>
  </si>
  <si>
    <t>PYG 2,000</t>
  </si>
  <si>
    <t>PYG 1000</t>
  </si>
  <si>
    <t>PYG 500</t>
  </si>
  <si>
    <t>PYG 100</t>
  </si>
  <si>
    <t>PYG 50</t>
  </si>
  <si>
    <t>Source: Treasury, Banco Central del Paraguay</t>
  </si>
  <si>
    <t>Source: SIPAP, SIB y FGD</t>
  </si>
  <si>
    <t xml:space="preserve">Source: Cámara Paraguaya de Medios de Pago </t>
  </si>
  <si>
    <t>Notes: 
The values of ATM, POS and Cards Issued in the country were updated based on the closing of the years 2016 and 2017</t>
  </si>
  <si>
    <t>Source: Camara Paraguaya de Medios de Pagos</t>
  </si>
  <si>
    <t>RTGS-Paraguay</t>
  </si>
  <si>
    <t>Direct participants (banks)</t>
  </si>
  <si>
    <t>Other direct participants (financial entities)</t>
  </si>
  <si>
    <t>Other (payments operators)</t>
  </si>
  <si>
    <t>ACH-Paraguay</t>
  </si>
  <si>
    <t>Source: SIPAP-Banco Central del Paraguay (Commissioned on 11-25-2013)</t>
  </si>
  <si>
    <t>SIPAP</t>
  </si>
  <si>
    <t>DEPO BCP</t>
  </si>
  <si>
    <t>Source: Superintendencia de Bancos (SIB)</t>
  </si>
  <si>
    <t>BVPASA</t>
  </si>
  <si>
    <t>Source: Bolsa de Valores y Productos de Asunción (BVPASA) y Depositaria de Valores del Banco Central del Paraguay.</t>
  </si>
  <si>
    <t>Notes:
DEPO BCP started operations on November 25, 2014.</t>
  </si>
  <si>
    <t>Source: Bolsa de Valores y Productos de Asunción (BVPASA)</t>
  </si>
  <si>
    <t>Source: Depositaria de Valores del BCP (DEPO) y Bolsa de Valores y Productos de Asunción (BVPASA)</t>
  </si>
  <si>
    <t>Source: Card processors</t>
  </si>
  <si>
    <t>Notes: 
Banco Central del Paraguay compensator until 03/31/2017 and from 04/03/2017 BANCARD</t>
  </si>
  <si>
    <t xml:space="preserve">Source: Bolsa de Valores y Productos de Asunción (BVPASA) </t>
  </si>
  <si>
    <t>DCV-BCP</t>
  </si>
  <si>
    <t>Source: Bolsa de Valores y Productos de Asunción (BVPASA) y Depositaria de Valores del Banco Central del Paraguay</t>
  </si>
  <si>
    <t>DCV -  BCP</t>
  </si>
  <si>
    <t>DCV BVPASA (USD)</t>
  </si>
  <si>
    <t xml:space="preserve">Notes:
DEPO BCP started operations on November 25, 2014.
</t>
  </si>
  <si>
    <t>DCV BCP</t>
  </si>
  <si>
    <t>RTGS, MN, BA</t>
  </si>
  <si>
    <t>ACH, RTT</t>
  </si>
  <si>
    <t>Source: SIPAP Banco Central del Paraguay</t>
  </si>
  <si>
    <t>BC</t>
  </si>
  <si>
    <t>B, G, O</t>
  </si>
  <si>
    <t>Source: Depositaria de Valores (BCP)</t>
  </si>
  <si>
    <t>Source: Cámara Compensadora de Cheques (BCP)</t>
  </si>
  <si>
    <t xml:space="preserve">BCP </t>
  </si>
  <si>
    <t>NONE</t>
  </si>
  <si>
    <t>B, G</t>
  </si>
  <si>
    <t>Cuenta Clearing Itaú</t>
  </si>
  <si>
    <t>DVP</t>
  </si>
  <si>
    <t>PYG</t>
  </si>
  <si>
    <t>DVF</t>
  </si>
  <si>
    <t>PYG, USD</t>
  </si>
  <si>
    <t>Source: Depositaria de Valores (BCP); BVPASA</t>
  </si>
  <si>
    <t>(Thousand millions, at year-end)</t>
  </si>
  <si>
    <t>Cámara Compensadora de Cheques - Bancard</t>
  </si>
  <si>
    <t>Cámara Compensadora de Cheques - BCP</t>
  </si>
  <si>
    <t>Bancard</t>
  </si>
  <si>
    <t>Procard</t>
  </si>
  <si>
    <t>Panal</t>
  </si>
  <si>
    <t>Cabal</t>
  </si>
  <si>
    <t>Bepsa</t>
  </si>
  <si>
    <t>Cámara Compensación BCP</t>
  </si>
  <si>
    <t>BANCARD</t>
  </si>
  <si>
    <t>BEPSA</t>
  </si>
  <si>
    <t xml:space="preserve">CABAL </t>
  </si>
  <si>
    <t>Source: Banco Central de la República Dominicana.</t>
  </si>
  <si>
    <t>Banknotes and coins</t>
  </si>
  <si>
    <t>DOP 2000</t>
  </si>
  <si>
    <t>DOP 1000</t>
  </si>
  <si>
    <t>DOP 500</t>
  </si>
  <si>
    <t>DOP 200</t>
  </si>
  <si>
    <t>DOP 100</t>
  </si>
  <si>
    <t>DOP 50</t>
  </si>
  <si>
    <t>DOP 25</t>
  </si>
  <si>
    <t>DOP 20</t>
  </si>
  <si>
    <t>DOP 10</t>
  </si>
  <si>
    <t>DOP 5</t>
  </si>
  <si>
    <t>DOP 1</t>
  </si>
  <si>
    <t>DOP 30</t>
  </si>
  <si>
    <t>DOP 0.50</t>
  </si>
  <si>
    <t xml:space="preserve">DOP 0.25 </t>
  </si>
  <si>
    <t>DOP 0.10</t>
  </si>
  <si>
    <t>DOP 0.05</t>
  </si>
  <si>
    <t>DOP 0.01</t>
  </si>
  <si>
    <r>
      <t xml:space="preserve">Banknotes and coin in circulation held by banks </t>
    </r>
    <r>
      <rPr>
        <vertAlign val="superscript"/>
        <sz val="10"/>
        <rFont val="Helvetica"/>
        <family val="2"/>
      </rPr>
      <t>(1)</t>
    </r>
  </si>
  <si>
    <t>Source: Banco Central de la República Dominicana</t>
  </si>
  <si>
    <r>
      <t xml:space="preserve">Notes: 
</t>
    </r>
    <r>
      <rPr>
        <sz val="9"/>
        <rFont val="Helvetica"/>
        <family val="2"/>
      </rPr>
      <t>1) As of December 1999, the bills of RD $ 2,000.00 are included.
2) As of April 1998, it includes RD $ 5.00 coins to replace bills.
3) As of January 1995, it includes RD $ 1.00 coins issued to substitute bills.
4) Includes BCRD cash currencies</t>
    </r>
  </si>
  <si>
    <t>DOP</t>
  </si>
  <si>
    <t>Value of accounts ($ thousand millions) **</t>
  </si>
  <si>
    <r>
      <t xml:space="preserve">DOP </t>
    </r>
    <r>
      <rPr>
        <vertAlign val="superscript"/>
        <sz val="10"/>
        <rFont val="Helvetica"/>
        <family val="2"/>
      </rPr>
      <t>(1)</t>
    </r>
  </si>
  <si>
    <r>
      <t xml:space="preserve">Banks </t>
    </r>
    <r>
      <rPr>
        <b/>
        <vertAlign val="superscript"/>
        <sz val="10"/>
        <rFont val="Helvetica"/>
        <family val="2"/>
      </rPr>
      <t>(2)</t>
    </r>
  </si>
  <si>
    <t xml:space="preserve">Source: Banco Central de la República Dominicana and Superintendencia de Bancos de la República Dominicana </t>
  </si>
  <si>
    <r>
      <t xml:space="preserve">Notes:
** Figures revised. 
</t>
    </r>
    <r>
      <rPr>
        <vertAlign val="superscript"/>
        <sz val="9"/>
        <rFont val="Helvetica"/>
        <family val="2"/>
      </rPr>
      <t>(1)</t>
    </r>
    <r>
      <rPr>
        <sz val="9"/>
        <rFont val="Helvetica"/>
        <family val="2"/>
      </rPr>
      <t xml:space="preserve"> Figures expressed in USD.
</t>
    </r>
    <r>
      <rPr>
        <vertAlign val="superscript"/>
        <sz val="9"/>
        <rFont val="Helvetica"/>
        <family val="2"/>
      </rPr>
      <t>(2)</t>
    </r>
    <r>
      <rPr>
        <sz val="9"/>
        <rFont val="Helvetica"/>
        <family val="2"/>
      </rPr>
      <t xml:space="preserve"> Multiple banking, Savings and Loan Unions, Savings and Credit Banks and Credit Corporations.</t>
    </r>
  </si>
  <si>
    <t>Cards with an e-money function*(prepaid)</t>
  </si>
  <si>
    <t>*Memo: Cashless Welfare Card</t>
  </si>
  <si>
    <t>with an e-money function (prepaid cards)</t>
  </si>
  <si>
    <t>e-money card payment transactions (prepaid cards)</t>
  </si>
  <si>
    <r>
      <t>In local currency</t>
    </r>
    <r>
      <rPr>
        <i/>
        <vertAlign val="superscript"/>
        <sz val="10"/>
        <rFont val="Helvetica"/>
        <family val="2"/>
      </rPr>
      <t xml:space="preserve"> (1)</t>
    </r>
  </si>
  <si>
    <r>
      <t xml:space="preserve">In foreign currency </t>
    </r>
    <r>
      <rPr>
        <i/>
        <vertAlign val="superscript"/>
        <sz val="10"/>
        <rFont val="Helvetica"/>
        <family val="2"/>
      </rPr>
      <t>(1)</t>
    </r>
  </si>
  <si>
    <t>RTGS-DR</t>
  </si>
  <si>
    <r>
      <t xml:space="preserve">Other </t>
    </r>
    <r>
      <rPr>
        <i/>
        <vertAlign val="superscript"/>
        <sz val="10"/>
        <rFont val="Helvetica"/>
        <family val="2"/>
      </rPr>
      <t>(1)</t>
    </r>
  </si>
  <si>
    <t>Cheque Clearinghouse-DR</t>
  </si>
  <si>
    <t>Direct debits and credits</t>
  </si>
  <si>
    <t xml:space="preserve">ATH (Card) </t>
  </si>
  <si>
    <r>
      <t xml:space="preserve">Indirect participants </t>
    </r>
    <r>
      <rPr>
        <vertAlign val="superscript"/>
        <sz val="10"/>
        <rFont val="Helvetica"/>
        <family val="2"/>
      </rPr>
      <t>(2)</t>
    </r>
  </si>
  <si>
    <t>Mobile payments</t>
  </si>
  <si>
    <t>FX trading</t>
  </si>
  <si>
    <t>Collection payments</t>
  </si>
  <si>
    <t xml:space="preserve">VISA </t>
  </si>
  <si>
    <t xml:space="preserve">Mastercard </t>
  </si>
  <si>
    <t>Bank agents</t>
  </si>
  <si>
    <t>RTGS-RD</t>
  </si>
  <si>
    <t>Cheque Clearinghouse -DR</t>
  </si>
  <si>
    <r>
      <t>ATH (Card)</t>
    </r>
    <r>
      <rPr>
        <b/>
        <vertAlign val="superscript"/>
        <sz val="10"/>
        <rFont val="Helvetica"/>
        <family val="2"/>
      </rPr>
      <t>(1)</t>
    </r>
  </si>
  <si>
    <t>mobile payments</t>
  </si>
  <si>
    <r>
      <t xml:space="preserve">Notes:
</t>
    </r>
    <r>
      <rPr>
        <sz val="9"/>
        <rFont val="Helvetica"/>
        <family val="2"/>
      </rPr>
      <t>The "ATM" and "POS" Systems, presented in previous years, based on the modification of their recognition by this Central Bank, were replaced by the ATH-System and the rectified data according to what is stipulated in the Yellow Book Statistics Methodology.</t>
    </r>
  </si>
  <si>
    <r>
      <t xml:space="preserve">Notes:
</t>
    </r>
    <r>
      <rPr>
        <vertAlign val="superscript"/>
        <sz val="9"/>
        <rFont val="Helvetica"/>
        <family val="2"/>
      </rPr>
      <t xml:space="preserve">(1) </t>
    </r>
    <r>
      <rPr>
        <sz val="9"/>
        <rFont val="Helvetica"/>
        <family val="2"/>
      </rPr>
      <t xml:space="preserve">The "ATMs" and "POS" Systems, presented in previous years, based on the modification of their recognition by this Central Bank, were replaced by the ATH-System and the rectified data according to what is stipulated in the Methodology for the Yellow Book Statistics. </t>
    </r>
  </si>
  <si>
    <t>CEVALDOM</t>
  </si>
  <si>
    <t>Source: CEVALDOM Centralized Deposit of Securities</t>
  </si>
  <si>
    <t>Others: Participation fees in investment funds and trust securities</t>
  </si>
  <si>
    <t xml:space="preserve">Source: CEVALDOM Depósito Centralizado de Valores S.A.
</t>
  </si>
  <si>
    <r>
      <t xml:space="preserve">Notes:
</t>
    </r>
    <r>
      <rPr>
        <sz val="9"/>
        <rFont val="Helvetica"/>
        <family val="2"/>
      </rPr>
      <t>Others: Participation fees in investment funds and trust securities</t>
    </r>
  </si>
  <si>
    <t>Source: CEVALDOM  Depósito Centralizado de Valores S.A.</t>
  </si>
  <si>
    <t>CSD A</t>
  </si>
  <si>
    <t xml:space="preserve">CEVALDOM  </t>
  </si>
  <si>
    <t>Direct debits and credits*</t>
  </si>
  <si>
    <t>ATH ATMs*</t>
  </si>
  <si>
    <t>ATH POS*</t>
  </si>
  <si>
    <t>Mobile Payments*</t>
  </si>
  <si>
    <t>Collection payments*</t>
  </si>
  <si>
    <t>Cards, VISA*</t>
  </si>
  <si>
    <t>Cards, Mastercard*</t>
  </si>
  <si>
    <t>17:00 (DAY BEFORE)</t>
  </si>
  <si>
    <t xml:space="preserve">11:00 (DAY BEFORE) </t>
  </si>
  <si>
    <t>23:00 (DAY BEFORE)</t>
  </si>
  <si>
    <t>F, V</t>
  </si>
  <si>
    <t>10:45
15:45</t>
  </si>
  <si>
    <t>08:00
13:00</t>
  </si>
  <si>
    <t>13:01 (DAY BEFORE)
08:01</t>
  </si>
  <si>
    <t>13:30
15:40</t>
  </si>
  <si>
    <t>13:00
15:00</t>
  </si>
  <si>
    <t>Caards, Mastercard*</t>
  </si>
  <si>
    <t xml:space="preserve">Notes:
* These systems are available 24 hours to end users, regardless of their settlement is deferred until the next business banking hours. </t>
  </si>
  <si>
    <t>DOM, INT; 
B,G,O</t>
  </si>
  <si>
    <t>B,SE,O</t>
  </si>
  <si>
    <t>YES (FOP,DVP)*</t>
  </si>
  <si>
    <t>T+3</t>
  </si>
  <si>
    <t>DOP, USD</t>
  </si>
  <si>
    <t>Source: CEVALDOM Depósito Centralizado de Valores, S.A.</t>
  </si>
  <si>
    <t>Notes:
* Cevaldom has direct link with Clearstream.</t>
  </si>
  <si>
    <t>Bancos Múltiples</t>
  </si>
  <si>
    <t>Asociaciones de Ahorro y Préstamos</t>
  </si>
  <si>
    <t>Bancos de Ahorro y Crédito</t>
  </si>
  <si>
    <t>Corporaciones de Crédito</t>
  </si>
  <si>
    <t>Entidades Públicas</t>
  </si>
  <si>
    <t>Agentes de Cambio</t>
  </si>
  <si>
    <t>Agentes de Cambio y Remesadores</t>
  </si>
  <si>
    <t>Source: Entities reports, Superintendencia de Bancos de la República Domominicana.</t>
  </si>
  <si>
    <r>
      <t>Central bank</t>
    </r>
    <r>
      <rPr>
        <vertAlign val="superscript"/>
        <sz val="10"/>
        <rFont val="Helvetica"/>
        <family val="2"/>
      </rPr>
      <t>(a)</t>
    </r>
  </si>
  <si>
    <r>
      <t xml:space="preserve">Banks </t>
    </r>
    <r>
      <rPr>
        <vertAlign val="superscript"/>
        <sz val="10"/>
        <rFont val="Helvetica"/>
        <family val="2"/>
      </rPr>
      <t>(b)</t>
    </r>
  </si>
  <si>
    <r>
      <t>Financial entities</t>
    </r>
    <r>
      <rPr>
        <vertAlign val="superscript"/>
        <sz val="10"/>
        <rFont val="Helvetica"/>
        <family val="2"/>
      </rPr>
      <t>(c)</t>
    </r>
  </si>
  <si>
    <t>Saving and loan asociations</t>
  </si>
  <si>
    <t>Saving and credit banks and credit companies</t>
  </si>
  <si>
    <r>
      <t xml:space="preserve">Non-financial entities </t>
    </r>
    <r>
      <rPr>
        <vertAlign val="superscript"/>
        <sz val="10"/>
        <rFont val="Helvetica"/>
        <family val="2"/>
      </rPr>
      <t>(d)</t>
    </r>
  </si>
  <si>
    <t>Notes:
(a) Banco Central de la República Dominicana   
(b) Superintendencia de Bancos   
(c) Tipo 1: Superintendencia de Bancos   
(c) Tipo 2: Superintendencia de Bancos   
(c) Tipo 3: Superintendencia de Bancos y Entidades Financieras Públicas   
(d) General Insurance Companies  
Institutions covered:
Banks correspond to Multiple Banking or Commercial Banks.
Financial Institutions comprise:
Type 1: Savings and Loan Associations
Type 2: Savings and Credit Banks and Credit Corporations
Type 3: Public Financial Entities
Non-Financial Institutions comprise General Insurance Companies.
Note: c / Type 2: Revised series. Public and decentralized entities that served as financial intermediaries and that over time have migrated to activities linked to the promotion of the country's social and economic development are excluded.</t>
  </si>
  <si>
    <r>
      <t xml:space="preserve">GDP per capita </t>
    </r>
    <r>
      <rPr>
        <vertAlign val="superscript"/>
        <sz val="10"/>
        <rFont val="Helvetica"/>
        <family val="2"/>
      </rPr>
      <t>(r)</t>
    </r>
  </si>
  <si>
    <r>
      <t xml:space="preserve">Year-end </t>
    </r>
    <r>
      <rPr>
        <i/>
        <vertAlign val="superscript"/>
        <sz val="10"/>
        <rFont val="Helvetica"/>
        <family val="2"/>
      </rPr>
      <t>(1)</t>
    </r>
  </si>
  <si>
    <t>Source: Central Bank of Trinidad and Tobago</t>
  </si>
  <si>
    <r>
      <t xml:space="preserve">Notes:
</t>
    </r>
    <r>
      <rPr>
        <vertAlign val="superscript"/>
        <sz val="9"/>
        <rFont val="Helvetica"/>
        <family val="2"/>
      </rPr>
      <t>(1)</t>
    </r>
    <r>
      <rPr>
        <sz val="9"/>
        <rFont val="Helvetica"/>
        <family val="2"/>
      </rPr>
      <t xml:space="preserve"> Exchange Rate at year-end represents the selling rate.</t>
    </r>
  </si>
  <si>
    <t>TTD 100</t>
  </si>
  <si>
    <t>TTD 50</t>
  </si>
  <si>
    <t>TTD 50 Polymer</t>
  </si>
  <si>
    <t>TTD 20</t>
  </si>
  <si>
    <t>TTD 10</t>
  </si>
  <si>
    <t>TTD 5</t>
  </si>
  <si>
    <t>TTD 1</t>
  </si>
  <si>
    <t>TTD 0.5</t>
  </si>
  <si>
    <t>TTD 0.25</t>
  </si>
  <si>
    <t>TTD 0.1</t>
  </si>
  <si>
    <t>TTD 0.05</t>
  </si>
  <si>
    <t>TTD 0.01</t>
  </si>
  <si>
    <t>Source: Central Bank of Trinidad and Tobago and Commercial Banks.</t>
  </si>
  <si>
    <r>
      <t xml:space="preserve">Payment card and other accepting devices </t>
    </r>
    <r>
      <rPr>
        <b/>
        <vertAlign val="superscript"/>
        <sz val="11"/>
        <rFont val="Helvetica"/>
        <family val="2"/>
      </rPr>
      <t>(1)</t>
    </r>
  </si>
  <si>
    <t>Sources: Infolink Services Limited; Commercial Banks</t>
  </si>
  <si>
    <t>(1) Data does not include transactions from the Unit Trust Corporations and credit unions.</t>
  </si>
  <si>
    <r>
      <t>Credit transfers</t>
    </r>
    <r>
      <rPr>
        <vertAlign val="superscript"/>
        <sz val="10"/>
        <rFont val="Helvetica"/>
        <family val="2"/>
      </rPr>
      <t>*r</t>
    </r>
  </si>
  <si>
    <r>
      <t xml:space="preserve">e-money payment transactions </t>
    </r>
    <r>
      <rPr>
        <vertAlign val="superscript"/>
        <sz val="10"/>
        <rFont val="Helvetica"/>
        <family val="2"/>
      </rPr>
      <t>(1)</t>
    </r>
  </si>
  <si>
    <r>
      <t xml:space="preserve">B.II Transactions at terminals in the country by cards issued outside the country </t>
    </r>
    <r>
      <rPr>
        <vertAlign val="superscript"/>
        <sz val="10"/>
        <rFont val="Helvetica"/>
        <family val="2"/>
      </rPr>
      <t>(2)</t>
    </r>
  </si>
  <si>
    <t>Source: Commercial Banks; Infolink Services Limited; Trinidad and Tobago Interbank Payments System.</t>
  </si>
  <si>
    <t xml:space="preserve">Notes:
*Data includes ATM, telephone,internet, ACH and RTGS (customer ) credit transfers.  
(1) Data is subsumed in the data reported by the institutions.  
(2) Data is subsumed in the data reported by the institutions. 
</t>
  </si>
  <si>
    <r>
      <t xml:space="preserve">B.II Transactions at terminals in the country by cards issued outside the country </t>
    </r>
    <r>
      <rPr>
        <b/>
        <vertAlign val="superscript"/>
        <sz val="10"/>
        <rFont val="Helvetica"/>
        <family val="2"/>
      </rPr>
      <t>(2)</t>
    </r>
  </si>
  <si>
    <t>Source: Commercial Banks; Infolink Services Limited; Trinidad and Tobago Interbank Payments System</t>
  </si>
  <si>
    <t xml:space="preserve">Notes: 
*Data includes ATM, telephone, internet, ACH and RTGS (customer) credit transfers.
(1) Data is subsumed in the data reported by the institutions.    
(2) B.II Transactions at terminals in the country by cards issued outside the country - Data is subsumed in the data reported by the institutions. 
</t>
  </si>
  <si>
    <t>SAFE-tt</t>
  </si>
  <si>
    <t>LINX Debit Cards</t>
  </si>
  <si>
    <t>ACH - Trinidad and Tobago</t>
  </si>
  <si>
    <t>Source: Central Bank of Trinidad and Tobago; Infolink Services Limited; Trinidad and Tobago Interbank Payments System</t>
  </si>
  <si>
    <r>
      <t xml:space="preserve">direct debits </t>
    </r>
    <r>
      <rPr>
        <vertAlign val="superscript"/>
        <sz val="10"/>
        <rFont val="H"/>
      </rPr>
      <t>(E)</t>
    </r>
  </si>
  <si>
    <t>Source: Central Bank of Trinidad and Tobago; Infolink Services Limited; Trinidad and Tobago Interbank Payments System.</t>
  </si>
  <si>
    <t>TTSE</t>
  </si>
  <si>
    <t>GSS</t>
  </si>
  <si>
    <t>Source: Trinidad &amp; Tobago Stock Exchange; Central Bank of Trinidad and Tobago</t>
  </si>
  <si>
    <t>Source: Trinidad and Tobago  Stock Exchange</t>
  </si>
  <si>
    <t>Source:  Trinidad and Tobago Stock Exchange; Central Bank of Trinidad and Tobago</t>
  </si>
  <si>
    <t>Source:  Trinidad and Tobago Stock Exchange; Central Bank of Trinidad and Tobago.</t>
  </si>
  <si>
    <t>Source: Trinidad and Tobago Stock Exchange</t>
  </si>
  <si>
    <t>Source:Trinidad and Tobago Stock Exchange and the Trinidad and Tobago Central Depository</t>
  </si>
  <si>
    <t>2,578.265</t>
  </si>
  <si>
    <t>Government Securities System</t>
  </si>
  <si>
    <t>Source: Trinidad and Tobago Central Depository; Central Bank of Trinidad and Tobago</t>
  </si>
  <si>
    <t>Source: Trinidad and Tobago Central Depository; Central Bank of Trinidad and Tobago.</t>
  </si>
  <si>
    <t>Safe-tt</t>
  </si>
  <si>
    <t>LINX (Debit Card)</t>
  </si>
  <si>
    <t>CB, B</t>
  </si>
  <si>
    <t>M2</t>
  </si>
  <si>
    <r>
      <t xml:space="preserve">Safe-tt </t>
    </r>
    <r>
      <rPr>
        <vertAlign val="superscript"/>
        <sz val="10"/>
        <rFont val="Helvetica"/>
        <family val="2"/>
      </rPr>
      <t>(1)</t>
    </r>
  </si>
  <si>
    <r>
      <t xml:space="preserve">03:15 </t>
    </r>
    <r>
      <rPr>
        <vertAlign val="superscript"/>
        <sz val="9.5"/>
        <rFont val="Helvetica"/>
        <family val="2"/>
      </rPr>
      <t>(1)</t>
    </r>
  </si>
  <si>
    <t>Source: Central Bank of Trinidad and Tobago, Infolink Services Limited and Trinidad and Tobago Payments Systems Limited.</t>
  </si>
  <si>
    <t>Notes: 
LINX (Debit Card), ACH and Cheque systems are settled on the RTGS. 
(1) For Bank to Bank transactions.</t>
  </si>
  <si>
    <t>G,E,O</t>
  </si>
  <si>
    <t>Pre-Open: 08:00 - 9:30; Open: 09:30 - 12:00
Pre-Close: 12:00 - 14:00; Close: 14:00 - 08:00</t>
  </si>
  <si>
    <r>
      <t xml:space="preserve">GSS </t>
    </r>
    <r>
      <rPr>
        <vertAlign val="superscript"/>
        <sz val="10"/>
        <color rgb="FF000000"/>
        <rFont val="Helvetica"/>
        <family val="2"/>
      </rPr>
      <t>(1)</t>
    </r>
  </si>
  <si>
    <r>
      <t xml:space="preserve">ELT </t>
    </r>
    <r>
      <rPr>
        <vertAlign val="superscript"/>
        <sz val="9.5"/>
        <rFont val="Helvetica"/>
        <family val="2"/>
      </rPr>
      <t>(1)</t>
    </r>
  </si>
  <si>
    <t>08:30 - 15:15</t>
  </si>
  <si>
    <t>Source:  Trinidad and Tobago  Stock Exchange; Central Bank of Trinidad and Tobago</t>
  </si>
  <si>
    <t>Notes:
(1) The Government Securities System is CSD for Government Securities.</t>
  </si>
  <si>
    <t>E, B, O</t>
  </si>
  <si>
    <t>1 - indirect - DVP</t>
  </si>
  <si>
    <t>T+2</t>
  </si>
  <si>
    <t>TTD, USD</t>
  </si>
  <si>
    <t>TTD</t>
  </si>
  <si>
    <t>Source:  Trinidad and Tobago  Stock Exchange; Central Bank of Trinidad and Tobago.</t>
  </si>
  <si>
    <t>National Banks</t>
  </si>
  <si>
    <t>Finance Companies and Merchant Banks</t>
  </si>
  <si>
    <t>Trust and Mortgage Finance Companies</t>
  </si>
  <si>
    <t>Thrift Institutions</t>
  </si>
  <si>
    <t>Development Banks</t>
  </si>
  <si>
    <t>Source: Central Bank of Trinidad and Tobago, Commercial Banks, Non-Banks, Development Banks, Thrift Institutions.</t>
  </si>
  <si>
    <t xml:space="preserve">Finance Companies and Merchant Banks </t>
  </si>
  <si>
    <r>
      <t xml:space="preserve">Notes:
</t>
    </r>
    <r>
      <rPr>
        <vertAlign val="superscript"/>
        <sz val="9"/>
        <rFont val="Helvetica"/>
        <family val="2"/>
      </rPr>
      <t/>
    </r>
  </si>
  <si>
    <t>TTD 100 Polymer</t>
  </si>
  <si>
    <t>14r</t>
  </si>
  <si>
    <t>2.128.887</t>
  </si>
  <si>
    <t xml:space="preserve"> Trinidad and Tobago Central Depository</t>
  </si>
  <si>
    <t>191r</t>
  </si>
  <si>
    <t>192r</t>
  </si>
  <si>
    <t>133r</t>
  </si>
  <si>
    <t>124r</t>
  </si>
  <si>
    <t>106r</t>
  </si>
  <si>
    <t>97r</t>
  </si>
  <si>
    <t>68r</t>
  </si>
  <si>
    <t>64r</t>
  </si>
  <si>
    <t>56r</t>
  </si>
  <si>
    <t>9,113r</t>
  </si>
  <si>
    <t>7,379r</t>
  </si>
  <si>
    <t>5,678r</t>
  </si>
  <si>
    <t>2,637r</t>
  </si>
  <si>
    <t>785r</t>
  </si>
  <si>
    <t>639r</t>
  </si>
  <si>
    <t>146r</t>
  </si>
  <si>
    <t>351r</t>
  </si>
  <si>
    <t>361r</t>
  </si>
  <si>
    <t>3.717r</t>
  </si>
  <si>
    <t>4.032r</t>
  </si>
  <si>
    <t xml:space="preserve"> ARGENTINA CLEARING Y REGISTRO (ACyR)</t>
  </si>
  <si>
    <t>Financial Trust</t>
  </si>
  <si>
    <t>Promisory Notes</t>
  </si>
  <si>
    <t>Electronic Credit Invoices</t>
  </si>
  <si>
    <t>126.816,000 </t>
  </si>
  <si>
    <t>Otros</t>
  </si>
  <si>
    <t>Total coins issued</t>
  </si>
  <si>
    <t>Source: Banco Central de Chile</t>
  </si>
  <si>
    <t>Source: Comisión para el Mercado Financiero</t>
  </si>
  <si>
    <t>Combanc System</t>
  </si>
  <si>
    <t>Source: Banco Central de Chile y Superintendencia de Bancos e Instituciones Financieras.</t>
  </si>
  <si>
    <t>CCAV System</t>
  </si>
  <si>
    <t xml:space="preserve">Chilean Stock Exchange </t>
  </si>
  <si>
    <t xml:space="preserve">National Stock Exchange </t>
  </si>
  <si>
    <t>Source: Comisión para el Mercado Financiero,  Bolsa de Comercio de Santiago</t>
  </si>
  <si>
    <t>Source: Bolsa de Comercio de Santiago</t>
  </si>
  <si>
    <t>System A: CCLV</t>
  </si>
  <si>
    <t>System B: Comder</t>
  </si>
  <si>
    <t>Source: Memorias anuales DCV</t>
  </si>
  <si>
    <t>Source: Memoria Anual CCLV, sitio web CCLV y sitio web Comder</t>
  </si>
  <si>
    <t>Source: Memoria Anual CCLV, Contraparte Central S.A. and Comder</t>
  </si>
  <si>
    <t xml:space="preserve">185
</t>
  </si>
  <si>
    <t>Source: Memorias anuales DCV.</t>
  </si>
  <si>
    <t>Bolsa de Comercio de Santiago (Chile)</t>
  </si>
  <si>
    <t>SEC, B, C, G, E, DER</t>
  </si>
  <si>
    <t>09:00 a 16:00</t>
  </si>
  <si>
    <t>DEP</t>
  </si>
  <si>
    <t>Bolsa Electrónica de Chile (Chile)</t>
  </si>
  <si>
    <t>SEC, B, C, G, E</t>
  </si>
  <si>
    <t>09:30 a 16:00</t>
  </si>
  <si>
    <t>Bolsa de Valores de Valparaíso (Chile)</t>
  </si>
  <si>
    <t>09:00 a 16:30</t>
  </si>
  <si>
    <t>Source: Bolsa de Valores</t>
  </si>
  <si>
    <t>CCLV Contraparte Central</t>
  </si>
  <si>
    <t>ComDer</t>
  </si>
  <si>
    <t>CLP, USD</t>
  </si>
  <si>
    <t>Source: CMF</t>
  </si>
  <si>
    <t>DOM, INT; 
B, G, E, O</t>
  </si>
  <si>
    <t>17:00</t>
  </si>
  <si>
    <t>(T+1), (T+2), (T+3), (T+5)</t>
  </si>
  <si>
    <t>DVP 1, DVP 3</t>
  </si>
  <si>
    <t>Source: DCV</t>
  </si>
  <si>
    <t>CAC</t>
  </si>
  <si>
    <t>SAG</t>
  </si>
  <si>
    <t>Source: Superintendencia de Bancos e Instituciones Financieras and Banco Central de Chile</t>
  </si>
  <si>
    <t>Source: Fuente: Superintendencia de Bancos e Instituciones Financieras and Banco Central de Chile</t>
  </si>
  <si>
    <t>Source: Comisión par el Mercado Financiero</t>
  </si>
  <si>
    <t>Source: Comisión par el Mercado Financiero y Banco Central de Chile</t>
  </si>
  <si>
    <t>Source: INEI, BCRP.</t>
  </si>
  <si>
    <r>
      <t xml:space="preserve">Transferable deposits </t>
    </r>
    <r>
      <rPr>
        <vertAlign val="superscript"/>
        <sz val="10"/>
        <rFont val="Helvetica"/>
        <family val="2"/>
      </rPr>
      <t>(1)</t>
    </r>
  </si>
  <si>
    <r>
      <t xml:space="preserve">Narrow money supply (M1) </t>
    </r>
    <r>
      <rPr>
        <vertAlign val="superscript"/>
        <sz val="10"/>
        <rFont val="Helvetica"/>
        <family val="2"/>
      </rPr>
      <t>(2)</t>
    </r>
  </si>
  <si>
    <t>Source: BCRP</t>
  </si>
  <si>
    <r>
      <t xml:space="preserve">Notes: 
</t>
    </r>
    <r>
      <rPr>
        <vertAlign val="superscript"/>
        <sz val="9"/>
        <rFont val="Helvetica"/>
        <family val="2"/>
      </rPr>
      <t>(1)</t>
    </r>
    <r>
      <rPr>
        <sz val="9"/>
        <rFont val="Helvetica"/>
        <family val="2"/>
      </rPr>
      <t xml:space="preserve">  As of the 2018 edition, the series reflects the deposits of the entire financial system.
</t>
    </r>
    <r>
      <rPr>
        <vertAlign val="superscript"/>
        <sz val="9"/>
        <rFont val="Helvetica"/>
        <family val="2"/>
      </rPr>
      <t>(2)</t>
    </r>
    <r>
      <rPr>
        <sz val="9"/>
        <rFont val="Helvetica"/>
        <family val="2"/>
      </rPr>
      <t xml:space="preserve"> Financial system money. </t>
    </r>
  </si>
  <si>
    <r>
      <t xml:space="preserve">Transferable balances held at the central bank </t>
    </r>
    <r>
      <rPr>
        <vertAlign val="superscript"/>
        <sz val="10"/>
        <rFont val="Helvetica"/>
        <family val="2"/>
      </rPr>
      <t>(1)</t>
    </r>
  </si>
  <si>
    <t>PEN 200</t>
  </si>
  <si>
    <t>PEN 100</t>
  </si>
  <si>
    <t>PEN 50</t>
  </si>
  <si>
    <t>PEN 20</t>
  </si>
  <si>
    <t>PEN 10</t>
  </si>
  <si>
    <t>PEN 5</t>
  </si>
  <si>
    <t>PEN 2</t>
  </si>
  <si>
    <t>PEN 1</t>
  </si>
  <si>
    <t>PEN 0.5</t>
  </si>
  <si>
    <t>PEN 0.2</t>
  </si>
  <si>
    <t>PEN 0.1</t>
  </si>
  <si>
    <t>PEN 0.05</t>
  </si>
  <si>
    <t>Value of accounts ($ billons)</t>
  </si>
  <si>
    <t>RTGS - Peru</t>
  </si>
  <si>
    <r>
      <t>Banks</t>
    </r>
    <r>
      <rPr>
        <vertAlign val="superscript"/>
        <sz val="10"/>
        <rFont val="Helvetica"/>
        <family val="2"/>
      </rPr>
      <t xml:space="preserve"> (1)</t>
    </r>
  </si>
  <si>
    <t>Cámara de Compensación Electrónica (CCE)</t>
  </si>
  <si>
    <r>
      <t xml:space="preserve">Notes:
CCE: Automated Clearing House
</t>
    </r>
    <r>
      <rPr>
        <vertAlign val="superscript"/>
        <sz val="9"/>
        <rFont val="Helvetica"/>
        <family val="2"/>
      </rPr>
      <t>(1)</t>
    </r>
    <r>
      <rPr>
        <sz val="9"/>
        <rFont val="Helvetica"/>
        <family val="2"/>
      </rPr>
      <t xml:space="preserve"> Banco de la Nación and Agrobanco are included.</t>
    </r>
  </si>
  <si>
    <t>MILLENIUM SOR</t>
  </si>
  <si>
    <t>Stockbrokers companies</t>
  </si>
  <si>
    <t>Source: SMV</t>
  </si>
  <si>
    <t>Bolsa de Valores de Lima</t>
  </si>
  <si>
    <t>Sistema de liquidación multibancaria de valores</t>
  </si>
  <si>
    <t>Primary Placement</t>
  </si>
  <si>
    <t>Equites</t>
  </si>
  <si>
    <t>Short-term instruments</t>
  </si>
  <si>
    <t>Long-term instruments</t>
  </si>
  <si>
    <t>Primary Placement LTP</t>
  </si>
  <si>
    <t>Primary Datatec</t>
  </si>
  <si>
    <t>Secondary Datatec</t>
  </si>
  <si>
    <t>Participation fees</t>
  </si>
  <si>
    <t xml:space="preserve">Secondary GFI </t>
  </si>
  <si>
    <t>Money market</t>
  </si>
  <si>
    <t>Continuous trading</t>
  </si>
  <si>
    <t>Spot trading session</t>
  </si>
  <si>
    <t>ETF</t>
  </si>
  <si>
    <t>Representativo de derecho</t>
  </si>
  <si>
    <t>Source: BCRP, CAVALI.</t>
  </si>
  <si>
    <t>Source: CAVALI</t>
  </si>
  <si>
    <t>CCE</t>
  </si>
  <si>
    <t>Source:  BCRP</t>
  </si>
  <si>
    <t>CAVALI</t>
  </si>
  <si>
    <t>MILLENNIUM SOR</t>
  </si>
  <si>
    <t>SEC, B, C, G, E, O</t>
  </si>
  <si>
    <t>08:20 - 15:10*
09:00 - 16:10**</t>
  </si>
  <si>
    <t xml:space="preserve">Source: Bolsa de Valores de Lima </t>
  </si>
  <si>
    <t>Notes: 
* Second Sunday in March till first Sunday in November
** First Sunday in November till second Sunday in March</t>
  </si>
  <si>
    <t xml:space="preserve">CAVALI </t>
  </si>
  <si>
    <t>DOM, INT;
B,C,G,E,O</t>
  </si>
  <si>
    <t>WARI (Core Bussines System)</t>
  </si>
  <si>
    <t>PEN, USD</t>
  </si>
  <si>
    <t>Commercial Banks</t>
  </si>
  <si>
    <r>
      <t>Public Banks</t>
    </r>
    <r>
      <rPr>
        <i/>
        <vertAlign val="superscript"/>
        <sz val="10"/>
        <rFont val="Helvetica"/>
        <family val="2"/>
      </rPr>
      <t xml:space="preserve"> (1)</t>
    </r>
  </si>
  <si>
    <t>Regional saving unions</t>
  </si>
  <si>
    <t>Rural saving and credit unions</t>
  </si>
  <si>
    <t>SMEs development</t>
  </si>
  <si>
    <t>Leasing companies</t>
  </si>
  <si>
    <t>Source: Superintendencia de Banca, Seguros y AFP (SBS).</t>
  </si>
  <si>
    <r>
      <t xml:space="preserve">Notes: 
</t>
    </r>
    <r>
      <rPr>
        <vertAlign val="superscript"/>
        <sz val="9"/>
        <rFont val="Helvetica"/>
        <family val="2"/>
      </rPr>
      <t>(1)</t>
    </r>
    <r>
      <rPr>
        <sz val="9"/>
        <rFont val="Helvetica"/>
        <family val="2"/>
      </rPr>
      <t xml:space="preserve"> Banco de la Nación y Agrobanco included</t>
    </r>
  </si>
  <si>
    <r>
      <t xml:space="preserve">Notes: 
</t>
    </r>
    <r>
      <rPr>
        <vertAlign val="superscript"/>
        <sz val="9"/>
        <rFont val="Helvetica"/>
        <family val="2"/>
      </rPr>
      <t>(1)</t>
    </r>
    <r>
      <rPr>
        <sz val="9"/>
        <rFont val="Helvetica"/>
        <family val="2"/>
      </rPr>
      <t xml:space="preserve"> Banco de la Nación y Agrobanco included.</t>
    </r>
    <r>
      <rPr>
        <vertAlign val="superscript"/>
        <sz val="9"/>
        <rFont val="Helvetica"/>
        <family val="2"/>
      </rPr>
      <t/>
    </r>
  </si>
  <si>
    <t>Investment Banks</t>
  </si>
  <si>
    <r>
      <t xml:space="preserve">SMEs development </t>
    </r>
    <r>
      <rPr>
        <i/>
        <vertAlign val="superscript"/>
        <sz val="10"/>
        <rFont val="Heltevica"/>
      </rPr>
      <t>(2)</t>
    </r>
  </si>
  <si>
    <r>
      <t xml:space="preserve">Leasing companies </t>
    </r>
    <r>
      <rPr>
        <i/>
        <vertAlign val="superscript"/>
        <sz val="10"/>
        <rFont val="Heltevica"/>
      </rPr>
      <t>(2)</t>
    </r>
  </si>
  <si>
    <r>
      <t xml:space="preserve">Notes: 
</t>
    </r>
    <r>
      <rPr>
        <vertAlign val="superscript"/>
        <sz val="9"/>
        <rFont val="Helvetica"/>
        <family val="2"/>
      </rPr>
      <t xml:space="preserve">(1) </t>
    </r>
    <r>
      <rPr>
        <sz val="9"/>
        <rFont val="Helvetica"/>
        <family val="2"/>
      </rPr>
      <t xml:space="preserve">Banco de la Nación y Agrobanco included.
</t>
    </r>
    <r>
      <rPr>
        <vertAlign val="superscript"/>
        <sz val="9"/>
        <rFont val="Helvetica"/>
        <family val="2"/>
      </rPr>
      <t>(2)</t>
    </r>
    <r>
      <rPr>
        <sz val="9"/>
        <rFont val="Helvetica"/>
        <family val="2"/>
      </rPr>
      <t xml:space="preserve"> Entities not authorized to receive deposits.</t>
    </r>
  </si>
  <si>
    <r>
      <t xml:space="preserve">Notes: 
</t>
    </r>
    <r>
      <rPr>
        <vertAlign val="superscript"/>
        <sz val="9"/>
        <rFont val="Helvetica"/>
        <family val="2"/>
      </rPr>
      <t>(1)</t>
    </r>
    <r>
      <rPr>
        <sz val="9"/>
        <rFont val="Helvetica"/>
        <family val="2"/>
      </rPr>
      <t xml:space="preserve"> Banco de la Nación y Agrobanco included. </t>
    </r>
  </si>
  <si>
    <t>NA</t>
  </si>
  <si>
    <t>N/A</t>
  </si>
  <si>
    <t>RTGS-BCH</t>
  </si>
  <si>
    <t>ECC</t>
  </si>
  <si>
    <t>ACH-Pronto</t>
  </si>
  <si>
    <t>CSD-BCH</t>
  </si>
  <si>
    <t>BCH-bonds</t>
  </si>
  <si>
    <t>DV-BCH</t>
  </si>
  <si>
    <t>bonds (USD)</t>
  </si>
  <si>
    <t>bonds (Lempiras)</t>
  </si>
  <si>
    <r>
      <t xml:space="preserve">Population </t>
    </r>
    <r>
      <rPr>
        <vertAlign val="superscript"/>
        <sz val="10"/>
        <rFont val="Helvetica"/>
        <family val="2"/>
      </rPr>
      <t>(1)</t>
    </r>
    <r>
      <rPr>
        <sz val="10"/>
        <rFont val="Helvetica"/>
        <family val="2"/>
      </rPr>
      <t xml:space="preserve"> (thousands) </t>
    </r>
  </si>
  <si>
    <r>
      <t xml:space="preserve">Consumer price inflation </t>
    </r>
    <r>
      <rPr>
        <vertAlign val="superscript"/>
        <sz val="10"/>
        <rFont val="Helvetica"/>
        <family val="2"/>
      </rPr>
      <t>(2)</t>
    </r>
    <r>
      <rPr>
        <sz val="10"/>
        <rFont val="Helvetica"/>
        <family val="2"/>
      </rPr>
      <t xml:space="preserve"> (%)</t>
    </r>
  </si>
  <si>
    <r>
      <t xml:space="preserve">Exchange rate vs. USD </t>
    </r>
    <r>
      <rPr>
        <vertAlign val="superscript"/>
        <sz val="10"/>
        <rFont val="Helvetica"/>
        <family val="2"/>
      </rPr>
      <t>(3)</t>
    </r>
  </si>
  <si>
    <r>
      <t xml:space="preserve">Source: 
</t>
    </r>
    <r>
      <rPr>
        <vertAlign val="superscript"/>
        <sz val="9"/>
        <rFont val="Helvetica"/>
        <family val="2"/>
      </rPr>
      <t xml:space="preserve">1 </t>
    </r>
    <r>
      <rPr>
        <sz val="9"/>
        <rFont val="Helvetica"/>
        <family val="2"/>
      </rPr>
      <t xml:space="preserve">IBGE (Instituto Brasileiro de Geografia e Estatística)   
</t>
    </r>
    <r>
      <rPr>
        <vertAlign val="superscript"/>
        <sz val="9"/>
        <rFont val="Helvetica"/>
        <family val="2"/>
      </rPr>
      <t>2</t>
    </r>
    <r>
      <rPr>
        <sz val="9"/>
        <rFont val="Helvetica"/>
        <family val="2"/>
      </rPr>
      <t xml:space="preserve"> IBGE - IPCA (12-month Broad National Consumer Price Index), at year end  
</t>
    </r>
    <r>
      <rPr>
        <vertAlign val="superscript"/>
        <sz val="9"/>
        <rFont val="Helvetica"/>
        <family val="2"/>
      </rPr>
      <t>3</t>
    </r>
    <r>
      <rPr>
        <sz val="9"/>
        <rFont val="Helvetica"/>
        <family val="2"/>
      </rPr>
      <t xml:space="preserve"> Banco Central do Brasil
</t>
    </r>
  </si>
  <si>
    <t>Source: Banco Central do Brasil</t>
  </si>
  <si>
    <t>BRL 100</t>
  </si>
  <si>
    <t>BRL 50</t>
  </si>
  <si>
    <t>BRL 20</t>
  </si>
  <si>
    <t>BRL 10</t>
  </si>
  <si>
    <t>BRL 5</t>
  </si>
  <si>
    <t>BRL 2</t>
  </si>
  <si>
    <t>BRL 1</t>
  </si>
  <si>
    <t>BRL 0.50</t>
  </si>
  <si>
    <t>BRL 0.25</t>
  </si>
  <si>
    <t>BRL 0.10</t>
  </si>
  <si>
    <t>BRL 0.05</t>
  </si>
  <si>
    <t>BRL 0.01</t>
  </si>
  <si>
    <t>Commemorative coin</t>
  </si>
  <si>
    <r>
      <t xml:space="preserve">Banks </t>
    </r>
    <r>
      <rPr>
        <b/>
        <vertAlign val="superscript"/>
        <sz val="10"/>
        <rFont val="Helvetica"/>
        <family val="2"/>
      </rPr>
      <t>(1)</t>
    </r>
  </si>
  <si>
    <r>
      <t xml:space="preserve">Number of branches or offices </t>
    </r>
    <r>
      <rPr>
        <vertAlign val="superscript"/>
        <sz val="10"/>
        <rFont val="Helvetica"/>
        <family val="2"/>
      </rPr>
      <t>(2)</t>
    </r>
  </si>
  <si>
    <r>
      <t xml:space="preserve">Number of accounts </t>
    </r>
    <r>
      <rPr>
        <vertAlign val="superscript"/>
        <sz val="10"/>
        <rFont val="Helvetica"/>
        <family val="2"/>
      </rPr>
      <t>(3)</t>
    </r>
  </si>
  <si>
    <r>
      <t>Value of accounts ($ thousand millions)</t>
    </r>
    <r>
      <rPr>
        <vertAlign val="superscript"/>
        <sz val="10"/>
        <rFont val="Helvetica"/>
        <family val="2"/>
      </rPr>
      <t xml:space="preserve"> (4)</t>
    </r>
  </si>
  <si>
    <r>
      <t>Number of institutions</t>
    </r>
    <r>
      <rPr>
        <vertAlign val="superscript"/>
        <sz val="10"/>
        <rFont val="Helvetica"/>
        <family val="2"/>
      </rPr>
      <t xml:space="preserve"> (5)</t>
    </r>
  </si>
  <si>
    <r>
      <t>Number of branches or offices</t>
    </r>
    <r>
      <rPr>
        <vertAlign val="superscript"/>
        <sz val="10"/>
        <rFont val="Helvetica"/>
        <family val="2"/>
      </rPr>
      <t xml:space="preserve"> (5)</t>
    </r>
  </si>
  <si>
    <t>Notes:
(1) Banks taking sight deposits (commercial banks and universal banks having loan portfolio) only. Data have been revised. 
(2) Includes both traditional and special branches. The latter are mainly restricted access branches (branches located in the premises of a private or public entity and providing services to this entity and its employees only). Temporary branches and specialised branches in  
microfinance and in gold trade were not included before 2013.     
(3) Data have no longer been collected by BCB since 2014.     
(4) Estimated value.     
(5) Includes credit unions and bank correspondents (non-financial entities acting as banks' agents, such as lottery houses, drugstores,  
supermarkets, post offices etc). For bank correspondents, estimated data.</t>
  </si>
  <si>
    <r>
      <t xml:space="preserve">Memo: Retailer cards </t>
    </r>
    <r>
      <rPr>
        <vertAlign val="superscript"/>
        <sz val="10"/>
        <rFont val="Helvetica"/>
        <family val="2"/>
      </rPr>
      <t>(2)</t>
    </r>
  </si>
  <si>
    <r>
      <t>Nationals</t>
    </r>
    <r>
      <rPr>
        <i/>
        <vertAlign val="superscript"/>
        <sz val="10"/>
        <rFont val="Helvetica"/>
        <family val="2"/>
      </rPr>
      <t xml:space="preserve"> (3)</t>
    </r>
  </si>
  <si>
    <t>Source: Brazilian Payment Card Industry Association - ABECS - and Banco Central do Brasil, based on reports provided by financial institutions and payment institutions that offer payment services to their customers and ATM network operators</t>
  </si>
  <si>
    <r>
      <t xml:space="preserve">Notes:
</t>
    </r>
    <r>
      <rPr>
        <sz val="9"/>
        <rFont val="Helvetica"/>
        <family val="2"/>
      </rPr>
      <t xml:space="preserve">(1) Includes delayed debit cards issued by American Express.     
(2) Each terminal is counted separately, unless the terminals are based on a PC-technology solution used in multiple checkouts. In the latter case, it is counted one terminal for each merchant location, regardless of the number of checkouts.  
(3) National networks are those that have connected devices located in at least 2/3 of the Federation Units (18). Otherwise are Regional.
</t>
    </r>
  </si>
  <si>
    <r>
      <t xml:space="preserve">payments by cards with a credit function </t>
    </r>
    <r>
      <rPr>
        <i/>
        <vertAlign val="superscript"/>
        <sz val="10"/>
        <rFont val="Helvetica"/>
        <family val="2"/>
      </rPr>
      <t>(1)</t>
    </r>
  </si>
  <si>
    <r>
      <t xml:space="preserve">of which: cross-border transactions sent </t>
    </r>
    <r>
      <rPr>
        <i/>
        <vertAlign val="superscript"/>
        <sz val="10"/>
        <rFont val="Helvetica"/>
        <family val="2"/>
      </rPr>
      <t>(2)</t>
    </r>
  </si>
  <si>
    <r>
      <t xml:space="preserve">Cash transactions </t>
    </r>
    <r>
      <rPr>
        <vertAlign val="superscript"/>
        <sz val="10"/>
        <rFont val="Helvetica"/>
        <family val="2"/>
      </rPr>
      <t>(3)</t>
    </r>
  </si>
  <si>
    <r>
      <t xml:space="preserve">POS payment transactions </t>
    </r>
    <r>
      <rPr>
        <vertAlign val="superscript"/>
        <sz val="10"/>
        <rFont val="Helvetica"/>
        <family val="2"/>
      </rPr>
      <t>(4)</t>
    </r>
  </si>
  <si>
    <t>Source: Banco Central do Brasil, based on reports provided by financial institutions and payment institutions offering payment services and ATM network operators.</t>
  </si>
  <si>
    <t xml:space="preserve">Notes:
(1) Includes payments made with delayed debit cards issued by American Express. 
(2) Includes both card payments outside the country and remittances. 
(3) Also includes ATM credit transfers. 
(4) Payments through cards issued outside the country are not included.  
</t>
  </si>
  <si>
    <t xml:space="preserve">(1) Includes payments made with delayed debit cards issued by American Express. 
(2) Includes both card payments outside the country and remittances. 
(3) Also includes ATM credit transfers. 
(4) Payments through cards issued outside the country are not included.  
</t>
  </si>
  <si>
    <t>STR</t>
  </si>
  <si>
    <r>
      <t xml:space="preserve">SITRAF </t>
    </r>
    <r>
      <rPr>
        <b/>
        <vertAlign val="superscript"/>
        <sz val="10"/>
        <rFont val="Helvetica"/>
        <family val="2"/>
      </rPr>
      <t>(1)</t>
    </r>
  </si>
  <si>
    <t>BmfBovespa-FX</t>
  </si>
  <si>
    <t>COMPE</t>
  </si>
  <si>
    <t>SILOC</t>
  </si>
  <si>
    <t xml:space="preserve">Source: Banco Central do Brasil (STR), Banco do Brasil (COMPE), Câmara Interbancária de Pagamentos - CIP (SITRAF and SILOC), B3. </t>
  </si>
  <si>
    <r>
      <t xml:space="preserve">Notes: 
</t>
    </r>
    <r>
      <rPr>
        <vertAlign val="superscript"/>
        <sz val="9"/>
        <rFont val="Helvetica"/>
        <family val="2"/>
      </rPr>
      <t>1</t>
    </r>
    <r>
      <rPr>
        <sz val="9"/>
        <rFont val="Helvetica"/>
        <family val="2"/>
      </rPr>
      <t xml:space="preserve"> Since 2012 Sitraf has been categorized as a retail payment system</t>
    </r>
  </si>
  <si>
    <t>Source: Banco Central do Brasil (STR), Banco do Brasil (COMPE), Câmara Interbancária de Pagamentos - CIP (SITRAF and SILOC), B3</t>
  </si>
  <si>
    <r>
      <t xml:space="preserve">Notes: 
</t>
    </r>
    <r>
      <rPr>
        <vertAlign val="superscript"/>
        <sz val="9"/>
        <rFont val="Helvetica"/>
        <family val="2"/>
      </rPr>
      <t>(1)</t>
    </r>
    <r>
      <rPr>
        <sz val="9"/>
        <rFont val="Helvetica"/>
        <family val="2"/>
      </rPr>
      <t xml:space="preserve"> Since 2012 Sitraf has been categorized as a retail payment system</t>
    </r>
  </si>
  <si>
    <r>
      <t xml:space="preserve">Notes: 
</t>
    </r>
    <r>
      <rPr>
        <vertAlign val="superscript"/>
        <sz val="9"/>
        <rFont val="Helvetica"/>
        <family val="2"/>
      </rPr>
      <t xml:space="preserve">1 </t>
    </r>
    <r>
      <rPr>
        <sz val="9"/>
        <rFont val="Helvetica"/>
        <family val="2"/>
      </rPr>
      <t>Since 2012 Sitraf has been categorized as a retail payment system</t>
    </r>
  </si>
  <si>
    <r>
      <t xml:space="preserve">BmfBovespa-Equities </t>
    </r>
    <r>
      <rPr>
        <b/>
        <vertAlign val="superscript"/>
        <sz val="10"/>
        <rFont val="Helvetica"/>
        <family val="2"/>
      </rPr>
      <t>(1) (2) (3) (4)</t>
    </r>
  </si>
  <si>
    <r>
      <t xml:space="preserve">BmfBovespa-Clearinghouse </t>
    </r>
    <r>
      <rPr>
        <b/>
        <vertAlign val="superscript"/>
        <sz val="10"/>
        <rFont val="Helvetica"/>
        <family val="2"/>
      </rPr>
      <t>(1) (2)</t>
    </r>
    <r>
      <rPr>
        <b/>
        <sz val="10"/>
        <rFont val="Helvetica"/>
        <family val="2"/>
      </rPr>
      <t xml:space="preserve"> </t>
    </r>
  </si>
  <si>
    <t>Source: B3</t>
  </si>
  <si>
    <t>Notes: 
(1) Figures prior to 2010 cannot be broken down according to participant nature (banks, other)      
(2) Figures until August, 25th 2017.       
(3) In August, 28th 2017, BmfBovespa-Derivatives incorporated the products settled by BmfBovespa-Equities and are now referred as BmfBovespa-Clearinghouse.      
(4) BmfBovespa-Equities are now acting only as a CSD and are now referred as BmfBovespa Central Securities Depository</t>
  </si>
  <si>
    <r>
      <t>BmfBovespa-Equities</t>
    </r>
    <r>
      <rPr>
        <b/>
        <vertAlign val="superscript"/>
        <sz val="10"/>
        <rFont val="Helvetica"/>
        <family val="2"/>
      </rPr>
      <t xml:space="preserve"> (1) (2)</t>
    </r>
  </si>
  <si>
    <r>
      <t xml:space="preserve">BmfBovespa-Clearinghouse </t>
    </r>
    <r>
      <rPr>
        <b/>
        <vertAlign val="superscript"/>
        <sz val="10"/>
        <rFont val="Helvetica"/>
        <family val="2"/>
      </rPr>
      <t>(1)</t>
    </r>
  </si>
  <si>
    <t xml:space="preserve">Notes:
(1) In August, 28th 2017, BmfBovespa-Derivatives incorporated the products settled by BmfBovespa-Equities and are now referred as BM&amp;FBOVESPA Clearinghouse.
(2) BmfBovespa-Equities are now acting only as a CSD and are now referred as BmfBovespa Central Securities Depository
</t>
  </si>
  <si>
    <r>
      <t xml:space="preserve">BmfBovespa-Equities </t>
    </r>
    <r>
      <rPr>
        <b/>
        <vertAlign val="superscript"/>
        <sz val="10"/>
        <rFont val="Helvetica"/>
        <family val="2"/>
      </rPr>
      <t>(1) (2)</t>
    </r>
  </si>
  <si>
    <r>
      <t xml:space="preserve">Notes:
(1) In August, 28th 2017, BmfBovespa-Derivatives incorporated the products settled by BmfBovespa-Equities and are now referred as BM&amp;FBOVESPA Clearinghouse.
(2) BmfBovespa-Equities are now acting only as a CSD and are now referred as BmfBovespa Central Securities Depository.
</t>
    </r>
    <r>
      <rPr>
        <vertAlign val="superscript"/>
        <sz val="9"/>
        <rFont val="Helvetica"/>
        <family val="2"/>
      </rPr>
      <t xml:space="preserve">
</t>
    </r>
  </si>
  <si>
    <r>
      <t xml:space="preserve">Notes:
</t>
    </r>
    <r>
      <rPr>
        <vertAlign val="superscript"/>
        <sz val="9"/>
        <rFont val="Helvetica"/>
        <family val="2"/>
      </rPr>
      <t>(1)</t>
    </r>
    <r>
      <rPr>
        <sz val="9"/>
        <rFont val="Helvetica"/>
        <family val="2"/>
      </rPr>
      <t xml:space="preserve"> In August, 28th 2017, Bmf Bovespa-Derivatives incorporated the products settled by BmfBovespa-Equities and are now referred as BM&amp;FBOVESPA Clearinghouse. 
</t>
    </r>
    <r>
      <rPr>
        <vertAlign val="superscript"/>
        <sz val="9"/>
        <rFont val="Helvetica"/>
        <family val="2"/>
      </rPr>
      <t>(2)</t>
    </r>
    <r>
      <rPr>
        <sz val="9"/>
        <rFont val="Helvetica"/>
        <family val="2"/>
      </rPr>
      <t xml:space="preserve"> BmfBovespa-Equities are now acting only as a CSD and are now referred as BmfBovespa Central Securities Depository.</t>
    </r>
  </si>
  <si>
    <r>
      <t xml:space="preserve">Notes:
</t>
    </r>
    <r>
      <rPr>
        <vertAlign val="superscript"/>
        <sz val="9"/>
        <rFont val="Helvetica"/>
        <family val="2"/>
      </rPr>
      <t>(1)</t>
    </r>
    <r>
      <rPr>
        <sz val="9"/>
        <rFont val="Helvetica"/>
        <family val="2"/>
      </rPr>
      <t xml:space="preserve"> In August, 28th 2017, BmfBovespa-Derivatives incorporated the products settled by BmfBovespa-Equities and are now referred as BM&amp;FBOVESPA Clearinghouse. 
</t>
    </r>
    <r>
      <rPr>
        <vertAlign val="superscript"/>
        <sz val="9"/>
        <rFont val="Helvetica"/>
        <family val="2"/>
      </rPr>
      <t>(2)</t>
    </r>
    <r>
      <rPr>
        <sz val="9"/>
        <rFont val="Helvetica"/>
        <family val="2"/>
      </rPr>
      <t xml:space="preserve"> BmfBovespa-Equities are now acting only as a CSD and are now referred as BmfBovespa Central Securities Depository.</t>
    </r>
  </si>
  <si>
    <r>
      <t xml:space="preserve">BmfBovespa-Equities </t>
    </r>
    <r>
      <rPr>
        <b/>
        <vertAlign val="superscript"/>
        <sz val="10"/>
        <rFont val="Helvetica"/>
        <family val="2"/>
      </rPr>
      <t>(1) (2) (3)</t>
    </r>
  </si>
  <si>
    <r>
      <t xml:space="preserve">BmfBovespa-Clearinghouse </t>
    </r>
    <r>
      <rPr>
        <b/>
        <vertAlign val="superscript"/>
        <sz val="10"/>
        <rFont val="Helvetica"/>
        <family val="2"/>
      </rPr>
      <t>(1) (2)</t>
    </r>
  </si>
  <si>
    <t>BmfBovespa-Securities (1)</t>
  </si>
  <si>
    <t>CETIP</t>
  </si>
  <si>
    <r>
      <t xml:space="preserve">Notes:
</t>
    </r>
    <r>
      <rPr>
        <sz val="9"/>
        <rFont val="Helvetica"/>
        <family val="2"/>
      </rPr>
      <t>(1) Figures prior to 2010 cannot be broken down according to participant nature (banks, other) 
(2) In August, 28th 2017, BmfBovespa-Derivatives incorporated the products settled by BmfBovespa-Equities and are now referred as BM&amp;FBOVESPA Clearinghouse. 
(3) BmfBovespa-Equities are now acting only as a CSD and are now referred as BmfBovespa Central Securities Depository.</t>
    </r>
  </si>
  <si>
    <r>
      <t xml:space="preserve">BmfBovespa-Equities </t>
    </r>
    <r>
      <rPr>
        <b/>
        <vertAlign val="superscript"/>
        <sz val="10"/>
        <rFont val="Helvetica"/>
        <family val="2"/>
      </rPr>
      <t>(1) (3)</t>
    </r>
  </si>
  <si>
    <r>
      <t>BmfBovespa-Clearinghouse</t>
    </r>
    <r>
      <rPr>
        <b/>
        <vertAlign val="superscript"/>
        <sz val="10"/>
        <rFont val="Helvetica"/>
        <family val="2"/>
      </rPr>
      <t xml:space="preserve"> (1)</t>
    </r>
  </si>
  <si>
    <r>
      <t xml:space="preserve">Total number of contracts and transactions cleared </t>
    </r>
    <r>
      <rPr>
        <vertAlign val="superscript"/>
        <sz val="10"/>
        <rFont val="Helvetica"/>
        <family val="2"/>
      </rPr>
      <t>(2)</t>
    </r>
  </si>
  <si>
    <t>BmfBovespa-Securities</t>
  </si>
  <si>
    <r>
      <t xml:space="preserve">Total number of contracts and transactions cleared </t>
    </r>
    <r>
      <rPr>
        <vertAlign val="superscript"/>
        <sz val="10"/>
        <rFont val="Helvetica"/>
        <family val="2"/>
      </rPr>
      <t>(3)</t>
    </r>
  </si>
  <si>
    <r>
      <t xml:space="preserve">Notes:
</t>
    </r>
    <r>
      <rPr>
        <vertAlign val="superscript"/>
        <sz val="9"/>
        <rFont val="Helvetica"/>
        <family val="2"/>
      </rPr>
      <t>(1)</t>
    </r>
    <r>
      <rPr>
        <sz val="9"/>
        <rFont val="Helvetica"/>
        <family val="2"/>
      </rPr>
      <t xml:space="preserve">  In August, 28th 2017, BmfBovespa-Derivatives incorporated the products settled by BmfBovespa-Equities and are now referred as BM&amp;FBOVESPA CLEARING HOUSE.
</t>
    </r>
    <r>
      <rPr>
        <vertAlign val="superscript"/>
        <sz val="9"/>
        <rFont val="Helvetica"/>
        <family val="2"/>
      </rPr>
      <t>(2)</t>
    </r>
    <r>
      <rPr>
        <sz val="9"/>
        <rFont val="Helvetica"/>
        <family val="2"/>
      </rPr>
      <t xml:space="preserve"> Exchange-traded transactions in the vast majority.
</t>
    </r>
    <r>
      <rPr>
        <vertAlign val="superscript"/>
        <sz val="9"/>
        <rFont val="Helvetica"/>
        <family val="2"/>
      </rPr>
      <t>(3)</t>
    </r>
    <r>
      <rPr>
        <sz val="9"/>
        <rFont val="Helvetica"/>
        <family val="2"/>
      </rPr>
      <t xml:space="preserve"> BmfBovespa-Equities are now acting only as a CSD and are now referred as BmfBovespa Central Securities Depository.</t>
    </r>
  </si>
  <si>
    <r>
      <t xml:space="preserve">Total value of contracts and transactions cleared </t>
    </r>
    <r>
      <rPr>
        <vertAlign val="superscript"/>
        <sz val="10"/>
        <rFont val="Helvetica"/>
        <family val="2"/>
      </rPr>
      <t>(2)</t>
    </r>
  </si>
  <si>
    <r>
      <t xml:space="preserve">Total value of contracts and transactions cleared </t>
    </r>
    <r>
      <rPr>
        <vertAlign val="superscript"/>
        <sz val="10"/>
        <rFont val="Helvetica"/>
        <family val="2"/>
      </rPr>
      <t>(3)</t>
    </r>
  </si>
  <si>
    <r>
      <t xml:space="preserve">BmfBovespa-Equities </t>
    </r>
    <r>
      <rPr>
        <b/>
        <vertAlign val="superscript"/>
        <sz val="10"/>
        <rFont val="Helvetica"/>
        <family val="2"/>
      </rPr>
      <t>(1) (4)</t>
    </r>
  </si>
  <si>
    <t>SELIC</t>
  </si>
  <si>
    <r>
      <t xml:space="preserve">Total number of direct participants in CSDs </t>
    </r>
    <r>
      <rPr>
        <vertAlign val="superscript"/>
        <sz val="10"/>
        <rFont val="Helvetica"/>
        <family val="2"/>
      </rPr>
      <t>(2)</t>
    </r>
  </si>
  <si>
    <t>Source: B3 and Banco Central do Brasil</t>
  </si>
  <si>
    <r>
      <t xml:space="preserve">Notes:
</t>
    </r>
    <r>
      <rPr>
        <vertAlign val="superscript"/>
        <sz val="9"/>
        <rFont val="Helvetica"/>
        <family val="2"/>
      </rPr>
      <t>(1)</t>
    </r>
    <r>
      <rPr>
        <sz val="9"/>
        <rFont val="Helvetica"/>
        <family val="2"/>
      </rPr>
      <t xml:space="preserve"> In August, 28th 2017, BmfBovespa-Derivatives incorporated the products settled by BmfBovespa-Equities and are now referred as BM&amp;FBOVESPA Clearinghouse. 
</t>
    </r>
    <r>
      <rPr>
        <vertAlign val="superscript"/>
        <sz val="9"/>
        <rFont val="Helvetica"/>
        <family val="2"/>
      </rPr>
      <t>(2)</t>
    </r>
    <r>
      <rPr>
        <sz val="9"/>
        <rFont val="Helvetica"/>
        <family val="2"/>
      </rPr>
      <t xml:space="preserve"> Due to a change in the account holding structure, the number of direct participants decreased sharply from 2010.
</t>
    </r>
    <r>
      <rPr>
        <vertAlign val="superscript"/>
        <sz val="9"/>
        <rFont val="Helvetica"/>
        <family val="2"/>
      </rPr>
      <t>(2)</t>
    </r>
    <r>
      <rPr>
        <sz val="9"/>
        <rFont val="Helvetica"/>
        <family val="2"/>
      </rPr>
      <t xml:space="preserve"> Brazil has a single CCP (BM&amp;F BOVESPA), but each system it operates is considered a Selic participant.
</t>
    </r>
    <r>
      <rPr>
        <vertAlign val="superscript"/>
        <sz val="9"/>
        <rFont val="Helvetica"/>
        <family val="2"/>
      </rPr>
      <t>(3)</t>
    </r>
    <r>
      <rPr>
        <sz val="9"/>
        <rFont val="Helvetica"/>
        <family val="2"/>
      </rPr>
      <t xml:space="preserve"> BmfBovespa-Equities are now acting only as a CSD and are now referred as BmfBovespa Central Securities Depository.</t>
    </r>
  </si>
  <si>
    <r>
      <t xml:space="preserve">Total number of ISIN codes held </t>
    </r>
    <r>
      <rPr>
        <vertAlign val="superscript"/>
        <sz val="10"/>
        <rFont val="Helvetica"/>
        <family val="2"/>
      </rPr>
      <t>(2)</t>
    </r>
  </si>
  <si>
    <r>
      <t xml:space="preserve">Notes: </t>
    </r>
    <r>
      <rPr>
        <vertAlign val="superscript"/>
        <sz val="9"/>
        <rFont val="Helvetica"/>
        <family val="2"/>
      </rPr>
      <t xml:space="preserve">
(1)</t>
    </r>
    <r>
      <rPr>
        <sz val="9"/>
        <rFont val="Helvetica"/>
        <family val="2"/>
      </rPr>
      <t xml:space="preserve"> In August, 28th 2017, BmfBovespa-Equities and BmfBovespa-Derivatives merged its operations and are now referred as BM&amp;F BOVESPA Clearinghouse.
</t>
    </r>
    <r>
      <rPr>
        <vertAlign val="superscript"/>
        <sz val="9"/>
        <rFont val="Helvetica"/>
        <family val="2"/>
      </rPr>
      <t>(2)</t>
    </r>
    <r>
      <rPr>
        <sz val="9"/>
        <rFont val="Helvetica"/>
        <family val="2"/>
      </rPr>
      <t xml:space="preserve"> Government Securities exclusively.</t>
    </r>
    <r>
      <rPr>
        <vertAlign val="superscript"/>
        <sz val="9"/>
        <rFont val="Helvetica"/>
        <family val="2"/>
      </rPr>
      <t xml:space="preserve">
(3)</t>
    </r>
    <r>
      <rPr>
        <sz val="9"/>
        <rFont val="Helvetica"/>
        <family val="2"/>
      </rPr>
      <t xml:space="preserve"> BmfBovespa-Equities are now acting only as a CSD and are now referred as BmfBovespa Central Securities Depository</t>
    </r>
  </si>
  <si>
    <r>
      <t xml:space="preserve">Total value of securities held </t>
    </r>
    <r>
      <rPr>
        <vertAlign val="superscript"/>
        <sz val="10"/>
        <rFont val="Helvetica"/>
        <family val="2"/>
      </rPr>
      <t>(2)</t>
    </r>
  </si>
  <si>
    <r>
      <t>Notes:</t>
    </r>
    <r>
      <rPr>
        <vertAlign val="superscript"/>
        <sz val="9"/>
        <rFont val="Helvetica"/>
        <family val="2"/>
      </rPr>
      <t xml:space="preserve">
(1)</t>
    </r>
    <r>
      <rPr>
        <sz val="9"/>
        <rFont val="Helvetica"/>
        <family val="2"/>
      </rPr>
      <t xml:space="preserve"> In August, 28th 2017, BmfBovespa-Derivatives incorporated the products settled by BmfBovespa-Equities and are now referred as BM&amp;FBOVESPA Clearinghouse.</t>
    </r>
    <r>
      <rPr>
        <vertAlign val="superscript"/>
        <sz val="9"/>
        <rFont val="Helvetica"/>
        <family val="2"/>
      </rPr>
      <t xml:space="preserve">
(2)</t>
    </r>
    <r>
      <rPr>
        <sz val="9"/>
        <rFont val="Helvetica"/>
        <family val="2"/>
      </rPr>
      <t xml:space="preserve"> BmfBovespa-Equities are now acting only as a CSD and are now referred as BmfBovespa Central Securities Depository.</t>
    </r>
  </si>
  <si>
    <t>Source:B3 and Banco Central do Brasil</t>
  </si>
  <si>
    <t>Notes:
(1) In August, 28th 2017, BmfBovespa-Equities and BmfBovespa-Derivatives merged its operations and are now referred as BM&amp;F BOVESPA Clearinghouse.
(2) BmfBovespa-Equities are now acting only as a CSD and are now referred as BmfBovespa Central Securities Depository</t>
  </si>
  <si>
    <r>
      <t>O</t>
    </r>
    <r>
      <rPr>
        <vertAlign val="superscript"/>
        <sz val="9.5"/>
        <rFont val="Helvetica"/>
        <family val="2"/>
      </rPr>
      <t>(1)</t>
    </r>
  </si>
  <si>
    <t>SITRAF</t>
  </si>
  <si>
    <t>MN, BN, G</t>
  </si>
  <si>
    <r>
      <t>PA</t>
    </r>
    <r>
      <rPr>
        <vertAlign val="superscript"/>
        <sz val="9.5"/>
        <rFont val="Helvetica"/>
        <family val="2"/>
      </rPr>
      <t>(2)</t>
    </r>
  </si>
  <si>
    <r>
      <t>Other</t>
    </r>
    <r>
      <rPr>
        <vertAlign val="superscript"/>
        <sz val="9.5"/>
        <rFont val="Helvetica"/>
        <family val="2"/>
      </rPr>
      <t>(3)</t>
    </r>
  </si>
  <si>
    <r>
      <t>O</t>
    </r>
    <r>
      <rPr>
        <vertAlign val="superscript"/>
        <sz val="9.5"/>
        <rFont val="Helvetica"/>
        <family val="2"/>
      </rPr>
      <t>(4)</t>
    </r>
  </si>
  <si>
    <t>17:30</t>
  </si>
  <si>
    <t>06:30</t>
  </si>
  <si>
    <r>
      <t>Intraday</t>
    </r>
    <r>
      <rPr>
        <vertAlign val="superscript"/>
        <sz val="9.5"/>
        <rFont val="Helvetica"/>
        <family val="2"/>
      </rPr>
      <t>(5)</t>
    </r>
  </si>
  <si>
    <r>
      <t xml:space="preserve"> T+2: 14:05</t>
    </r>
    <r>
      <rPr>
        <vertAlign val="superscript"/>
        <sz val="9.5"/>
        <rFont val="Helvetica"/>
        <family val="2"/>
      </rPr>
      <t>(6)</t>
    </r>
  </si>
  <si>
    <t>T+1: 08:20; 16:10</t>
  </si>
  <si>
    <t>21:59</t>
  </si>
  <si>
    <r>
      <t>T+1: 09:00, 17:15</t>
    </r>
    <r>
      <rPr>
        <vertAlign val="superscript"/>
        <sz val="9.5"/>
        <rFont val="Helvetica"/>
        <family val="2"/>
      </rPr>
      <t>(7)</t>
    </r>
  </si>
  <si>
    <t>Source: Banco Central do Brasil (STR and COMPE), Câmara Interbancária de Pagamentos - CIP (SITRAF and SILOC),  B3.</t>
  </si>
  <si>
    <t xml:space="preserve">Notes:
(1) Any financial institution holding a reserve account or a settlement account at the Central Bank of Brazil.
(2) The system is operated by CIP, a not-for-profit association owned by banks.
(3) The system is operated by B3, which is a for-profit company.
(4) Any bank authorised by the Central Bank of Brazil to carry out FX transactions and holding a account at the Central Bank of Brazil
(5) Payments become final at the moment settlement is completed by the system, which occurs throughout the day.
(6) T and T+1 are also possible, but the relevant volume and value are very low.
(7) The time of settlement finality depends on the value of the cleared documents
</t>
  </si>
  <si>
    <r>
      <t xml:space="preserve">BmfBovespa-Equities </t>
    </r>
    <r>
      <rPr>
        <vertAlign val="superscript"/>
        <sz val="10"/>
        <rFont val="Helvetica"/>
        <family val="2"/>
      </rPr>
      <t>(5)</t>
    </r>
  </si>
  <si>
    <t>SEC, E, O, DER</t>
  </si>
  <si>
    <r>
      <t>10:00-17:00</t>
    </r>
    <r>
      <rPr>
        <vertAlign val="superscript"/>
        <sz val="9.5"/>
        <rFont val="Helvetica"/>
        <family val="2"/>
      </rPr>
      <t>(1)</t>
    </r>
  </si>
  <si>
    <r>
      <t>int</t>
    </r>
    <r>
      <rPr>
        <vertAlign val="superscript"/>
        <sz val="9.5"/>
        <rFont val="Helvetica"/>
        <family val="2"/>
      </rPr>
      <t>(2)</t>
    </r>
  </si>
  <si>
    <t>BmfBovespa-Clearinghouse</t>
  </si>
  <si>
    <r>
      <t>9:00-18:00</t>
    </r>
    <r>
      <rPr>
        <vertAlign val="superscript"/>
        <sz val="9.5"/>
        <rFont val="Helvetica"/>
        <family val="2"/>
      </rPr>
      <t>(3)</t>
    </r>
  </si>
  <si>
    <r>
      <t xml:space="preserve">BmfBovespa-Derivatives </t>
    </r>
    <r>
      <rPr>
        <vertAlign val="superscript"/>
        <sz val="10"/>
        <rFont val="Helvetica"/>
        <family val="2"/>
      </rPr>
      <t>(4)</t>
    </r>
  </si>
  <si>
    <t xml:space="preserve">Source: </t>
  </si>
  <si>
    <r>
      <t xml:space="preserve">Notes:
</t>
    </r>
    <r>
      <rPr>
        <vertAlign val="superscript"/>
        <sz val="9"/>
        <color indexed="8"/>
        <rFont val="Helvetica"/>
        <family val="2"/>
      </rPr>
      <t xml:space="preserve">(1) </t>
    </r>
    <r>
      <rPr>
        <sz val="9"/>
        <color indexed="8"/>
        <rFont val="Helvetica"/>
        <family val="2"/>
      </rPr>
      <t xml:space="preserve">Regular operating time, which is changed to 10:00-18:00 during the daylight saving time.    
</t>
    </r>
    <r>
      <rPr>
        <vertAlign val="superscript"/>
        <sz val="9"/>
        <color indexed="8"/>
        <rFont val="Helvetica"/>
        <family val="2"/>
      </rPr>
      <t>(2)</t>
    </r>
    <r>
      <rPr>
        <sz val="9"/>
        <color indexed="8"/>
        <rFont val="Helvetica"/>
        <family val="2"/>
      </rPr>
      <t xml:space="preserve"> BmfBovespa.
</t>
    </r>
    <r>
      <rPr>
        <vertAlign val="superscript"/>
        <sz val="9"/>
        <color indexed="8"/>
        <rFont val="Helvetica"/>
        <family val="2"/>
      </rPr>
      <t>(3)</t>
    </r>
    <r>
      <rPr>
        <sz val="9"/>
        <color indexed="8"/>
        <rFont val="Helvetica"/>
        <family val="2"/>
      </rPr>
      <t xml:space="preserve"> General operating time. There are specific operating times for specific markets and products.</t>
    </r>
    <r>
      <rPr>
        <vertAlign val="superscript"/>
        <sz val="9"/>
        <color indexed="8"/>
        <rFont val="Helvetica"/>
        <family val="2"/>
      </rPr>
      <t xml:space="preserve">
(4)</t>
    </r>
    <r>
      <rPr>
        <sz val="9"/>
        <color indexed="8"/>
        <rFont val="Helvetica"/>
        <family val="2"/>
      </rPr>
      <t xml:space="preserve"> In August, 28th 2017, BmfBovespa-Derivatives incorporated the products settled by BmfBovespa-Equities and are now referred as BM&amp;FBOVESPA Clearinghouse.</t>
    </r>
    <r>
      <rPr>
        <vertAlign val="superscript"/>
        <sz val="9"/>
        <color indexed="8"/>
        <rFont val="Helvetica"/>
        <family val="2"/>
      </rPr>
      <t xml:space="preserve">
(5)</t>
    </r>
    <r>
      <rPr>
        <sz val="9"/>
        <color indexed="8"/>
        <rFont val="Helvetica"/>
        <family val="2"/>
      </rPr>
      <t xml:space="preserve"> BmfBovespa-Equities are now acting only as a CSD and are now referred as BmfBovespa Central Securities Depository.</t>
    </r>
  </si>
  <si>
    <r>
      <t xml:space="preserve">BmfBovespa-Equities </t>
    </r>
    <r>
      <rPr>
        <vertAlign val="superscript"/>
        <sz val="9.5"/>
        <color indexed="8"/>
        <rFont val="Helvetica"/>
        <family val="2"/>
      </rPr>
      <t>(4)</t>
    </r>
  </si>
  <si>
    <r>
      <t xml:space="preserve">int </t>
    </r>
    <r>
      <rPr>
        <vertAlign val="superscript"/>
        <sz val="9.5"/>
        <color indexed="8"/>
        <rFont val="Helvetica"/>
        <family val="2"/>
      </rPr>
      <t>(1)</t>
    </r>
  </si>
  <si>
    <t>routine</t>
  </si>
  <si>
    <t>BmfBovespa-Derivatives</t>
  </si>
  <si>
    <t>routine; 
event: P, S</t>
  </si>
  <si>
    <r>
      <t xml:space="preserve">indep </t>
    </r>
    <r>
      <rPr>
        <vertAlign val="superscript"/>
        <sz val="9.5"/>
        <color indexed="8"/>
        <rFont val="Helvetica"/>
        <family val="2"/>
      </rPr>
      <t>(2)</t>
    </r>
  </si>
  <si>
    <t>event: P</t>
  </si>
  <si>
    <t>SEC, REP</t>
  </si>
  <si>
    <t>BmfBovespa-Clearing House</t>
  </si>
  <si>
    <r>
      <t>int</t>
    </r>
    <r>
      <rPr>
        <vertAlign val="superscript"/>
        <sz val="9"/>
        <rFont val="Arial"/>
        <family val="2"/>
      </rPr>
      <t>1</t>
    </r>
  </si>
  <si>
    <r>
      <t xml:space="preserve">int </t>
    </r>
    <r>
      <rPr>
        <vertAlign val="superscript"/>
        <sz val="9.5"/>
        <color indexed="8"/>
        <rFont val="Helvetica"/>
        <family val="2"/>
      </rPr>
      <t>(3)</t>
    </r>
  </si>
  <si>
    <t xml:space="preserve">SEC, DER  </t>
  </si>
  <si>
    <t>BRL</t>
  </si>
  <si>
    <r>
      <t>CSD</t>
    </r>
    <r>
      <rPr>
        <vertAlign val="superscript"/>
        <sz val="9.5"/>
        <color indexed="8"/>
        <rFont val="Helvetica"/>
        <family val="2"/>
      </rPr>
      <t xml:space="preserve"> (1)</t>
    </r>
  </si>
  <si>
    <r>
      <t>CSD</t>
    </r>
    <r>
      <rPr>
        <vertAlign val="superscript"/>
        <sz val="9.5"/>
        <color indexed="8"/>
        <rFont val="Helvetica"/>
        <family val="2"/>
      </rPr>
      <t xml:space="preserve"> (2)</t>
    </r>
  </si>
  <si>
    <r>
      <t>CSD</t>
    </r>
    <r>
      <rPr>
        <vertAlign val="superscript"/>
        <sz val="10"/>
        <rFont val="Arial"/>
        <family val="2"/>
      </rPr>
      <t>1</t>
    </r>
  </si>
  <si>
    <r>
      <t xml:space="preserve">CSD </t>
    </r>
    <r>
      <rPr>
        <vertAlign val="superscript"/>
        <sz val="9.5"/>
        <color indexed="8"/>
        <rFont val="Helvetica"/>
        <family val="2"/>
      </rPr>
      <t>(3)</t>
    </r>
  </si>
  <si>
    <r>
      <t xml:space="preserve">Notes:
</t>
    </r>
    <r>
      <rPr>
        <vertAlign val="superscript"/>
        <sz val="9"/>
        <color indexed="8"/>
        <rFont val="Helvetica"/>
        <family val="2"/>
      </rPr>
      <t>(1)</t>
    </r>
    <r>
      <rPr>
        <sz val="9"/>
        <color indexed="8"/>
        <rFont val="Helvetica"/>
        <family val="2"/>
      </rPr>
      <t xml:space="preserve"> BM&amp;F BOVESPA.
</t>
    </r>
    <r>
      <rPr>
        <vertAlign val="superscript"/>
        <sz val="9"/>
        <color indexed="8"/>
        <rFont val="Helvetica"/>
        <family val="2"/>
      </rPr>
      <t>(2)</t>
    </r>
    <r>
      <rPr>
        <sz val="9"/>
        <color indexed="8"/>
        <rFont val="Helvetica"/>
        <family val="2"/>
      </rPr>
      <t xml:space="preserve"> SELIC.
</t>
    </r>
    <r>
      <rPr>
        <vertAlign val="superscript"/>
        <sz val="9"/>
        <color indexed="8"/>
        <rFont val="Helvetica"/>
        <family val="2"/>
      </rPr>
      <t>(3)</t>
    </r>
    <r>
      <rPr>
        <sz val="9"/>
        <color indexed="8"/>
        <rFont val="Helvetica"/>
        <family val="2"/>
      </rPr>
      <t xml:space="preserve"> CETIP.
</t>
    </r>
    <r>
      <rPr>
        <vertAlign val="superscript"/>
        <sz val="9"/>
        <color indexed="8"/>
        <rFont val="Helvetica"/>
        <family val="2"/>
      </rPr>
      <t>(4)</t>
    </r>
    <r>
      <rPr>
        <sz val="9"/>
        <color indexed="8"/>
        <rFont val="Helvetica"/>
        <family val="2"/>
      </rPr>
      <t xml:space="preserve"> BmfBovespa-Equities are now acting only as a CSD and are now referred as BmfBovespa Central Securities Depository.</t>
    </r>
  </si>
  <si>
    <t>DOM; 
G</t>
  </si>
  <si>
    <t>no link</t>
  </si>
  <si>
    <t>T</t>
  </si>
  <si>
    <r>
      <t xml:space="preserve">BmfBovespa-Equities </t>
    </r>
    <r>
      <rPr>
        <vertAlign val="superscript"/>
        <sz val="10"/>
        <rFont val="Helvetica"/>
        <family val="2"/>
      </rPr>
      <t>(3)</t>
    </r>
  </si>
  <si>
    <t>DOM; 
E, B, O</t>
  </si>
  <si>
    <t>BmfBovespa-Equities</t>
  </si>
  <si>
    <r>
      <t>T+1</t>
    </r>
    <r>
      <rPr>
        <vertAlign val="superscript"/>
        <sz val="9.5"/>
        <rFont val="Helvetica"/>
        <family val="2"/>
      </rPr>
      <t>(2)</t>
    </r>
    <r>
      <rPr>
        <sz val="9.5"/>
        <rFont val="Helvetica"/>
        <family val="2"/>
      </rPr>
      <t>; T+3</t>
    </r>
  </si>
  <si>
    <t>DOM; 
B,C,G</t>
  </si>
  <si>
    <t>yes</t>
  </si>
  <si>
    <t>DVP1</t>
  </si>
  <si>
    <r>
      <t>no</t>
    </r>
    <r>
      <rPr>
        <vertAlign val="superscript"/>
        <sz val="9.5"/>
        <rFont val="Helvetica"/>
        <family val="2"/>
      </rPr>
      <t>(1)</t>
    </r>
  </si>
  <si>
    <t>DVP3</t>
  </si>
  <si>
    <t>Source: Banco Central do Brasil and B3</t>
  </si>
  <si>
    <r>
      <t xml:space="preserve">Notes:
</t>
    </r>
    <r>
      <rPr>
        <vertAlign val="superscript"/>
        <sz val="9"/>
        <color indexed="8"/>
        <rFont val="Helvetica"/>
        <family val="2"/>
      </rPr>
      <t>(1)</t>
    </r>
    <r>
      <rPr>
        <sz val="9"/>
        <color indexed="8"/>
        <rFont val="Helvetica"/>
        <family val="2"/>
      </rPr>
      <t xml:space="preserve">  Some special transactions have intraday finality.
</t>
    </r>
    <r>
      <rPr>
        <vertAlign val="superscript"/>
        <sz val="9"/>
        <color indexed="8"/>
        <rFont val="Helvetica"/>
        <family val="2"/>
      </rPr>
      <t>(2)</t>
    </r>
    <r>
      <rPr>
        <sz val="9"/>
        <color indexed="8"/>
        <rFont val="Helvetica"/>
        <family val="2"/>
      </rPr>
      <t xml:space="preserve"> Payments relating to derivatives on stocks.
</t>
    </r>
    <r>
      <rPr>
        <vertAlign val="superscript"/>
        <sz val="9"/>
        <color indexed="8"/>
        <rFont val="Helvetica"/>
        <family val="2"/>
      </rPr>
      <t>(3)</t>
    </r>
    <r>
      <rPr>
        <sz val="9"/>
        <color indexed="8"/>
        <rFont val="Helvetica"/>
        <family val="2"/>
      </rPr>
      <t xml:space="preserve"> BmfBovespa-Equities are now acting only as a CSD and are now referred as BmfBovespa Central Securities Depository.</t>
    </r>
  </si>
  <si>
    <r>
      <t xml:space="preserve">Non-Banks Financial Entities </t>
    </r>
    <r>
      <rPr>
        <vertAlign val="superscript"/>
        <sz val="10"/>
        <rFont val="Helvetica"/>
        <family val="2"/>
      </rPr>
      <t>(1)</t>
    </r>
  </si>
  <si>
    <r>
      <t xml:space="preserve">Bank Agents </t>
    </r>
    <r>
      <rPr>
        <i/>
        <vertAlign val="superscript"/>
        <sz val="10"/>
        <rFont val="Helvetica"/>
        <family val="2"/>
      </rPr>
      <t>(2)</t>
    </r>
  </si>
  <si>
    <r>
      <t xml:space="preserve">Notes: 
</t>
    </r>
    <r>
      <rPr>
        <vertAlign val="superscript"/>
        <sz val="9"/>
        <rFont val="Helvetica"/>
        <family val="2"/>
      </rPr>
      <t>(1)</t>
    </r>
    <r>
      <rPr>
        <sz val="9"/>
        <rFont val="Helvetica"/>
        <family val="2"/>
      </rPr>
      <t xml:space="preserve"> 1 Some financial institutions (i.e., securities dealers) are not typical payment service providers (PSPs), so they were not included. Some PSPs do not report to the Central Bank yet.
</t>
    </r>
    <r>
      <rPr>
        <vertAlign val="superscript"/>
        <sz val="9"/>
        <rFont val="Helvetica"/>
        <family val="2"/>
      </rPr>
      <t>(2)</t>
    </r>
    <r>
      <rPr>
        <sz val="9"/>
        <rFont val="Helvetica"/>
        <family val="2"/>
      </rPr>
      <t xml:space="preserve">  Non-bank entities acting as banks' agents, such as lottery houses, drugstores, supermarkets, post offices, etc, able to provide payment services to final users.</t>
    </r>
  </si>
  <si>
    <r>
      <t xml:space="preserve">Notes: 
</t>
    </r>
    <r>
      <rPr>
        <vertAlign val="superscript"/>
        <sz val="9"/>
        <rFont val="Helvetica"/>
        <family val="2"/>
      </rPr>
      <t>(1)</t>
    </r>
    <r>
      <rPr>
        <sz val="9"/>
        <rFont val="Helvetica"/>
        <family val="2"/>
      </rPr>
      <t xml:space="preserve">  Some financial institutions (i.e., securities dealers) are not typical payment service providers (PSPs), so they were not included. Some PSPs do not report to the Central Bank yet.
</t>
    </r>
    <r>
      <rPr>
        <vertAlign val="superscript"/>
        <sz val="9"/>
        <rFont val="Helvetica"/>
        <family val="2"/>
      </rPr>
      <t>(2)</t>
    </r>
    <r>
      <rPr>
        <sz val="9"/>
        <rFont val="Helvetica"/>
        <family val="2"/>
      </rPr>
      <t xml:space="preserve"> Non-bank entities acting as banks' agents, such as lottery houses, drugstores, supermarkets, post offices, etc, able to provide payment services to final users.</t>
    </r>
  </si>
  <si>
    <r>
      <t xml:space="preserve">Bank </t>
    </r>
    <r>
      <rPr>
        <vertAlign val="superscript"/>
        <sz val="10"/>
        <rFont val="Helvetica"/>
        <family val="2"/>
      </rPr>
      <t>(1)</t>
    </r>
  </si>
  <si>
    <t xml:space="preserve">Non-Banks Financial Entities </t>
  </si>
  <si>
    <t>Bank Agents</t>
  </si>
  <si>
    <r>
      <t xml:space="preserve">Notes:
</t>
    </r>
    <r>
      <rPr>
        <vertAlign val="superscript"/>
        <sz val="9"/>
        <rFont val="Helvetica"/>
        <family val="2"/>
      </rPr>
      <t>(1)</t>
    </r>
    <r>
      <rPr>
        <sz val="9"/>
        <rFont val="Helvetica"/>
        <family val="2"/>
      </rPr>
      <t xml:space="preserve"> 1 Banks are no longer required to report number of employees since January 2014.</t>
    </r>
  </si>
  <si>
    <t>Figures in BRL millions, at year-end</t>
  </si>
  <si>
    <r>
      <t xml:space="preserve">Central bank </t>
    </r>
    <r>
      <rPr>
        <vertAlign val="superscript"/>
        <sz val="10"/>
        <rFont val="Helvetica"/>
        <family val="2"/>
      </rPr>
      <t>(1)</t>
    </r>
  </si>
  <si>
    <r>
      <t xml:space="preserve">Bank </t>
    </r>
    <r>
      <rPr>
        <vertAlign val="superscript"/>
        <sz val="10"/>
        <rFont val="Helvetica"/>
        <family val="2"/>
      </rPr>
      <t>(2)</t>
    </r>
  </si>
  <si>
    <r>
      <t>Bank Agents</t>
    </r>
    <r>
      <rPr>
        <i/>
        <vertAlign val="superscript"/>
        <sz val="10"/>
        <rFont val="Helvetica"/>
        <family val="2"/>
      </rPr>
      <t xml:space="preserve"> (3)</t>
    </r>
  </si>
  <si>
    <t xml:space="preserve">Notes:
(1) Banco Central do Brasil is not allowed to receive deposits from the general public. Deposits from banks (required and excess reserves), that may be used for interbank payments are shown on table A3.
(2) All types of deposits admitted in the financial system accounting standard (demand, savings, term, interbank, others).
(3) Deposits made through a bank agent are booked on a financial institution's balance sheet.
</t>
  </si>
  <si>
    <r>
      <t>Bank Agents</t>
    </r>
    <r>
      <rPr>
        <i/>
        <vertAlign val="superscript"/>
        <sz val="10"/>
        <rFont val="Helvetica"/>
        <family val="2"/>
      </rPr>
      <t xml:space="preserve"> (2)</t>
    </r>
  </si>
  <si>
    <t xml:space="preserve">Notes:
(1) 1 Banco Central do Brasil is not allowed to grant loans to the general public. Credit extended to financial entities are shown on table A3.
(2) Loans taken in the premises of a bank agent are booked on a credit institution's balance sheet.
(3) Deposits made through a bank agent are booked on a financial institution's balance sheet.
</t>
  </si>
  <si>
    <t xml:space="preserve">Bank </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</si>
</sst>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4" formatCode="_-&quot;$&quot;* #,##0.00_-;\-&quot;$&quot;* #,##0.00_-;_-&quot;$&quot;* &quot;-&quot;??_-;_-@_-"/>
    <numFmt numFmtId="43" formatCode="_-* #,##0.00_-;\-* #,##0.00_-;_-* &quot;-&quot;??_-;_-@_-"/>
    <numFmt numFmtId="164" formatCode="_-* #,##0.00\ _€_-;\-* #,##0.00\ _€_-;_-* &quot;-&quot;??\ _€_-;_-@_-"/>
    <numFmt numFmtId="165" formatCode="#,##0.000"/>
    <numFmt numFmtId="166" formatCode="0.000"/>
    <numFmt numFmtId="167" formatCode="_ * #,##0.00_ ;_ * \-#,##0.00_ ;_ * &quot;-&quot;??_ ;_ @_ "/>
    <numFmt numFmtId="168" formatCode="#,##0.0"/>
    <numFmt numFmtId="169" formatCode="_(* #,##0.00_);_(* \(#,##0.00\);_(* &quot;-&quot;??_);_(@_)"/>
    <numFmt numFmtId="170" formatCode="_(* #,##0.0_);_(* \(#,##0.0\);_(* &quot;-&quot;??_);_(@_)"/>
    <numFmt numFmtId="171" formatCode="0.0"/>
    <numFmt numFmtId="172" formatCode="_(&quot;$&quot;* #,##0.00_);_(&quot;$&quot;* \(#,##0.00\);_(&quot;$&quot;* &quot;-&quot;??_);_(@_)"/>
    <numFmt numFmtId="173" formatCode="_([$₡-140A]* #,##0_);_([$₡-140A]* \(#,##0\);_([$₡-140A]* &quot;-&quot;??_);_(@_)"/>
    <numFmt numFmtId="174" formatCode="0.0%"/>
    <numFmt numFmtId="175" formatCode="_-[$€-2]* #,##0.00_-;\-[$€-2]* #,##0.00_-;_-[$€-2]* &quot;-&quot;??_-"/>
    <numFmt numFmtId="176" formatCode="0.0000"/>
    <numFmt numFmtId="177" formatCode="&quot;$&quot;\ #,##0.0"/>
    <numFmt numFmtId="178" formatCode="_(* #,##0_);_(* \(#,##0\);_(* &quot;-&quot;??_);_(@_)"/>
    <numFmt numFmtId="179" formatCode="h:mm;@"/>
    <numFmt numFmtId="180" formatCode="_(&quot;$&quot;* #,##0_);_(&quot;$&quot;* \(#,##0.00\);_(&quot;$&quot;* &quot;-&quot;??_);_(@_)"/>
    <numFmt numFmtId="181" formatCode="#,##0.00;\(#,##0.00\)"/>
    <numFmt numFmtId="182" formatCode="&quot;$&quot;#,##0_);[Red]\(&quot;$&quot;#,##0\)"/>
    <numFmt numFmtId="183" formatCode="&quot;$&quot;#,##0.00_);[Red]\(&quot;$&quot;#,##0.00\)"/>
    <numFmt numFmtId="184" formatCode="#,##0&quot;r&quot;"/>
    <numFmt numFmtId="185" formatCode="&quot; &quot;&quot;$&quot;* #,##0.00&quot; &quot;;&quot; &quot;&quot;$&quot;* \(#,##0.00\);&quot; &quot;&quot;$&quot;* &quot;-&quot;??&quot; &quot;"/>
    <numFmt numFmtId="186" formatCode="#,##0;\(#,##0\)"/>
    <numFmt numFmtId="187" formatCode="#,##0.000_ ;\-#,##0.000\ "/>
  </numFmts>
  <fonts count="67">
    <font>
      <sz val="11"/>
      <color theme="1"/>
      <name val="Calibri"/>
      <family val="2"/>
      <scheme val="minor"/>
    </font>
    <font>
      <sz val="11"/>
      <color theme="1"/>
      <name val="Calibri"/>
      <family val="2"/>
      <scheme val="minor"/>
    </font>
    <font>
      <sz val="10"/>
      <color indexed="8"/>
      <name val="Helvetica"/>
      <family val="2"/>
    </font>
    <font>
      <sz val="11"/>
      <color indexed="8"/>
      <name val="Helvetica"/>
      <family val="2"/>
    </font>
    <font>
      <b/>
      <sz val="14"/>
      <color indexed="8"/>
      <name val="Helvetica"/>
      <family val="2"/>
    </font>
    <font>
      <b/>
      <sz val="11"/>
      <color indexed="8"/>
      <name val="Helvetica"/>
      <family val="2"/>
    </font>
    <font>
      <b/>
      <sz val="10"/>
      <color theme="0"/>
      <name val="Helvetica"/>
      <family val="2"/>
    </font>
    <font>
      <i/>
      <sz val="10"/>
      <color indexed="8"/>
      <name val="Helvetica"/>
      <family val="2"/>
    </font>
    <font>
      <sz val="9"/>
      <color indexed="8"/>
      <name val="Helvetica"/>
      <family val="2"/>
    </font>
    <font>
      <sz val="10"/>
      <name val="Arial"/>
      <family val="2"/>
    </font>
    <font>
      <b/>
      <sz val="11"/>
      <name val="Helvetica"/>
      <family val="2"/>
    </font>
    <font>
      <b/>
      <sz val="10"/>
      <name val="Helvetica"/>
      <family val="2"/>
    </font>
    <font>
      <sz val="10"/>
      <name val="Helvetica"/>
      <family val="2"/>
    </font>
    <font>
      <sz val="9.5"/>
      <name val="Helvetica"/>
      <family val="2"/>
    </font>
    <font>
      <vertAlign val="superscript"/>
      <sz val="10"/>
      <name val="Helvetica"/>
      <family val="2"/>
    </font>
    <font>
      <i/>
      <sz val="10"/>
      <name val="Helvetica"/>
      <family val="2"/>
    </font>
    <font>
      <i/>
      <vertAlign val="superscript"/>
      <sz val="10"/>
      <name val="Helvetica"/>
      <family val="2"/>
    </font>
    <font>
      <sz val="9.5"/>
      <color indexed="8"/>
      <name val="Helvetica"/>
      <family val="2"/>
    </font>
    <font>
      <sz val="9"/>
      <name val="Helvetica"/>
      <family val="2"/>
    </font>
    <font>
      <vertAlign val="superscript"/>
      <sz val="9"/>
      <name val="Helvetica"/>
      <family val="2"/>
    </font>
    <font>
      <b/>
      <i/>
      <sz val="10"/>
      <name val="Helvetica"/>
      <family val="2"/>
    </font>
    <font>
      <i/>
      <sz val="10"/>
      <name val="Arial"/>
      <family val="2"/>
    </font>
    <font>
      <sz val="11"/>
      <color indexed="8"/>
      <name val="Calibri"/>
      <family val="2"/>
    </font>
    <font>
      <sz val="10"/>
      <color theme="1"/>
      <name val="Helvetica"/>
      <family val="2"/>
    </font>
    <font>
      <i/>
      <sz val="10"/>
      <color theme="1"/>
      <name val="Helvetica"/>
      <family val="2"/>
    </font>
    <font>
      <b/>
      <vertAlign val="superscript"/>
      <sz val="10"/>
      <name val="Helvetica"/>
      <family val="2"/>
    </font>
    <font>
      <sz val="9.5500000000000007"/>
      <color indexed="8"/>
      <name val="Helvetica"/>
      <family val="2"/>
    </font>
    <font>
      <sz val="10"/>
      <color rgb="FF000000"/>
      <name val="Helvetica"/>
      <family val="2"/>
    </font>
    <font>
      <vertAlign val="superscript"/>
      <sz val="9.5"/>
      <color indexed="8"/>
      <name val="Helvetica"/>
      <family val="2"/>
    </font>
    <font>
      <sz val="9.5"/>
      <color theme="1"/>
      <name val="Helvetica"/>
      <family val="2"/>
    </font>
    <font>
      <vertAlign val="superscript"/>
      <sz val="9.5"/>
      <color theme="1"/>
      <name val="Helvetica"/>
      <family val="2"/>
    </font>
    <font>
      <vertAlign val="superscript"/>
      <sz val="9"/>
      <color indexed="8"/>
      <name val="Helvetica"/>
      <family val="2"/>
    </font>
    <font>
      <b/>
      <sz val="10"/>
      <color indexed="8"/>
      <name val="Helvetica"/>
      <family val="2"/>
    </font>
    <font>
      <b/>
      <sz val="9.5"/>
      <name val="Helvetica"/>
      <family val="2"/>
    </font>
    <font>
      <sz val="10"/>
      <color rgb="FF000000"/>
      <name val="Arial"/>
      <family val="2"/>
    </font>
    <font>
      <i/>
      <sz val="11"/>
      <color indexed="8"/>
      <name val="Helvetica"/>
      <family val="2"/>
    </font>
    <font>
      <sz val="9.5"/>
      <name val="Heltevica"/>
    </font>
    <font>
      <sz val="9.5"/>
      <name val="Arial"/>
      <family val="2"/>
    </font>
    <font>
      <sz val="9.5"/>
      <color rgb="FF000000"/>
      <name val="Helvetica"/>
      <family val="2"/>
    </font>
    <font>
      <b/>
      <sz val="9.5"/>
      <color indexed="8"/>
      <name val="Helvetica"/>
      <family val="2"/>
    </font>
    <font>
      <vertAlign val="superscript"/>
      <sz val="10"/>
      <color indexed="8"/>
      <name val="Helvetica"/>
      <family val="2"/>
    </font>
    <font>
      <vertAlign val="superscript"/>
      <sz val="9.5"/>
      <name val="Helvetica"/>
      <family val="2"/>
    </font>
    <font>
      <sz val="10"/>
      <name val="Heltevica"/>
    </font>
    <font>
      <i/>
      <sz val="10"/>
      <name val="Heltevica"/>
    </font>
    <font>
      <sz val="11"/>
      <color rgb="FF000000"/>
      <name val="Helvetica"/>
      <family val="2"/>
    </font>
    <font>
      <i/>
      <sz val="10"/>
      <color rgb="FF000000"/>
      <name val="Helvetica"/>
      <family val="2"/>
    </font>
    <font>
      <b/>
      <sz val="10"/>
      <color rgb="FF000000"/>
      <name val="Helvetica"/>
      <family val="2"/>
    </font>
    <font>
      <sz val="9"/>
      <color rgb="FF000000"/>
      <name val="Helvetica"/>
      <family val="2"/>
    </font>
    <font>
      <sz val="9.5"/>
      <color rgb="FF000000"/>
      <name val="Arial"/>
      <family val="2"/>
    </font>
    <font>
      <vertAlign val="superscript"/>
      <sz val="10"/>
      <name val="Heltevica"/>
    </font>
    <font>
      <i/>
      <vertAlign val="superscript"/>
      <sz val="10"/>
      <name val="Heltevica"/>
    </font>
    <font>
      <sz val="9.5"/>
      <color rgb="FF000000"/>
      <name val="Heltevica"/>
    </font>
    <font>
      <b/>
      <sz val="12"/>
      <name val="Helvetica"/>
      <family val="2"/>
    </font>
    <font>
      <b/>
      <sz val="10"/>
      <color theme="1"/>
      <name val="Helvetica"/>
      <family val="2"/>
    </font>
    <font>
      <sz val="9.5500000000000007"/>
      <color rgb="FF000000"/>
      <name val="Helvetica"/>
      <family val="2"/>
    </font>
    <font>
      <b/>
      <vertAlign val="superscript"/>
      <sz val="11"/>
      <name val="Helvetica"/>
      <family val="2"/>
    </font>
    <font>
      <sz val="10"/>
      <name val="H"/>
    </font>
    <font>
      <vertAlign val="superscript"/>
      <sz val="10"/>
      <name val="H"/>
    </font>
    <font>
      <b/>
      <sz val="10"/>
      <name val="H"/>
    </font>
    <font>
      <sz val="9.5"/>
      <color rgb="FF000000"/>
      <name val="Tahoma"/>
      <family val="2"/>
    </font>
    <font>
      <vertAlign val="superscript"/>
      <sz val="10"/>
      <color rgb="FF000000"/>
      <name val="Helvetica"/>
      <family val="2"/>
    </font>
    <font>
      <sz val="9"/>
      <name val="Arial"/>
      <family val="2"/>
    </font>
    <font>
      <vertAlign val="superscript"/>
      <sz val="9"/>
      <name val="Arial"/>
      <family val="2"/>
    </font>
    <font>
      <vertAlign val="superscript"/>
      <sz val="10"/>
      <name val="Arial"/>
      <family val="2"/>
    </font>
    <font>
      <sz val="10"/>
      <color theme="1"/>
      <name val="Arial"/>
      <family val="2"/>
    </font>
    <font>
      <sz val="11"/>
      <name val="Helvetica"/>
      <family val="2"/>
    </font>
    <font>
      <sz val="8"/>
      <name val="Helvetica"/>
      <family val="2"/>
    </font>
  </fonts>
  <fills count="9">
    <fill>
      <patternFill patternType="none"/>
    </fill>
    <fill>
      <patternFill patternType="gray125"/>
    </fill>
    <fill>
      <patternFill patternType="solid">
        <fgColor indexed="9"/>
        <bgColor indexed="64"/>
      </patternFill>
    </fill>
    <fill>
      <patternFill patternType="solid">
        <fgColor theme="6" tint="-0.499984740745262"/>
        <bgColor indexed="64"/>
      </patternFill>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rgb="FFC0C0C0"/>
        <bgColor rgb="FF000000"/>
      </patternFill>
    </fill>
    <fill>
      <patternFill patternType="solid">
        <fgColor rgb="FFFFFFFF"/>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8"/>
      </left>
      <right/>
      <top/>
      <bottom/>
      <diagonal/>
    </border>
    <border>
      <left style="thin">
        <color indexed="10"/>
      </left>
      <right style="thin">
        <color indexed="8"/>
      </right>
      <top/>
      <bottom/>
      <diagonal/>
    </border>
    <border>
      <left style="thin">
        <color indexed="8"/>
      </left>
      <right/>
      <top/>
      <bottom style="double">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diagonal/>
    </border>
    <border>
      <left/>
      <right style="thin">
        <color indexed="64"/>
      </right>
      <top/>
      <bottom style="medium">
        <color indexed="64"/>
      </bottom>
      <diagonal/>
    </border>
  </borders>
  <cellStyleXfs count="37">
    <xf numFmtId="0" fontId="0" fillId="0" borderId="0"/>
    <xf numFmtId="9" fontId="1" fillId="0" borderId="0" applyFont="0" applyFill="0" applyBorder="0" applyAlignment="0" applyProtection="0"/>
    <xf numFmtId="0" fontId="9" fillId="0" borderId="0"/>
    <xf numFmtId="164" fontId="9" fillId="0" borderId="0" applyFont="0" applyFill="0" applyBorder="0" applyAlignment="0" applyProtection="0"/>
    <xf numFmtId="0" fontId="9" fillId="0" borderId="0"/>
    <xf numFmtId="0" fontId="9" fillId="0" borderId="0"/>
    <xf numFmtId="9" fontId="22" fillId="0" borderId="0" applyFont="0" applyFill="0" applyBorder="0" applyAlignment="0" applyProtection="0"/>
    <xf numFmtId="0" fontId="9" fillId="0" borderId="0"/>
    <xf numFmtId="167" fontId="9" fillId="0" borderId="0" applyFont="0" applyFill="0" applyBorder="0" applyAlignment="0" applyProtection="0"/>
    <xf numFmtId="44" fontId="9" fillId="0" borderId="0" applyFont="0" applyFill="0" applyBorder="0" applyAlignment="0" applyProtection="0"/>
    <xf numFmtId="0" fontId="9" fillId="0" borderId="0"/>
    <xf numFmtId="0" fontId="34" fillId="0" borderId="0"/>
    <xf numFmtId="169"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2"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17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172" fontId="9" fillId="0" borderId="0" applyFont="0" applyFill="0" applyBorder="0" applyAlignment="0" applyProtection="0"/>
    <xf numFmtId="169" fontId="9" fillId="0" borderId="0" applyFont="0" applyFill="0" applyBorder="0" applyAlignment="0" applyProtection="0"/>
  </cellStyleXfs>
  <cellXfs count="1150">
    <xf numFmtId="0" fontId="0" fillId="0" borderId="0" xfId="0"/>
    <xf numFmtId="0" fontId="2" fillId="2" borderId="0" xfId="0" applyFont="1" applyFill="1"/>
    <xf numFmtId="0" fontId="3" fillId="2" borderId="0" xfId="0" applyFont="1" applyFill="1"/>
    <xf numFmtId="0" fontId="0" fillId="2" borderId="0" xfId="0" applyFill="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wrapText="1"/>
    </xf>
    <xf numFmtId="0" fontId="3" fillId="0" borderId="1" xfId="0" applyFont="1" applyFill="1" applyBorder="1" applyAlignment="1">
      <alignment horizontal="left" wrapText="1"/>
    </xf>
    <xf numFmtId="0" fontId="3" fillId="0" borderId="1" xfId="0" applyFont="1" applyFill="1" applyBorder="1" applyAlignment="1">
      <alignment horizontal="left" vertical="center"/>
    </xf>
    <xf numFmtId="0" fontId="3" fillId="0" borderId="1" xfId="0" applyFont="1" applyFill="1" applyBorder="1" applyAlignment="1">
      <alignment horizontal="center"/>
    </xf>
    <xf numFmtId="0" fontId="3" fillId="0" borderId="1" xfId="0" applyFont="1" applyFill="1" applyBorder="1" applyAlignment="1">
      <alignment horizontal="left"/>
    </xf>
    <xf numFmtId="0" fontId="0" fillId="6" borderId="0" xfId="0" applyFill="1"/>
    <xf numFmtId="0" fontId="10" fillId="0" borderId="0" xfId="2" applyFont="1" applyFill="1" applyAlignment="1">
      <alignment horizontal="left"/>
    </xf>
    <xf numFmtId="0" fontId="3" fillId="0" borderId="0" xfId="0" applyFont="1"/>
    <xf numFmtId="0" fontId="11" fillId="0" borderId="0" xfId="2" applyFont="1" applyFill="1" applyBorder="1" applyAlignment="1"/>
    <xf numFmtId="0" fontId="12" fillId="0" borderId="4" xfId="2" applyFont="1" applyFill="1" applyBorder="1" applyAlignment="1"/>
    <xf numFmtId="0" fontId="11" fillId="5" borderId="4" xfId="2" applyNumberFormat="1" applyFont="1" applyFill="1" applyBorder="1" applyAlignment="1">
      <alignment horizontal="center" wrapText="1"/>
    </xf>
    <xf numFmtId="0" fontId="12" fillId="0" borderId="0" xfId="2" applyFont="1" applyFill="1" applyBorder="1" applyAlignment="1"/>
    <xf numFmtId="4" fontId="13" fillId="0" borderId="0" xfId="0" applyNumberFormat="1" applyFont="1" applyBorder="1"/>
    <xf numFmtId="4" fontId="13" fillId="0" borderId="0" xfId="0" applyNumberFormat="1" applyFont="1" applyBorder="1" applyAlignment="1">
      <alignment horizontal="right"/>
    </xf>
    <xf numFmtId="0" fontId="15" fillId="0" borderId="0" xfId="2" applyFont="1" applyFill="1" applyBorder="1" applyAlignment="1">
      <alignment horizontal="left" indent="1"/>
    </xf>
    <xf numFmtId="0" fontId="15" fillId="0" borderId="5" xfId="2" applyFont="1" applyFill="1" applyBorder="1" applyAlignment="1">
      <alignment horizontal="left" indent="1"/>
    </xf>
    <xf numFmtId="4" fontId="17" fillId="0" borderId="5" xfId="0" applyNumberFormat="1" applyFont="1" applyBorder="1" applyAlignment="1">
      <alignment horizontal="right"/>
    </xf>
    <xf numFmtId="0" fontId="10" fillId="5" borderId="0" xfId="2" applyFont="1" applyFill="1" applyAlignment="1">
      <alignment horizontal="left"/>
    </xf>
    <xf numFmtId="0" fontId="18" fillId="0" borderId="6" xfId="2" applyFont="1" applyFill="1" applyBorder="1" applyAlignment="1">
      <alignment horizontal="left"/>
    </xf>
    <xf numFmtId="0" fontId="15" fillId="0" borderId="0" xfId="2" applyFont="1" applyFill="1" applyAlignment="1"/>
    <xf numFmtId="0" fontId="12" fillId="0" borderId="0" xfId="2" applyFont="1" applyFill="1" applyAlignment="1"/>
    <xf numFmtId="0" fontId="12" fillId="0" borderId="0" xfId="0" applyFont="1" applyFill="1" applyBorder="1" applyAlignment="1">
      <alignment horizontal="left" vertical="center"/>
    </xf>
    <xf numFmtId="4" fontId="17" fillId="0" borderId="0" xfId="0" applyNumberFormat="1" applyFont="1"/>
    <xf numFmtId="0" fontId="12"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indent="1"/>
    </xf>
    <xf numFmtId="0" fontId="12" fillId="0" borderId="0" xfId="0" applyFont="1" applyFill="1" applyBorder="1" applyAlignment="1">
      <alignment horizontal="left" vertical="center" indent="1"/>
    </xf>
    <xf numFmtId="4" fontId="13" fillId="0" borderId="0" xfId="2" applyNumberFormat="1" applyFont="1" applyFill="1" applyBorder="1" applyAlignment="1">
      <alignment horizontal="right" wrapText="1"/>
    </xf>
    <xf numFmtId="0" fontId="15" fillId="0" borderId="0" xfId="2" applyFont="1" applyFill="1" applyBorder="1" applyAlignment="1">
      <alignment horizontal="left"/>
    </xf>
    <xf numFmtId="4" fontId="17" fillId="0" borderId="0" xfId="0" applyNumberFormat="1" applyFont="1" applyAlignment="1">
      <alignment horizontal="right"/>
    </xf>
    <xf numFmtId="0" fontId="15" fillId="0" borderId="0" xfId="0" applyFont="1" applyFill="1" applyBorder="1" applyAlignment="1">
      <alignment horizontal="left" vertical="center" indent="2"/>
    </xf>
    <xf numFmtId="4" fontId="3" fillId="0" borderId="0" xfId="0" applyNumberFormat="1" applyFont="1"/>
    <xf numFmtId="0" fontId="12" fillId="0" borderId="4" xfId="2" applyFont="1" applyFill="1" applyBorder="1" applyAlignment="1">
      <alignment horizontal="left"/>
    </xf>
    <xf numFmtId="4" fontId="17" fillId="0" borderId="4" xfId="0" applyNumberFormat="1" applyFont="1" applyBorder="1" applyAlignment="1">
      <alignment horizontal="right"/>
    </xf>
    <xf numFmtId="0" fontId="15" fillId="0" borderId="0" xfId="2" applyFont="1" applyFill="1" applyBorder="1" applyAlignment="1">
      <alignment horizontal="left" indent="2"/>
    </xf>
    <xf numFmtId="0" fontId="12" fillId="0" borderId="0" xfId="0" applyNumberFormat="1" applyFont="1" applyFill="1" applyBorder="1" applyAlignment="1">
      <alignment horizontal="left" vertical="center" wrapText="1"/>
    </xf>
    <xf numFmtId="0" fontId="12" fillId="0" borderId="5" xfId="0" applyNumberFormat="1" applyFont="1" applyFill="1" applyBorder="1" applyAlignment="1">
      <alignment horizontal="left" vertical="center" wrapText="1"/>
    </xf>
    <xf numFmtId="0" fontId="11" fillId="0" borderId="0" xfId="0" applyFont="1" applyFill="1" applyBorder="1" applyAlignment="1">
      <alignment horizontal="left" vertical="center"/>
    </xf>
    <xf numFmtId="1" fontId="17" fillId="0" borderId="0" xfId="0" applyNumberFormat="1" applyFont="1" applyAlignment="1">
      <alignment horizontal="right"/>
    </xf>
    <xf numFmtId="0" fontId="12" fillId="0" borderId="0" xfId="0" applyFont="1" applyFill="1" applyBorder="1" applyAlignment="1">
      <alignment horizontal="left"/>
    </xf>
    <xf numFmtId="0" fontId="12" fillId="0" borderId="0" xfId="0" applyFont="1"/>
    <xf numFmtId="3" fontId="17" fillId="0" borderId="0" xfId="0" applyNumberFormat="1" applyFont="1" applyAlignment="1">
      <alignment horizontal="right"/>
    </xf>
    <xf numFmtId="0" fontId="11" fillId="0" borderId="0" xfId="0" applyFont="1" applyFill="1" applyBorder="1" applyAlignment="1">
      <alignment horizontal="left" vertical="center" wrapText="1"/>
    </xf>
    <xf numFmtId="3" fontId="12" fillId="0" borderId="0" xfId="3" applyNumberFormat="1" applyFont="1" applyFill="1" applyBorder="1" applyAlignment="1">
      <alignment horizontal="right" vertical="center" wrapText="1"/>
    </xf>
    <xf numFmtId="0" fontId="12" fillId="0" borderId="0" xfId="2" applyFont="1" applyAlignment="1">
      <alignment horizontal="right" vertical="center"/>
    </xf>
    <xf numFmtId="0" fontId="12" fillId="0" borderId="0" xfId="0" applyFont="1" applyFill="1" applyBorder="1" applyAlignment="1">
      <alignment horizontal="left" wrapText="1"/>
    </xf>
    <xf numFmtId="0" fontId="12" fillId="0" borderId="5" xfId="0" applyFont="1" applyFill="1" applyBorder="1" applyAlignment="1">
      <alignment wrapText="1"/>
    </xf>
    <xf numFmtId="165" fontId="13" fillId="0" borderId="5" xfId="2" applyNumberFormat="1" applyFont="1" applyFill="1" applyBorder="1" applyAlignment="1">
      <alignment horizontal="right" wrapText="1"/>
    </xf>
    <xf numFmtId="0" fontId="18" fillId="0" borderId="0" xfId="2" applyFont="1" applyFill="1" applyBorder="1" applyAlignment="1">
      <alignment horizontal="left" wrapText="1"/>
    </xf>
    <xf numFmtId="0" fontId="11" fillId="0" borderId="7" xfId="4" applyFont="1" applyBorder="1" applyAlignment="1">
      <alignment horizontal="center" vertical="center"/>
    </xf>
    <xf numFmtId="0" fontId="11" fillId="0" borderId="0" xfId="0" applyFont="1" applyAlignment="1" applyProtection="1">
      <alignment horizontal="left" vertical="center" indent="2"/>
      <protection locked="0"/>
    </xf>
    <xf numFmtId="0" fontId="11" fillId="0" borderId="8" xfId="4" quotePrefix="1" applyFont="1" applyBorder="1" applyAlignment="1">
      <alignment horizontal="center" vertical="center"/>
    </xf>
    <xf numFmtId="0" fontId="20" fillId="0" borderId="8" xfId="4" applyFont="1" applyBorder="1" applyAlignment="1">
      <alignment horizontal="center" wrapText="1"/>
    </xf>
    <xf numFmtId="0" fontId="12" fillId="0" borderId="0" xfId="0" applyFont="1" applyAlignment="1" applyProtection="1">
      <alignment horizontal="left" vertical="center"/>
      <protection locked="0"/>
    </xf>
    <xf numFmtId="3" fontId="12" fillId="0" borderId="0" xfId="2" applyNumberFormat="1" applyFont="1" applyAlignment="1">
      <alignment horizontal="right" vertical="center"/>
    </xf>
    <xf numFmtId="3" fontId="12" fillId="0" borderId="0" xfId="4" applyNumberFormat="1" applyFont="1" applyAlignment="1">
      <alignment horizontal="right" vertical="center"/>
    </xf>
    <xf numFmtId="0" fontId="15" fillId="0" borderId="0" xfId="0" applyFont="1" applyAlignment="1" applyProtection="1">
      <alignment horizontal="left" vertical="center" wrapText="1" indent="1"/>
      <protection locked="0"/>
    </xf>
    <xf numFmtId="0" fontId="12" fillId="0" borderId="0" xfId="0" applyFont="1" applyAlignment="1" applyProtection="1">
      <alignment horizontal="left" vertical="center" wrapText="1"/>
      <protection locked="0"/>
    </xf>
    <xf numFmtId="0" fontId="12" fillId="0" borderId="0" xfId="4" applyFont="1" applyAlignment="1">
      <alignment horizontal="left" vertical="center"/>
    </xf>
    <xf numFmtId="0" fontId="12" fillId="0" borderId="0" xfId="4" applyFont="1"/>
    <xf numFmtId="0" fontId="11" fillId="0" borderId="0" xfId="0" applyFont="1" applyAlignment="1">
      <alignment horizontal="left" vertical="center" indent="2"/>
    </xf>
    <xf numFmtId="0" fontId="11" fillId="0" borderId="0" xfId="4" quotePrefix="1" applyFont="1" applyAlignment="1">
      <alignment horizontal="center" vertical="center"/>
    </xf>
    <xf numFmtId="0" fontId="20" fillId="0" borderId="0" xfId="4" applyFont="1" applyAlignment="1">
      <alignment horizontal="center" wrapText="1"/>
    </xf>
    <xf numFmtId="0" fontId="15" fillId="0" borderId="0" xfId="0" applyFont="1" applyAlignment="1" applyProtection="1">
      <alignment horizontal="left" vertical="center"/>
      <protection locked="0"/>
    </xf>
    <xf numFmtId="0" fontId="12" fillId="0" borderId="0" xfId="4" applyFont="1" applyAlignment="1">
      <alignment horizontal="right"/>
    </xf>
    <xf numFmtId="0" fontId="15" fillId="0" borderId="0" xfId="0" applyFont="1" applyAlignment="1" applyProtection="1">
      <alignment horizontal="left" vertical="center" indent="1"/>
      <protection locked="0"/>
    </xf>
    <xf numFmtId="3" fontId="15" fillId="0" borderId="0" xfId="4" applyNumberFormat="1" applyFont="1" applyAlignment="1">
      <alignment horizontal="right" vertical="center"/>
    </xf>
    <xf numFmtId="0" fontId="15" fillId="0" borderId="0" xfId="4" applyFont="1" applyAlignment="1">
      <alignment horizontal="right"/>
    </xf>
    <xf numFmtId="0" fontId="12" fillId="0" borderId="0" xfId="0" applyFont="1" applyProtection="1">
      <protection locked="0"/>
    </xf>
    <xf numFmtId="0" fontId="15" fillId="0" borderId="4" xfId="0" applyFont="1" applyBorder="1" applyAlignment="1" applyProtection="1">
      <alignment horizontal="left" indent="1"/>
      <protection locked="0"/>
    </xf>
    <xf numFmtId="3" fontId="12" fillId="0" borderId="4" xfId="2" applyNumberFormat="1" applyFont="1" applyBorder="1" applyAlignment="1">
      <alignment horizontal="right" vertical="center"/>
    </xf>
    <xf numFmtId="0" fontId="12" fillId="0" borderId="4" xfId="2" applyFont="1" applyBorder="1" applyAlignment="1">
      <alignment horizontal="right" vertical="center"/>
    </xf>
    <xf numFmtId="0" fontId="11" fillId="0" borderId="8" xfId="0" applyFont="1" applyBorder="1" applyAlignment="1">
      <alignment horizontal="left" vertical="center"/>
    </xf>
    <xf numFmtId="2" fontId="15" fillId="0" borderId="0" xfId="0" applyNumberFormat="1" applyFont="1" applyAlignment="1" applyProtection="1">
      <alignment horizontal="left" vertical="center" wrapText="1" indent="2"/>
      <protection locked="0"/>
    </xf>
    <xf numFmtId="0" fontId="12" fillId="0" borderId="0" xfId="0" applyFont="1" applyAlignment="1" applyProtection="1">
      <alignment vertical="center" wrapText="1"/>
      <protection locked="0"/>
    </xf>
    <xf numFmtId="2" fontId="12" fillId="0" borderId="0" xfId="0" applyNumberFormat="1" applyFont="1" applyAlignment="1" applyProtection="1">
      <alignment horizontal="left" vertical="center" wrapText="1"/>
      <protection locked="0"/>
    </xf>
    <xf numFmtId="0" fontId="15" fillId="0" borderId="0" xfId="0" applyFont="1" applyAlignment="1">
      <alignment horizontal="left" vertical="center" indent="2"/>
    </xf>
    <xf numFmtId="0" fontId="9" fillId="0" borderId="0" xfId="0" applyFont="1" applyAlignment="1" applyProtection="1">
      <alignment horizontal="left" vertical="center" wrapText="1"/>
      <protection locked="0"/>
    </xf>
    <xf numFmtId="0" fontId="11" fillId="0" borderId="0" xfId="0" applyFont="1" applyAlignment="1">
      <alignment horizontal="left" vertical="center"/>
    </xf>
    <xf numFmtId="165" fontId="17" fillId="0" borderId="0" xfId="0" applyNumberFormat="1" applyFont="1" applyAlignment="1">
      <alignment horizontal="right"/>
    </xf>
    <xf numFmtId="0" fontId="21" fillId="0" borderId="0" xfId="0" applyFont="1" applyAlignment="1" applyProtection="1">
      <alignment horizontal="left" vertical="center" wrapText="1" indent="1"/>
      <protection locked="0"/>
    </xf>
    <xf numFmtId="0" fontId="11" fillId="0" borderId="0" xfId="0" applyFont="1" applyAlignment="1">
      <alignment horizontal="left" vertical="center" wrapText="1"/>
    </xf>
    <xf numFmtId="0" fontId="15" fillId="0" borderId="4" xfId="0" applyFont="1" applyBorder="1" applyAlignment="1" applyProtection="1">
      <alignment horizontal="left" vertical="center" wrapText="1" indent="1"/>
      <protection locked="0"/>
    </xf>
    <xf numFmtId="0" fontId="15" fillId="0" borderId="0" xfId="0" applyFont="1" applyBorder="1" applyAlignment="1" applyProtection="1">
      <alignment horizontal="left" vertical="center" wrapText="1" indent="1"/>
      <protection locked="0"/>
    </xf>
    <xf numFmtId="0" fontId="15" fillId="0" borderId="5" xfId="0" applyNumberFormat="1" applyFont="1" applyFill="1" applyBorder="1" applyAlignment="1" applyProtection="1">
      <alignment horizontal="left" vertical="center" wrapText="1" indent="1"/>
      <protection locked="0"/>
    </xf>
    <xf numFmtId="0" fontId="11" fillId="0" borderId="0" xfId="0" applyNumberFormat="1" applyFont="1" applyFill="1" applyBorder="1" applyAlignment="1" applyProtection="1">
      <alignment horizontal="left" vertical="center" wrapText="1"/>
      <protection locked="0"/>
    </xf>
    <xf numFmtId="2" fontId="12" fillId="0" borderId="0" xfId="0" applyNumberFormat="1" applyFont="1" applyFill="1" applyBorder="1" applyAlignment="1" applyProtection="1">
      <alignment horizontal="left" vertical="center" wrapText="1"/>
      <protection locked="0"/>
    </xf>
    <xf numFmtId="0" fontId="17" fillId="0" borderId="0" xfId="0" applyFont="1" applyBorder="1" applyAlignment="1">
      <alignment horizontal="right"/>
    </xf>
    <xf numFmtId="2" fontId="12" fillId="0" borderId="0" xfId="0" applyNumberFormat="1" applyFont="1" applyFill="1" applyBorder="1" applyAlignment="1" applyProtection="1">
      <alignment horizontal="left" vertical="center" wrapText="1" indent="1"/>
      <protection locked="0"/>
    </xf>
    <xf numFmtId="0" fontId="12" fillId="0" borderId="0" xfId="0" applyNumberFormat="1" applyFont="1" applyFill="1" applyBorder="1" applyAlignment="1" applyProtection="1">
      <alignment horizontal="left" vertical="center" wrapText="1" indent="2"/>
      <protection locked="0"/>
    </xf>
    <xf numFmtId="0" fontId="15" fillId="0" borderId="0" xfId="0" applyFont="1" applyFill="1" applyAlignment="1">
      <alignment horizontal="left" indent="3"/>
    </xf>
    <xf numFmtId="3" fontId="17" fillId="0" borderId="0" xfId="0" applyNumberFormat="1" applyFont="1" applyBorder="1" applyAlignment="1">
      <alignment horizontal="right"/>
    </xf>
    <xf numFmtId="3" fontId="13" fillId="0" borderId="0" xfId="5" applyNumberFormat="1" applyFont="1" applyFill="1" applyBorder="1" applyAlignment="1">
      <alignment horizontal="right" vertical="center"/>
    </xf>
    <xf numFmtId="3" fontId="13" fillId="0" borderId="0" xfId="5" quotePrefix="1" applyNumberFormat="1" applyFont="1" applyFill="1" applyBorder="1" applyAlignment="1">
      <alignment horizontal="right" vertical="center"/>
    </xf>
    <xf numFmtId="0" fontId="13" fillId="0" borderId="0" xfId="5" quotePrefix="1" applyFont="1" applyFill="1" applyBorder="1" applyAlignment="1">
      <alignment horizontal="right" vertical="center"/>
    </xf>
    <xf numFmtId="0" fontId="13" fillId="0" borderId="0" xfId="5" applyFont="1" applyFill="1" applyBorder="1" applyAlignment="1">
      <alignment horizontal="right" vertical="center"/>
    </xf>
    <xf numFmtId="0" fontId="12" fillId="0" borderId="0" xfId="0" applyNumberFormat="1" applyFont="1" applyFill="1" applyBorder="1" applyAlignment="1" applyProtection="1">
      <alignment horizontal="left" vertical="center" wrapText="1"/>
      <protection locked="0"/>
    </xf>
    <xf numFmtId="2" fontId="12" fillId="0" borderId="5" xfId="0" applyNumberFormat="1" applyFont="1" applyFill="1" applyBorder="1" applyAlignment="1" applyProtection="1">
      <alignment horizontal="left" vertical="center" wrapText="1" indent="1"/>
      <protection locked="0"/>
    </xf>
    <xf numFmtId="0" fontId="17" fillId="0" borderId="5" xfId="0" applyFont="1" applyBorder="1" applyAlignment="1">
      <alignment horizontal="right"/>
    </xf>
    <xf numFmtId="0" fontId="11" fillId="0" borderId="0" xfId="2" applyNumberFormat="1" applyFont="1" applyFill="1" applyBorder="1" applyAlignment="1">
      <alignment horizontal="center" wrapText="1"/>
    </xf>
    <xf numFmtId="0" fontId="12" fillId="0" borderId="0" xfId="0" applyNumberFormat="1" applyFont="1" applyFill="1" applyBorder="1" applyAlignment="1" applyProtection="1">
      <alignment horizontal="left" vertical="center" wrapText="1" indent="1"/>
      <protection locked="0"/>
    </xf>
    <xf numFmtId="0" fontId="13" fillId="0" borderId="0" xfId="2" applyNumberFormat="1" applyFont="1" applyFill="1" applyBorder="1" applyAlignment="1">
      <alignment horizontal="right" wrapText="1"/>
    </xf>
    <xf numFmtId="10" fontId="13" fillId="0" borderId="0" xfId="1" applyNumberFormat="1" applyFont="1" applyFill="1" applyBorder="1" applyAlignment="1">
      <alignment horizontal="right" wrapText="1"/>
    </xf>
    <xf numFmtId="166" fontId="13" fillId="0" borderId="0" xfId="2" applyNumberFormat="1" applyFont="1" applyFill="1" applyBorder="1" applyAlignment="1">
      <alignment horizontal="right" wrapText="1"/>
    </xf>
    <xf numFmtId="2" fontId="13" fillId="0" borderId="0" xfId="2" applyNumberFormat="1" applyFont="1" applyFill="1" applyBorder="1" applyAlignment="1">
      <alignment horizontal="right" wrapText="1"/>
    </xf>
    <xf numFmtId="2" fontId="12" fillId="0" borderId="0" xfId="0" applyNumberFormat="1" applyFont="1" applyFill="1" applyBorder="1" applyAlignment="1" applyProtection="1">
      <alignment horizontal="left" vertical="center" wrapText="1" indent="2"/>
      <protection locked="0"/>
    </xf>
    <xf numFmtId="0" fontId="12" fillId="0" borderId="0" xfId="0" applyFont="1" applyBorder="1"/>
    <xf numFmtId="165" fontId="13" fillId="0" borderId="0" xfId="2" applyNumberFormat="1" applyFont="1" applyFill="1" applyBorder="1" applyAlignment="1">
      <alignment horizontal="right" wrapText="1"/>
    </xf>
    <xf numFmtId="0" fontId="13" fillId="0" borderId="0" xfId="6" applyNumberFormat="1" applyFont="1" applyFill="1" applyBorder="1" applyAlignment="1">
      <alignment horizontal="right" wrapText="1"/>
    </xf>
    <xf numFmtId="0" fontId="12" fillId="0" borderId="5" xfId="0" applyFont="1" applyBorder="1"/>
    <xf numFmtId="0" fontId="23" fillId="0" borderId="9" xfId="0" applyFont="1" applyBorder="1" applyAlignment="1">
      <alignment vertical="center"/>
    </xf>
    <xf numFmtId="0" fontId="17" fillId="0" borderId="9" xfId="0" applyFont="1" applyBorder="1" applyAlignment="1">
      <alignment horizontal="right"/>
    </xf>
    <xf numFmtId="0" fontId="18" fillId="0" borderId="0" xfId="2" applyFont="1" applyFill="1" applyBorder="1" applyAlignment="1">
      <alignment horizontal="left"/>
    </xf>
    <xf numFmtId="0" fontId="23" fillId="0" borderId="8" xfId="0" applyFont="1" applyBorder="1" applyAlignment="1">
      <alignment vertical="center"/>
    </xf>
    <xf numFmtId="0" fontId="24" fillId="0" borderId="0" xfId="0" applyFont="1" applyAlignment="1">
      <alignment horizontal="left" vertical="center" indent="1"/>
    </xf>
    <xf numFmtId="0" fontId="24" fillId="0" borderId="0" xfId="0" applyFont="1" applyAlignment="1">
      <alignment horizontal="left" vertical="center" indent="2"/>
    </xf>
    <xf numFmtId="0" fontId="23" fillId="0" borderId="0" xfId="0" applyFont="1" applyAlignment="1">
      <alignment vertical="center"/>
    </xf>
    <xf numFmtId="0" fontId="24" fillId="0" borderId="0" xfId="0" applyFont="1" applyBorder="1" applyAlignment="1">
      <alignment horizontal="left" vertical="center" indent="2"/>
    </xf>
    <xf numFmtId="0" fontId="24" fillId="0" borderId="5" xfId="0" applyFont="1" applyBorder="1" applyAlignment="1">
      <alignment horizontal="left" vertical="center" indent="2"/>
    </xf>
    <xf numFmtId="3" fontId="17" fillId="0" borderId="5" xfId="0" applyNumberFormat="1" applyFont="1" applyBorder="1" applyAlignment="1">
      <alignment horizontal="right"/>
    </xf>
    <xf numFmtId="0" fontId="15" fillId="0" borderId="0" xfId="2" applyFont="1" applyFill="1" applyAlignment="1">
      <alignment horizontal="left"/>
    </xf>
    <xf numFmtId="0" fontId="11" fillId="0" borderId="0" xfId="2" applyFont="1" applyFill="1"/>
    <xf numFmtId="0" fontId="11" fillId="0" borderId="0" xfId="2" applyFont="1" applyFill="1" applyBorder="1"/>
    <xf numFmtId="0" fontId="17" fillId="0" borderId="0" xfId="0" applyFont="1" applyAlignment="1"/>
    <xf numFmtId="0" fontId="17" fillId="0" borderId="0" xfId="0" applyFont="1" applyBorder="1" applyAlignment="1"/>
    <xf numFmtId="0" fontId="17" fillId="0" borderId="0" xfId="0" applyFont="1" applyAlignment="1">
      <alignment horizontal="right"/>
    </xf>
    <xf numFmtId="0" fontId="12" fillId="0" borderId="5" xfId="0" applyNumberFormat="1" applyFont="1" applyFill="1" applyBorder="1" applyAlignment="1" applyProtection="1">
      <alignment horizontal="left" vertical="center" wrapText="1" indent="2"/>
      <protection locked="0"/>
    </xf>
    <xf numFmtId="0" fontId="15" fillId="0" borderId="0" xfId="2" applyFont="1" applyFill="1" applyBorder="1"/>
    <xf numFmtId="2" fontId="26" fillId="0" borderId="0" xfId="0" applyNumberFormat="1" applyFont="1" applyAlignment="1"/>
    <xf numFmtId="0" fontId="12" fillId="0" borderId="0" xfId="0" applyNumberFormat="1" applyFont="1" applyFill="1" applyBorder="1" applyAlignment="1" applyProtection="1">
      <alignment horizontal="left" vertical="center" wrapText="1" indent="3"/>
      <protection locked="0"/>
    </xf>
    <xf numFmtId="0" fontId="26" fillId="0" borderId="0" xfId="0" applyFont="1" applyAlignment="1"/>
    <xf numFmtId="0" fontId="26" fillId="0" borderId="0" xfId="0" applyFont="1" applyBorder="1" applyAlignment="1">
      <alignment horizontal="right"/>
    </xf>
    <xf numFmtId="0" fontId="26" fillId="0" borderId="0" xfId="0" applyFont="1" applyBorder="1" applyAlignment="1"/>
    <xf numFmtId="2" fontId="26" fillId="0" borderId="0" xfId="0" applyNumberFormat="1" applyFont="1" applyAlignment="1">
      <alignment horizontal="right"/>
    </xf>
    <xf numFmtId="2" fontId="26" fillId="0" borderId="0" xfId="0" applyNumberFormat="1" applyFont="1" applyBorder="1" applyAlignment="1">
      <alignment horizontal="right"/>
    </xf>
    <xf numFmtId="2" fontId="17" fillId="0" borderId="0" xfId="0" applyNumberFormat="1" applyFont="1" applyAlignment="1">
      <alignment horizontal="right"/>
    </xf>
    <xf numFmtId="3" fontId="26" fillId="0" borderId="0" xfId="0" applyNumberFormat="1" applyFont="1" applyAlignment="1">
      <alignment horizontal="right"/>
    </xf>
    <xf numFmtId="0" fontId="12" fillId="0" borderId="0" xfId="2" applyFont="1" applyFill="1" applyBorder="1"/>
    <xf numFmtId="0" fontId="15" fillId="0" borderId="0" xfId="2" applyFont="1" applyFill="1"/>
    <xf numFmtId="0" fontId="12" fillId="0" borderId="0" xfId="2" applyFont="1" applyFill="1"/>
    <xf numFmtId="2" fontId="12" fillId="0" borderId="5" xfId="0" applyNumberFormat="1" applyFont="1" applyFill="1" applyBorder="1" applyAlignment="1" applyProtection="1">
      <alignment horizontal="left" vertical="center" wrapText="1"/>
      <protection locked="0"/>
    </xf>
    <xf numFmtId="0" fontId="12" fillId="0" borderId="0" xfId="2" applyFont="1" applyFill="1" applyBorder="1" applyAlignment="1">
      <alignment horizontal="left" wrapText="1" readingOrder="1"/>
    </xf>
    <xf numFmtId="0" fontId="15" fillId="0" borderId="0" xfId="0" applyNumberFormat="1" applyFont="1" applyFill="1" applyBorder="1" applyAlignment="1" applyProtection="1">
      <alignment horizontal="left" vertical="center" wrapText="1" indent="3"/>
      <protection locked="0"/>
    </xf>
    <xf numFmtId="165" fontId="17" fillId="0" borderId="5" xfId="0" applyNumberFormat="1" applyFont="1" applyBorder="1" applyAlignment="1">
      <alignment horizontal="right"/>
    </xf>
    <xf numFmtId="4" fontId="27" fillId="0" borderId="0" xfId="0" applyNumberFormat="1" applyFont="1"/>
    <xf numFmtId="4" fontId="27" fillId="0" borderId="0" xfId="0" applyNumberFormat="1" applyFont="1" applyAlignment="1">
      <alignment horizontal="right"/>
    </xf>
    <xf numFmtId="0" fontId="15" fillId="0" borderId="0" xfId="0" applyNumberFormat="1" applyFont="1" applyFill="1" applyBorder="1" applyAlignment="1" applyProtection="1">
      <alignment horizontal="left" vertical="center" wrapText="1"/>
      <protection locked="0"/>
    </xf>
    <xf numFmtId="2" fontId="3" fillId="0" borderId="0" xfId="0" applyNumberFormat="1" applyFont="1" applyAlignment="1">
      <alignment horizontal="right"/>
    </xf>
    <xf numFmtId="0" fontId="15" fillId="0" borderId="0" xfId="0" applyNumberFormat="1" applyFont="1" applyFill="1" applyBorder="1" applyAlignment="1" applyProtection="1">
      <alignment horizontal="left" vertical="center" wrapText="1" indent="2"/>
      <protection locked="0"/>
    </xf>
    <xf numFmtId="0" fontId="12" fillId="0" borderId="0" xfId="0" applyFont="1" applyAlignment="1">
      <alignment vertical="center"/>
    </xf>
    <xf numFmtId="2" fontId="11" fillId="0" borderId="0" xfId="2" applyNumberFormat="1" applyFont="1" applyFill="1" applyBorder="1" applyAlignment="1">
      <alignment horizontal="center" wrapText="1"/>
    </xf>
    <xf numFmtId="2" fontId="3" fillId="0" borderId="0" xfId="0" applyNumberFormat="1" applyFont="1"/>
    <xf numFmtId="2" fontId="17" fillId="0" borderId="5" xfId="0" applyNumberFormat="1" applyFont="1" applyBorder="1" applyAlignment="1">
      <alignment horizontal="right"/>
    </xf>
    <xf numFmtId="2" fontId="10" fillId="5" borderId="0" xfId="2" applyNumberFormat="1" applyFont="1" applyFill="1" applyAlignment="1">
      <alignment horizontal="left"/>
    </xf>
    <xf numFmtId="1" fontId="11" fillId="5" borderId="4" xfId="2" applyNumberFormat="1" applyFont="1" applyFill="1" applyBorder="1" applyAlignment="1">
      <alignment horizontal="center" wrapText="1"/>
    </xf>
    <xf numFmtId="4" fontId="3" fillId="0" borderId="0" xfId="0" applyNumberFormat="1" applyFont="1" applyAlignment="1">
      <alignment horizontal="right"/>
    </xf>
    <xf numFmtId="4" fontId="17" fillId="0" borderId="0" xfId="0" applyNumberFormat="1" applyFont="1" applyBorder="1" applyAlignment="1">
      <alignment horizontal="right"/>
    </xf>
    <xf numFmtId="2" fontId="17" fillId="0" borderId="0" xfId="0" applyNumberFormat="1" applyFont="1" applyBorder="1" applyAlignment="1">
      <alignment horizontal="right"/>
    </xf>
    <xf numFmtId="2" fontId="12" fillId="0" borderId="0" xfId="7" applyNumberFormat="1" applyFont="1" applyAlignment="1" applyProtection="1">
      <alignment horizontal="left" vertical="center" wrapText="1"/>
      <protection locked="0"/>
    </xf>
    <xf numFmtId="0" fontId="12" fillId="0" borderId="0" xfId="7" applyFont="1" applyAlignment="1" applyProtection="1">
      <alignment horizontal="left" vertical="center" wrapText="1" indent="2"/>
      <protection locked="0"/>
    </xf>
    <xf numFmtId="0" fontId="12" fillId="0" borderId="0" xfId="7" applyFont="1" applyAlignment="1" applyProtection="1">
      <alignment horizontal="left" vertical="center" wrapText="1" indent="3"/>
      <protection locked="0"/>
    </xf>
    <xf numFmtId="166" fontId="17" fillId="0" borderId="0" xfId="0" applyNumberFormat="1" applyFont="1" applyAlignment="1">
      <alignment horizontal="right"/>
    </xf>
    <xf numFmtId="0" fontId="18" fillId="0" borderId="0" xfId="2" applyFont="1" applyFill="1"/>
    <xf numFmtId="0" fontId="18" fillId="0" borderId="0" xfId="2" applyFont="1" applyFill="1" applyAlignment="1">
      <alignment horizontal="left" wrapText="1"/>
    </xf>
    <xf numFmtId="0" fontId="12" fillId="0" borderId="0" xfId="2" applyFont="1" applyFill="1" applyAlignment="1">
      <alignment horizontal="left" wrapText="1"/>
    </xf>
    <xf numFmtId="0" fontId="10" fillId="5" borderId="0" xfId="2" applyFont="1" applyFill="1" applyAlignment="1"/>
    <xf numFmtId="0" fontId="11" fillId="5" borderId="0" xfId="2" applyFont="1" applyFill="1" applyAlignment="1">
      <alignment horizontal="left"/>
    </xf>
    <xf numFmtId="0" fontId="2" fillId="0" borderId="10" xfId="0" applyFont="1" applyBorder="1" applyAlignment="1">
      <alignment horizontal="left" indent="2"/>
    </xf>
    <xf numFmtId="0" fontId="29" fillId="0" borderId="0" xfId="0" applyFont="1" applyAlignment="1" applyProtection="1">
      <alignment horizontal="center" vertical="center"/>
      <protection locked="0"/>
    </xf>
    <xf numFmtId="0" fontId="2" fillId="0" borderId="11" xfId="0" applyFont="1" applyBorder="1" applyAlignment="1">
      <alignment horizontal="left" vertical="center" indent="2"/>
    </xf>
    <xf numFmtId="0" fontId="3" fillId="0" borderId="11" xfId="0" applyFont="1" applyBorder="1" applyAlignment="1">
      <alignment horizontal="left" indent="2"/>
    </xf>
    <xf numFmtId="0" fontId="2" fillId="0" borderId="11" xfId="0" applyFont="1" applyBorder="1" applyAlignment="1">
      <alignment horizontal="left" indent="2"/>
    </xf>
    <xf numFmtId="49" fontId="13" fillId="0" borderId="0" xfId="8" applyNumberFormat="1" applyFont="1" applyFill="1" applyBorder="1" applyAlignment="1" applyProtection="1">
      <alignment horizontal="center" vertical="center"/>
      <protection locked="0"/>
    </xf>
    <xf numFmtId="0" fontId="2" fillId="0" borderId="12" xfId="0" applyFont="1" applyBorder="1" applyAlignment="1">
      <alignment horizontal="left" indent="2"/>
    </xf>
    <xf numFmtId="0" fontId="18" fillId="0" borderId="0" xfId="2" applyFont="1" applyFill="1" applyAlignment="1">
      <alignment horizontal="left" vertical="top" wrapText="1"/>
    </xf>
    <xf numFmtId="0" fontId="12" fillId="5" borderId="4" xfId="2" applyNumberFormat="1" applyFont="1" applyFill="1" applyBorder="1" applyAlignment="1">
      <alignment horizontal="center" vertical="center" wrapText="1"/>
    </xf>
    <xf numFmtId="20" fontId="29" fillId="0" borderId="0" xfId="0" applyNumberFormat="1" applyFont="1" applyAlignment="1" applyProtection="1">
      <alignment horizontal="center" vertical="center"/>
      <protection locked="0"/>
    </xf>
    <xf numFmtId="20" fontId="29" fillId="0" borderId="11" xfId="0" applyNumberFormat="1" applyFont="1" applyBorder="1" applyAlignment="1" applyProtection="1">
      <alignment horizontal="center" vertical="center"/>
      <protection locked="0"/>
    </xf>
    <xf numFmtId="20" fontId="29" fillId="0" borderId="0" xfId="0" applyNumberFormat="1" applyFont="1" applyAlignment="1" applyProtection="1">
      <alignment horizontal="center" vertical="center" wrapText="1"/>
      <protection locked="0"/>
    </xf>
    <xf numFmtId="20" fontId="29" fillId="0" borderId="11" xfId="0" applyNumberFormat="1" applyFont="1" applyBorder="1" applyAlignment="1" applyProtection="1">
      <alignment horizontal="center" vertical="center" wrapText="1"/>
      <protection locked="0"/>
    </xf>
    <xf numFmtId="0" fontId="3" fillId="0" borderId="0" xfId="0" applyFont="1" applyFill="1"/>
    <xf numFmtId="0" fontId="12" fillId="5" borderId="7" xfId="2" applyFont="1" applyFill="1" applyBorder="1" applyAlignment="1">
      <alignment horizontal="center" vertical="center"/>
    </xf>
    <xf numFmtId="0" fontId="12" fillId="5" borderId="7" xfId="2" applyFont="1" applyFill="1" applyBorder="1" applyAlignment="1">
      <alignment horizontal="center" vertical="center" wrapText="1"/>
    </xf>
    <xf numFmtId="3" fontId="13" fillId="0" borderId="0" xfId="5" applyNumberFormat="1" applyFont="1" applyBorder="1" applyAlignment="1">
      <alignment horizontal="center" vertical="center" wrapText="1"/>
    </xf>
    <xf numFmtId="0" fontId="3" fillId="0" borderId="0" xfId="0" applyFont="1" applyBorder="1"/>
    <xf numFmtId="3" fontId="13" fillId="0" borderId="13" xfId="5" applyNumberFormat="1" applyFont="1" applyBorder="1" applyAlignment="1">
      <alignment horizontal="center" vertical="center" wrapText="1"/>
    </xf>
    <xf numFmtId="3" fontId="13" fillId="0" borderId="5" xfId="5" applyNumberFormat="1" applyFont="1" applyBorder="1" applyAlignment="1">
      <alignment horizontal="center" vertical="center" wrapText="1"/>
    </xf>
    <xf numFmtId="0" fontId="3" fillId="0" borderId="5" xfId="0" applyFont="1" applyBorder="1"/>
    <xf numFmtId="0" fontId="8" fillId="0" borderId="0" xfId="0" applyFont="1"/>
    <xf numFmtId="0" fontId="17" fillId="0" borderId="8" xfId="0" applyFont="1" applyBorder="1" applyAlignment="1">
      <alignment horizontal="center"/>
    </xf>
    <xf numFmtId="0" fontId="17" fillId="0" borderId="0" xfId="0" applyFont="1" applyBorder="1" applyAlignment="1">
      <alignment horizontal="center"/>
    </xf>
    <xf numFmtId="0" fontId="17" fillId="0" borderId="5" xfId="0" applyFont="1" applyBorder="1" applyAlignment="1">
      <alignment horizontal="center"/>
    </xf>
    <xf numFmtId="0" fontId="3" fillId="0" borderId="0" xfId="0" applyFont="1" applyFill="1" applyBorder="1" applyAlignment="1">
      <alignment horizontal="left" indent="2"/>
    </xf>
    <xf numFmtId="0" fontId="17" fillId="0" borderId="0" xfId="0" applyFont="1" applyFill="1" applyBorder="1" applyAlignment="1">
      <alignment horizont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0" xfId="0" applyFont="1" applyBorder="1" applyAlignment="1">
      <alignment horizontal="left" vertical="center" indent="2"/>
    </xf>
    <xf numFmtId="0" fontId="17" fillId="0" borderId="0" xfId="0" applyFont="1" applyBorder="1" applyAlignment="1">
      <alignment horizontal="center" vertical="center"/>
    </xf>
    <xf numFmtId="0" fontId="17" fillId="0" borderId="0" xfId="0" applyFont="1" applyBorder="1" applyAlignment="1">
      <alignment horizontal="center" vertical="center" wrapText="1"/>
    </xf>
    <xf numFmtId="0" fontId="2" fillId="0" borderId="12" xfId="0" applyFont="1" applyBorder="1" applyAlignment="1">
      <alignment horizontal="left" vertical="center" indent="2"/>
    </xf>
    <xf numFmtId="0" fontId="8" fillId="0" borderId="0" xfId="0" applyFont="1" applyAlignment="1">
      <alignment horizontal="left" wrapText="1"/>
    </xf>
    <xf numFmtId="0" fontId="2" fillId="0" borderId="14" xfId="0" applyFont="1" applyBorder="1" applyAlignment="1">
      <alignment horizontal="left" vertical="center" indent="2"/>
    </xf>
    <xf numFmtId="0" fontId="17" fillId="0" borderId="9" xfId="0" applyFont="1" applyBorder="1" applyAlignment="1">
      <alignment horizontal="center" vertical="center" wrapText="1"/>
    </xf>
    <xf numFmtId="0" fontId="17" fillId="0" borderId="9" xfId="0" applyFont="1" applyBorder="1" applyAlignment="1">
      <alignment horizontal="center" vertical="center"/>
    </xf>
    <xf numFmtId="0" fontId="8" fillId="0" borderId="0" xfId="0" applyFont="1" applyFill="1"/>
    <xf numFmtId="0" fontId="17" fillId="0" borderId="0" xfId="0" applyFont="1" applyFill="1" applyBorder="1" applyAlignment="1">
      <alignment horizontal="right"/>
    </xf>
    <xf numFmtId="0" fontId="7" fillId="0" borderId="0" xfId="0" applyFont="1"/>
    <xf numFmtId="1" fontId="17" fillId="0" borderId="0" xfId="0" applyNumberFormat="1" applyFont="1" applyAlignment="1"/>
    <xf numFmtId="1" fontId="17" fillId="0" borderId="0" xfId="0" applyNumberFormat="1" applyFont="1" applyBorder="1" applyAlignment="1"/>
    <xf numFmtId="0" fontId="2" fillId="0" borderId="0" xfId="0" applyFont="1" applyBorder="1"/>
    <xf numFmtId="0" fontId="15" fillId="0" borderId="0" xfId="5" applyFont="1" applyFill="1" applyBorder="1" applyAlignment="1">
      <alignment horizontal="left" vertical="center" indent="1"/>
    </xf>
    <xf numFmtId="0" fontId="15" fillId="0" borderId="5" xfId="5" applyFont="1" applyFill="1" applyBorder="1" applyAlignment="1">
      <alignment horizontal="left" vertical="center" indent="1"/>
    </xf>
    <xf numFmtId="1" fontId="17" fillId="0" borderId="5" xfId="0" applyNumberFormat="1" applyFont="1" applyBorder="1" applyAlignment="1"/>
    <xf numFmtId="0" fontId="18" fillId="0" borderId="0" xfId="0" applyFont="1" applyFill="1" applyBorder="1" applyAlignment="1">
      <alignment horizontal="left" vertical="center"/>
    </xf>
    <xf numFmtId="3" fontId="17" fillId="0" borderId="0" xfId="0" applyNumberFormat="1" applyFont="1" applyAlignment="1"/>
    <xf numFmtId="3" fontId="17" fillId="0" borderId="0" xfId="0" applyNumberFormat="1" applyFont="1" applyBorder="1" applyAlignment="1"/>
    <xf numFmtId="0" fontId="7" fillId="0" borderId="0" xfId="0" applyFont="1" applyAlignment="1">
      <alignment horizontal="left" indent="1"/>
    </xf>
    <xf numFmtId="0" fontId="7" fillId="0" borderId="5" xfId="0" applyFont="1" applyBorder="1" applyAlignment="1">
      <alignment horizontal="left" indent="1"/>
    </xf>
    <xf numFmtId="3" fontId="17" fillId="0" borderId="5" xfId="0" applyNumberFormat="1" applyFont="1" applyBorder="1" applyAlignment="1"/>
    <xf numFmtId="166" fontId="17" fillId="0" borderId="0" xfId="0" applyNumberFormat="1" applyFont="1" applyAlignment="1"/>
    <xf numFmtId="166" fontId="17" fillId="0" borderId="0" xfId="0" applyNumberFormat="1" applyFont="1" applyBorder="1" applyAlignment="1"/>
    <xf numFmtId="166" fontId="17" fillId="0" borderId="5" xfId="0" applyNumberFormat="1" applyFont="1" applyBorder="1" applyAlignment="1"/>
    <xf numFmtId="0" fontId="18" fillId="0" borderId="6" xfId="0" applyFont="1" applyFill="1" applyBorder="1" applyAlignment="1">
      <alignment horizontal="left" vertical="center"/>
    </xf>
    <xf numFmtId="0" fontId="12" fillId="0" borderId="0" xfId="2" applyFont="1" applyFill="1" applyBorder="1" applyAlignment="1">
      <alignment horizontal="left" vertical="center" wrapText="1"/>
    </xf>
    <xf numFmtId="0" fontId="12" fillId="0" borderId="0" xfId="2" applyNumberFormat="1" applyFont="1" applyFill="1" applyBorder="1" applyAlignment="1">
      <alignment horizontal="center" wrapText="1"/>
    </xf>
    <xf numFmtId="0" fontId="17" fillId="0" borderId="0" xfId="0" applyFont="1"/>
    <xf numFmtId="168" fontId="17" fillId="0" borderId="0" xfId="0" applyNumberFormat="1" applyFont="1"/>
    <xf numFmtId="165" fontId="17" fillId="0" borderId="0" xfId="0" applyNumberFormat="1" applyFont="1"/>
    <xf numFmtId="4" fontId="17" fillId="0" borderId="0" xfId="0" applyNumberFormat="1" applyFont="1" applyAlignment="1"/>
    <xf numFmtId="4" fontId="13" fillId="0" borderId="0" xfId="2" applyNumberFormat="1" applyFont="1" applyFill="1" applyAlignment="1">
      <alignment horizontal="right" wrapText="1"/>
    </xf>
    <xf numFmtId="0" fontId="12" fillId="0" borderId="0" xfId="0" applyFont="1" applyAlignment="1">
      <alignment horizontal="left" vertical="center" wrapText="1" indent="1"/>
    </xf>
    <xf numFmtId="0" fontId="15" fillId="0" borderId="0" xfId="0" applyFont="1" applyAlignment="1">
      <alignment horizontal="left" vertical="center" wrapText="1" indent="2"/>
    </xf>
    <xf numFmtId="37" fontId="15" fillId="0" borderId="0" xfId="9" applyNumberFormat="1" applyFont="1" applyFill="1" applyBorder="1" applyAlignment="1">
      <alignment horizontal="left" vertical="center" wrapText="1" indent="2"/>
    </xf>
    <xf numFmtId="44" fontId="15" fillId="0" borderId="0" xfId="9" applyFont="1" applyFill="1" applyBorder="1" applyAlignment="1">
      <alignment horizontal="left" vertical="center" wrapText="1" indent="2"/>
    </xf>
    <xf numFmtId="0" fontId="11" fillId="0" borderId="0" xfId="0" applyFont="1" applyFill="1" applyBorder="1" applyAlignment="1" applyProtection="1">
      <alignment horizontal="left" vertical="center" indent="2"/>
      <protection locked="0"/>
    </xf>
    <xf numFmtId="0" fontId="12"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wrapText="1" indent="1"/>
      <protection locked="0"/>
    </xf>
    <xf numFmtId="0" fontId="12"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indent="2"/>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indent="1"/>
      <protection locked="0"/>
    </xf>
    <xf numFmtId="0" fontId="15" fillId="0" borderId="5" xfId="0" applyFont="1" applyBorder="1" applyAlignment="1" applyProtection="1">
      <alignment horizontal="left" indent="1"/>
      <protection locked="0"/>
    </xf>
    <xf numFmtId="0" fontId="18" fillId="0" borderId="0" xfId="2" applyFont="1" applyFill="1" applyBorder="1" applyAlignment="1">
      <alignment horizontal="left"/>
    </xf>
    <xf numFmtId="2" fontId="15" fillId="0" borderId="0" xfId="0" applyNumberFormat="1" applyFont="1" applyFill="1" applyBorder="1" applyAlignment="1" applyProtection="1">
      <alignment horizontal="left" vertical="center" wrapText="1" indent="2"/>
      <protection locked="0"/>
    </xf>
    <xf numFmtId="0" fontId="12" fillId="0" borderId="0" xfId="0" applyNumberFormat="1" applyFont="1" applyFill="1" applyBorder="1" applyAlignment="1" applyProtection="1">
      <alignment vertical="center" wrapText="1"/>
      <protection locked="0"/>
    </xf>
    <xf numFmtId="0" fontId="15" fillId="0" borderId="0" xfId="0" applyNumberFormat="1" applyFont="1" applyFill="1" applyBorder="1" applyAlignment="1" applyProtection="1">
      <alignment horizontal="left" vertical="center" wrapText="1" indent="1"/>
      <protection locked="0"/>
    </xf>
    <xf numFmtId="4" fontId="13" fillId="0" borderId="0" xfId="2" applyNumberFormat="1" applyFont="1" applyFill="1" applyBorder="1" applyAlignment="1">
      <alignment horizontal="right"/>
    </xf>
    <xf numFmtId="165" fontId="13" fillId="0" borderId="0" xfId="2" applyNumberFormat="1" applyFont="1" applyFill="1" applyAlignment="1">
      <alignment horizontal="right" wrapText="1"/>
    </xf>
    <xf numFmtId="0" fontId="32" fillId="0" borderId="0" xfId="0" applyNumberFormat="1" applyFont="1" applyBorder="1" applyAlignment="1">
      <alignment horizontal="left" vertical="center" wrapText="1"/>
    </xf>
    <xf numFmtId="2" fontId="11" fillId="0" borderId="0" xfId="0" applyNumberFormat="1" applyFont="1" applyFill="1" applyBorder="1" applyAlignment="1" applyProtection="1">
      <alignment horizontal="left" vertical="center" wrapText="1"/>
      <protection locked="0"/>
    </xf>
    <xf numFmtId="0" fontId="32" fillId="0" borderId="0" xfId="0" applyNumberFormat="1" applyFont="1" applyFill="1" applyBorder="1" applyAlignment="1">
      <alignment horizontal="left" vertical="center" wrapText="1"/>
    </xf>
    <xf numFmtId="3" fontId="13" fillId="0" borderId="0" xfId="2" applyNumberFormat="1" applyFont="1" applyFill="1" applyBorder="1" applyAlignment="1">
      <alignment horizontal="center" wrapText="1"/>
    </xf>
    <xf numFmtId="0" fontId="33" fillId="0" borderId="0" xfId="2" applyNumberFormat="1" applyFont="1" applyFill="1" applyBorder="1" applyAlignment="1">
      <alignment horizontal="center" wrapText="1"/>
    </xf>
    <xf numFmtId="4" fontId="17" fillId="0" borderId="0" xfId="0" applyNumberFormat="1" applyFont="1" applyBorder="1" applyAlignment="1">
      <alignment horizontal="right" vertical="center"/>
    </xf>
    <xf numFmtId="4" fontId="13" fillId="0" borderId="0" xfId="10" applyNumberFormat="1" applyFont="1" applyFill="1" applyBorder="1" applyAlignment="1"/>
    <xf numFmtId="4" fontId="13" fillId="0" borderId="0" xfId="10" applyNumberFormat="1" applyFont="1" applyFill="1" applyBorder="1" applyAlignment="1">
      <alignment horizontal="right"/>
    </xf>
    <xf numFmtId="3" fontId="13" fillId="0" borderId="0" xfId="2" applyNumberFormat="1" applyFont="1" applyFill="1" applyBorder="1" applyAlignment="1">
      <alignment horizontal="right" wrapText="1"/>
    </xf>
    <xf numFmtId="165" fontId="13" fillId="0" borderId="0" xfId="2" applyNumberFormat="1" applyFont="1" applyFill="1" applyBorder="1" applyAlignment="1">
      <alignment horizontal="center" wrapText="1"/>
    </xf>
    <xf numFmtId="0" fontId="17" fillId="0" borderId="0" xfId="0" applyFont="1" applyFill="1"/>
    <xf numFmtId="0" fontId="13" fillId="0" borderId="0" xfId="2" applyFont="1" applyFill="1" applyBorder="1" applyAlignment="1">
      <alignment horizontal="right"/>
    </xf>
    <xf numFmtId="4" fontId="13" fillId="0" borderId="0" xfId="0" quotePrefix="1" applyNumberFormat="1" applyFont="1" applyFill="1" applyBorder="1" applyAlignment="1">
      <alignment horizontal="right" vertical="center"/>
    </xf>
    <xf numFmtId="4" fontId="13" fillId="0" borderId="0" xfId="12" quotePrefix="1" applyNumberFormat="1" applyFont="1" applyFill="1" applyBorder="1" applyAlignment="1">
      <alignment horizontal="right" vertical="center"/>
    </xf>
    <xf numFmtId="165" fontId="13" fillId="0" borderId="0" xfId="0" quotePrefix="1" applyNumberFormat="1" applyFont="1" applyFill="1" applyBorder="1" applyAlignment="1">
      <alignment horizontal="right" vertical="center"/>
    </xf>
    <xf numFmtId="4" fontId="13" fillId="0" borderId="0" xfId="0" quotePrefix="1" applyNumberFormat="1" applyFont="1" applyFill="1" applyBorder="1" applyAlignment="1">
      <alignment vertical="center"/>
    </xf>
    <xf numFmtId="0" fontId="12" fillId="0" borderId="0" xfId="0" quotePrefix="1" applyFont="1" applyAlignment="1">
      <alignment horizontal="right" vertical="center"/>
    </xf>
    <xf numFmtId="0" fontId="12" fillId="0" borderId="0" xfId="0" applyFont="1" applyAlignment="1" applyProtection="1">
      <alignment horizontal="left" vertical="center" wrapText="1" indent="2"/>
      <protection locked="0"/>
    </xf>
    <xf numFmtId="0" fontId="12" fillId="0" borderId="0" xfId="0" applyFont="1" applyAlignment="1" applyProtection="1">
      <alignment horizontal="right" vertical="center" wrapText="1"/>
      <protection locked="0"/>
    </xf>
    <xf numFmtId="0" fontId="13" fillId="0" borderId="0" xfId="0" quotePrefix="1" applyFont="1" applyFill="1" applyBorder="1" applyAlignment="1">
      <alignment horizontal="right" vertical="center"/>
    </xf>
    <xf numFmtId="0" fontId="33" fillId="5" borderId="0" xfId="2" applyFont="1" applyFill="1" applyAlignment="1">
      <alignment horizontal="left"/>
    </xf>
    <xf numFmtId="0" fontId="17" fillId="5" borderId="4" xfId="0" applyFont="1" applyFill="1" applyBorder="1" applyAlignment="1">
      <alignment horizontal="center" vertical="center"/>
    </xf>
    <xf numFmtId="0" fontId="17" fillId="0" borderId="15" xfId="0" applyNumberFormat="1" applyFont="1" applyBorder="1" applyAlignment="1">
      <alignment horizontal="center" vertical="center"/>
    </xf>
    <xf numFmtId="0" fontId="17" fillId="0" borderId="9" xfId="0" applyNumberFormat="1" applyFont="1" applyBorder="1" applyAlignment="1">
      <alignment horizontal="center" vertical="center"/>
    </xf>
    <xf numFmtId="0" fontId="13" fillId="5" borderId="4" xfId="2" applyNumberFormat="1" applyFont="1" applyFill="1" applyBorder="1" applyAlignment="1">
      <alignment horizontal="center" vertical="center" wrapText="1"/>
    </xf>
    <xf numFmtId="20" fontId="17" fillId="0" borderId="9" xfId="0" applyNumberFormat="1" applyFont="1" applyBorder="1" applyAlignment="1">
      <alignment horizontal="center" vertical="center" wrapText="1"/>
    </xf>
    <xf numFmtId="20" fontId="17" fillId="0" borderId="9" xfId="0" applyNumberFormat="1" applyFont="1" applyBorder="1" applyAlignment="1">
      <alignment horizontal="center" vertical="center"/>
    </xf>
    <xf numFmtId="20" fontId="17" fillId="0" borderId="9" xfId="0" applyNumberFormat="1" applyFont="1" applyBorder="1" applyAlignment="1">
      <alignment horizontal="center"/>
    </xf>
    <xf numFmtId="0" fontId="13" fillId="5" borderId="7" xfId="2" applyFont="1" applyFill="1" applyBorder="1" applyAlignment="1">
      <alignment horizontal="center" vertical="center" wrapText="1"/>
    </xf>
    <xf numFmtId="0" fontId="17" fillId="0" borderId="0" xfId="0" applyFont="1" applyBorder="1"/>
    <xf numFmtId="0" fontId="12" fillId="0" borderId="10" xfId="0" applyFont="1" applyBorder="1" applyAlignment="1">
      <alignment horizontal="left" vertical="center" indent="2"/>
    </xf>
    <xf numFmtId="3" fontId="13" fillId="0" borderId="16" xfId="0" applyNumberFormat="1" applyFont="1" applyBorder="1" applyAlignment="1">
      <alignment horizontal="center" vertical="center"/>
    </xf>
    <xf numFmtId="3" fontId="13" fillId="0" borderId="5" xfId="0" applyNumberFormat="1" applyFont="1" applyBorder="1" applyAlignment="1">
      <alignment horizontal="center" vertical="center" wrapText="1"/>
    </xf>
    <xf numFmtId="0" fontId="8" fillId="0" borderId="0" xfId="0" applyFont="1" applyBorder="1" applyAlignment="1">
      <alignment horizontal="left"/>
    </xf>
    <xf numFmtId="0" fontId="17" fillId="0" borderId="0" xfId="0" applyFont="1" applyFill="1" applyBorder="1"/>
    <xf numFmtId="0" fontId="8" fillId="0" borderId="0" xfId="0" applyFont="1" applyBorder="1" applyAlignment="1">
      <alignment horizontal="left" vertical="top"/>
    </xf>
    <xf numFmtId="0" fontId="17" fillId="0" borderId="0" xfId="0" applyFont="1" applyFill="1" applyBorder="1" applyAlignment="1">
      <alignment vertical="center" wrapText="1"/>
    </xf>
    <xf numFmtId="0" fontId="17" fillId="0" borderId="0" xfId="0" applyFont="1" applyFill="1" applyBorder="1" applyAlignment="1">
      <alignment vertical="center"/>
    </xf>
    <xf numFmtId="3" fontId="12" fillId="0" borderId="0" xfId="0" applyNumberFormat="1" applyFont="1" applyFill="1" applyBorder="1" applyAlignment="1">
      <alignment horizontal="center" vertical="center"/>
    </xf>
    <xf numFmtId="0" fontId="8" fillId="0" borderId="6" xfId="0" applyFont="1" applyBorder="1" applyAlignment="1">
      <alignment horizontal="left"/>
    </xf>
    <xf numFmtId="3" fontId="13" fillId="0" borderId="9" xfId="0" applyNumberFormat="1" applyFont="1" applyBorder="1" applyAlignment="1">
      <alignment horizontal="center" vertical="center" wrapText="1"/>
    </xf>
    <xf numFmtId="49" fontId="13" fillId="0" borderId="9" xfId="0" quotePrefix="1" applyNumberFormat="1" applyFont="1" applyFill="1" applyBorder="1" applyAlignment="1">
      <alignment horizontal="center" vertical="center" wrapText="1"/>
    </xf>
    <xf numFmtId="3" fontId="13" fillId="0" borderId="9" xfId="0" applyNumberFormat="1" applyFont="1" applyFill="1" applyBorder="1" applyAlignment="1">
      <alignment horizontal="center" vertical="center" wrapText="1"/>
    </xf>
    <xf numFmtId="168" fontId="13" fillId="0" borderId="9" xfId="0" applyNumberFormat="1" applyFont="1" applyBorder="1" applyAlignment="1">
      <alignment horizontal="center" vertical="center" wrapText="1"/>
    </xf>
    <xf numFmtId="3" fontId="12" fillId="0" borderId="0" xfId="0" applyNumberFormat="1" applyFont="1" applyFill="1" applyBorder="1" applyAlignment="1">
      <alignment horizontal="center" vertical="center" wrapText="1"/>
    </xf>
    <xf numFmtId="0" fontId="35" fillId="0" borderId="0" xfId="0" applyFont="1"/>
    <xf numFmtId="0" fontId="3" fillId="0" borderId="0" xfId="0" applyFont="1" applyAlignment="1">
      <alignment wrapText="1"/>
    </xf>
    <xf numFmtId="10" fontId="13" fillId="0" borderId="0" xfId="1" applyNumberFormat="1" applyFont="1" applyBorder="1" applyAlignment="1">
      <alignment horizontal="right"/>
    </xf>
    <xf numFmtId="10" fontId="13" fillId="0" borderId="0" xfId="1" applyNumberFormat="1" applyFont="1" applyBorder="1"/>
    <xf numFmtId="165" fontId="13" fillId="0" borderId="0" xfId="0" applyNumberFormat="1" applyFont="1" applyBorder="1"/>
    <xf numFmtId="165" fontId="12" fillId="0" borderId="0" xfId="0" applyNumberFormat="1" applyFont="1" applyFill="1" applyBorder="1" applyAlignment="1">
      <alignment horizontal="left" vertical="center" indent="1"/>
    </xf>
    <xf numFmtId="165" fontId="17" fillId="0" borderId="0" xfId="0" applyNumberFormat="1" applyFont="1" applyFill="1" applyAlignment="1">
      <alignment horizontal="left" indent="1"/>
    </xf>
    <xf numFmtId="0" fontId="2" fillId="0" borderId="0" xfId="0" applyFont="1" applyFill="1" applyAlignment="1">
      <alignment horizontal="left" indent="1"/>
    </xf>
    <xf numFmtId="3" fontId="13" fillId="0" borderId="0" xfId="10" applyNumberFormat="1" applyFont="1" applyFill="1" applyBorder="1" applyAlignment="1">
      <alignment horizontal="right" vertical="center"/>
    </xf>
    <xf numFmtId="1" fontId="13" fillId="0" borderId="0" xfId="2" applyNumberFormat="1" applyFont="1" applyFill="1" applyBorder="1" applyAlignment="1">
      <alignment horizontal="right" wrapText="1"/>
    </xf>
    <xf numFmtId="10" fontId="17" fillId="0" borderId="0" xfId="1" applyNumberFormat="1" applyFont="1"/>
    <xf numFmtId="4" fontId="13" fillId="0" borderId="0" xfId="1" applyNumberFormat="1" applyFont="1" applyFill="1" applyBorder="1" applyAlignment="1">
      <alignment horizontal="right" wrapText="1"/>
    </xf>
    <xf numFmtId="0" fontId="12" fillId="0" borderId="0" xfId="2" applyFont="1" applyFill="1" applyAlignment="1">
      <alignment wrapText="1"/>
    </xf>
    <xf numFmtId="2" fontId="12" fillId="0" borderId="5" xfId="0" applyNumberFormat="1" applyFont="1" applyFill="1" applyBorder="1" applyAlignment="1" applyProtection="1">
      <alignment horizontal="left" vertical="center" wrapText="1" indent="2"/>
      <protection locked="0"/>
    </xf>
    <xf numFmtId="3" fontId="13" fillId="0" borderId="0" xfId="10" applyNumberFormat="1" applyFont="1" applyFill="1" applyBorder="1" applyAlignment="1">
      <alignment horizontal="right"/>
    </xf>
    <xf numFmtId="2" fontId="17" fillId="0" borderId="0" xfId="0" applyNumberFormat="1" applyFont="1"/>
    <xf numFmtId="165" fontId="3" fillId="0" borderId="0" xfId="0" applyNumberFormat="1" applyFont="1"/>
    <xf numFmtId="0" fontId="17" fillId="0" borderId="0" xfId="0" applyFont="1" applyAlignment="1">
      <alignment horizontal="center"/>
    </xf>
    <xf numFmtId="0" fontId="17" fillId="0" borderId="0" xfId="0" applyFont="1" applyAlignment="1">
      <alignment horizontal="center" vertical="center"/>
    </xf>
    <xf numFmtId="0" fontId="17" fillId="0" borderId="0" xfId="0" applyFont="1" applyAlignment="1">
      <alignment horizontal="center" vertical="center" wrapText="1"/>
    </xf>
    <xf numFmtId="0" fontId="2" fillId="0" borderId="0" xfId="0" applyFont="1" applyBorder="1" applyAlignment="1">
      <alignment horizontal="left" indent="2"/>
    </xf>
    <xf numFmtId="0" fontId="17" fillId="0" borderId="0" xfId="0" quotePrefix="1" applyFont="1" applyBorder="1" applyAlignment="1">
      <alignment horizontal="center"/>
    </xf>
    <xf numFmtId="20" fontId="17" fillId="0" borderId="0" xfId="0" applyNumberFormat="1" applyFont="1" applyBorder="1" applyAlignment="1">
      <alignment horizontal="center" vertical="center" wrapText="1"/>
    </xf>
    <xf numFmtId="20" fontId="17" fillId="0" borderId="0" xfId="0" applyNumberFormat="1" applyFont="1" applyAlignment="1">
      <alignment horizontal="center" vertical="center"/>
    </xf>
    <xf numFmtId="20" fontId="17" fillId="0" borderId="0" xfId="0" applyNumberFormat="1" applyFont="1" applyAlignment="1">
      <alignment horizontal="center" vertical="center" wrapText="1"/>
    </xf>
    <xf numFmtId="3" fontId="13" fillId="0" borderId="16" xfId="5" applyNumberFormat="1" applyFont="1" applyBorder="1" applyAlignment="1">
      <alignment horizontal="center" vertical="center" wrapText="1"/>
    </xf>
    <xf numFmtId="0" fontId="17" fillId="0" borderId="5" xfId="0" applyFont="1" applyBorder="1" applyAlignment="1">
      <alignment horizontal="center" vertical="center"/>
    </xf>
    <xf numFmtId="0" fontId="3" fillId="0" borderId="0" xfId="0" applyFont="1" applyBorder="1" applyAlignment="1">
      <alignment horizontal="left" indent="2"/>
    </xf>
    <xf numFmtId="0" fontId="17" fillId="0" borderId="8" xfId="0" applyFont="1" applyBorder="1" applyAlignment="1">
      <alignment horizontal="center" vertical="center" wrapText="1"/>
    </xf>
    <xf numFmtId="0" fontId="17" fillId="0" borderId="8" xfId="0" applyFont="1" applyBorder="1" applyAlignment="1">
      <alignment horizontal="center" vertical="center"/>
    </xf>
    <xf numFmtId="20" fontId="17" fillId="0" borderId="8" xfId="0" applyNumberFormat="1" applyFont="1" applyBorder="1" applyAlignment="1">
      <alignment horizontal="center" vertical="center"/>
    </xf>
    <xf numFmtId="0" fontId="17" fillId="0" borderId="5" xfId="0" applyFont="1" applyBorder="1" applyAlignment="1">
      <alignment horizontal="center" vertical="center" wrapText="1"/>
    </xf>
    <xf numFmtId="20" fontId="17" fillId="0" borderId="5" xfId="0" applyNumberFormat="1" applyFont="1" applyBorder="1" applyAlignment="1">
      <alignment horizontal="center" vertical="center"/>
    </xf>
    <xf numFmtId="0" fontId="17" fillId="0" borderId="16" xfId="0" applyFont="1" applyBorder="1" applyAlignment="1">
      <alignment horizontal="center" vertical="center"/>
    </xf>
    <xf numFmtId="0" fontId="12" fillId="0" borderId="8" xfId="0" applyFont="1" applyBorder="1" applyAlignment="1">
      <alignment horizontal="left" vertical="center"/>
    </xf>
    <xf numFmtId="0" fontId="11" fillId="0" borderId="8" xfId="0" quotePrefix="1" applyFont="1" applyBorder="1" applyAlignment="1">
      <alignment horizontal="right" vertical="center"/>
    </xf>
    <xf numFmtId="0" fontId="11" fillId="0" borderId="8" xfId="0" applyFont="1" applyBorder="1" applyAlignment="1">
      <alignment horizontal="right" vertical="center"/>
    </xf>
    <xf numFmtId="0" fontId="12" fillId="0" borderId="0" xfId="0" applyFont="1" applyAlignment="1">
      <alignment horizontal="left" vertical="center"/>
    </xf>
    <xf numFmtId="0" fontId="12" fillId="0" borderId="0" xfId="0" applyFont="1" applyAlignment="1">
      <alignment horizontal="right"/>
    </xf>
    <xf numFmtId="170" fontId="12" fillId="0" borderId="0" xfId="13" applyNumberFormat="1" applyFont="1" applyBorder="1" applyAlignment="1">
      <alignment horizontal="right"/>
    </xf>
    <xf numFmtId="0" fontId="23" fillId="0" borderId="0" xfId="0" applyFont="1" applyAlignment="1">
      <alignment horizontal="right"/>
    </xf>
    <xf numFmtId="0" fontId="15" fillId="0" borderId="0" xfId="0" applyFont="1" applyAlignment="1">
      <alignment horizontal="left" vertical="center" indent="1"/>
    </xf>
    <xf numFmtId="1" fontId="12" fillId="0" borderId="0" xfId="13" applyNumberFormat="1" applyFont="1" applyBorder="1" applyAlignment="1">
      <alignment horizontal="right"/>
    </xf>
    <xf numFmtId="1" fontId="12" fillId="0" borderId="0" xfId="13" applyNumberFormat="1" applyFont="1" applyFill="1" applyBorder="1" applyAlignment="1">
      <alignment horizontal="right"/>
    </xf>
    <xf numFmtId="0" fontId="12" fillId="0" borderId="4" xfId="0" applyFont="1" applyBorder="1"/>
    <xf numFmtId="168" fontId="12" fillId="0" borderId="4" xfId="13" applyNumberFormat="1" applyFont="1" applyFill="1" applyBorder="1" applyAlignment="1">
      <alignment horizontal="right" vertical="center" wrapText="1"/>
    </xf>
    <xf numFmtId="3" fontId="12" fillId="0" borderId="0" xfId="0" applyNumberFormat="1" applyFont="1"/>
    <xf numFmtId="171" fontId="12" fillId="0" borderId="8" xfId="0" quotePrefix="1" applyNumberFormat="1" applyFont="1" applyBorder="1" applyAlignment="1">
      <alignment horizontal="right" vertical="center"/>
    </xf>
    <xf numFmtId="171" fontId="12" fillId="0" borderId="8" xfId="0" applyNumberFormat="1" applyFont="1" applyBorder="1" applyAlignment="1">
      <alignment horizontal="right" vertical="center"/>
    </xf>
    <xf numFmtId="4" fontId="12" fillId="0" borderId="0" xfId="0" applyNumberFormat="1" applyFont="1"/>
    <xf numFmtId="2" fontId="12" fillId="0" borderId="0" xfId="0" applyNumberFormat="1" applyFont="1" applyAlignment="1">
      <alignment horizontal="right"/>
    </xf>
    <xf numFmtId="2" fontId="12" fillId="0" borderId="0" xfId="13" applyNumberFormat="1" applyFont="1" applyBorder="1" applyAlignment="1">
      <alignment horizontal="right"/>
    </xf>
    <xf numFmtId="2" fontId="23" fillId="0" borderId="0" xfId="0" applyNumberFormat="1" applyFont="1" applyAlignment="1">
      <alignment horizontal="right"/>
    </xf>
    <xf numFmtId="2" fontId="12" fillId="0" borderId="0" xfId="13" applyNumberFormat="1" applyFont="1" applyFill="1" applyBorder="1" applyAlignment="1">
      <alignment horizontal="right"/>
    </xf>
    <xf numFmtId="2" fontId="12" fillId="0" borderId="8" xfId="0" quotePrefix="1" applyNumberFormat="1" applyFont="1" applyBorder="1" applyAlignment="1">
      <alignment horizontal="right" vertical="center"/>
    </xf>
    <xf numFmtId="2" fontId="12" fillId="0" borderId="8" xfId="0" applyNumberFormat="1" applyFont="1" applyBorder="1" applyAlignment="1">
      <alignment horizontal="right" vertical="center"/>
    </xf>
    <xf numFmtId="0" fontId="3" fillId="0" borderId="0" xfId="0" applyFont="1" applyFill="1" applyBorder="1"/>
    <xf numFmtId="0" fontId="33" fillId="5" borderId="4" xfId="2" applyNumberFormat="1" applyFont="1" applyFill="1" applyBorder="1" applyAlignment="1">
      <alignment horizontal="center" wrapText="1"/>
    </xf>
    <xf numFmtId="165" fontId="36" fillId="0" borderId="0" xfId="14" applyNumberFormat="1" applyFont="1" applyFill="1" applyBorder="1" applyAlignment="1">
      <alignment vertical="center" wrapText="1"/>
    </xf>
    <xf numFmtId="165" fontId="36" fillId="0" borderId="0" xfId="10" applyNumberFormat="1" applyFont="1" applyAlignment="1"/>
    <xf numFmtId="168" fontId="37" fillId="0" borderId="0" xfId="10" applyNumberFormat="1" applyFont="1" applyAlignment="1"/>
    <xf numFmtId="173" fontId="15" fillId="0" borderId="0" xfId="15" applyNumberFormat="1" applyFont="1" applyFill="1" applyBorder="1" applyAlignment="1">
      <alignment horizontal="left" vertical="center" wrapText="1" indent="2"/>
    </xf>
    <xf numFmtId="3" fontId="17" fillId="0" borderId="0" xfId="0" applyNumberFormat="1" applyFont="1"/>
    <xf numFmtId="3" fontId="13" fillId="0" borderId="0" xfId="16" applyNumberFormat="1" applyFont="1" applyFill="1" applyBorder="1" applyAlignment="1">
      <alignment horizontal="right" vertical="center" wrapText="1"/>
    </xf>
    <xf numFmtId="3" fontId="13" fillId="0" borderId="0" xfId="10" applyNumberFormat="1" applyFont="1" applyBorder="1" applyAlignment="1">
      <alignment horizontal="right"/>
    </xf>
    <xf numFmtId="1" fontId="13" fillId="0" borderId="0" xfId="10" applyNumberFormat="1" applyFont="1" applyAlignment="1">
      <alignment horizontal="right"/>
    </xf>
    <xf numFmtId="168" fontId="13" fillId="0" borderId="0" xfId="16" applyNumberFormat="1" applyFont="1" applyFill="1" applyBorder="1" applyAlignment="1">
      <alignment horizontal="right" vertical="center" wrapText="1"/>
    </xf>
    <xf numFmtId="0" fontId="13" fillId="0" borderId="0" xfId="10" applyFont="1" applyBorder="1" applyAlignment="1">
      <alignment horizontal="right"/>
    </xf>
    <xf numFmtId="4" fontId="13" fillId="0" borderId="0" xfId="17" applyNumberFormat="1" applyFont="1" applyFill="1" applyBorder="1" applyAlignment="1">
      <alignment horizontal="right" vertical="center"/>
    </xf>
    <xf numFmtId="4" fontId="13" fillId="0" borderId="0" xfId="17" applyNumberFormat="1" applyFont="1" applyFill="1" applyBorder="1" applyAlignment="1">
      <alignment horizontal="right" vertical="center" wrapText="1"/>
    </xf>
    <xf numFmtId="4" fontId="13" fillId="0" borderId="0" xfId="18" applyNumberFormat="1" applyFont="1" applyFill="1" applyBorder="1" applyAlignment="1">
      <alignment horizontal="right" vertical="center"/>
    </xf>
    <xf numFmtId="4" fontId="13" fillId="0" borderId="0" xfId="19" applyNumberFormat="1" applyFont="1" applyFill="1" applyBorder="1" applyAlignment="1">
      <alignment horizontal="right" vertical="center" wrapText="1"/>
    </xf>
    <xf numFmtId="4" fontId="13" fillId="0" borderId="0" xfId="10" quotePrefix="1" applyNumberFormat="1" applyFont="1" applyFill="1" applyBorder="1" applyAlignment="1">
      <alignment horizontal="right"/>
    </xf>
    <xf numFmtId="4" fontId="13" fillId="0" borderId="0" xfId="19" applyNumberFormat="1" applyFont="1" applyFill="1" applyBorder="1" applyAlignment="1">
      <alignment horizontal="right"/>
    </xf>
    <xf numFmtId="4" fontId="13" fillId="0" borderId="0" xfId="19" applyNumberFormat="1" applyFont="1" applyFill="1" applyBorder="1" applyAlignment="1">
      <alignment horizontal="right" vertical="center"/>
    </xf>
    <xf numFmtId="4" fontId="36" fillId="0" borderId="0" xfId="19" applyNumberFormat="1" applyFont="1" applyFill="1" applyBorder="1" applyAlignment="1">
      <alignment horizontal="right" vertical="center" wrapText="1"/>
    </xf>
    <xf numFmtId="165" fontId="13" fillId="0" borderId="0" xfId="19" applyNumberFormat="1" applyFont="1" applyFill="1" applyBorder="1" applyAlignment="1">
      <alignment horizontal="right" vertical="center" wrapText="1"/>
    </xf>
    <xf numFmtId="165" fontId="37" fillId="0" borderId="0" xfId="10" applyNumberFormat="1" applyFont="1" applyFill="1" applyAlignment="1">
      <alignment horizontal="right"/>
    </xf>
    <xf numFmtId="165" fontId="36" fillId="0" borderId="0" xfId="19" applyNumberFormat="1" applyFont="1" applyFill="1" applyBorder="1" applyAlignment="1">
      <alignment horizontal="right" vertical="center" wrapText="1"/>
    </xf>
    <xf numFmtId="165" fontId="13" fillId="0" borderId="0" xfId="19" applyNumberFormat="1" applyFont="1" applyFill="1" applyBorder="1" applyAlignment="1">
      <alignment horizontal="right" vertical="center"/>
    </xf>
    <xf numFmtId="165" fontId="33" fillId="0" borderId="0" xfId="10" quotePrefix="1" applyNumberFormat="1" applyFont="1" applyFill="1" applyBorder="1" applyAlignment="1">
      <alignment horizontal="right" vertical="center"/>
    </xf>
    <xf numFmtId="0" fontId="12" fillId="0" borderId="0" xfId="10" applyFont="1" applyAlignment="1" applyProtection="1">
      <alignment horizontal="left" vertical="center" wrapText="1" indent="2"/>
      <protection locked="0"/>
    </xf>
    <xf numFmtId="0" fontId="15" fillId="0" borderId="0" xfId="10" applyFont="1" applyAlignment="1">
      <alignment horizontal="left" indent="3"/>
    </xf>
    <xf numFmtId="0" fontId="15" fillId="0" borderId="4" xfId="10" applyFont="1" applyBorder="1" applyAlignment="1">
      <alignment horizontal="left" indent="3"/>
    </xf>
    <xf numFmtId="0" fontId="12" fillId="0" borderId="4" xfId="0" applyFont="1" applyBorder="1" applyAlignment="1" applyProtection="1">
      <alignment horizontal="right" vertical="center" wrapText="1"/>
      <protection locked="0"/>
    </xf>
    <xf numFmtId="0" fontId="12" fillId="0" borderId="4" xfId="0" applyFont="1" applyBorder="1" applyAlignment="1">
      <alignment horizontal="right"/>
    </xf>
    <xf numFmtId="10" fontId="17" fillId="0" borderId="0" xfId="1" applyNumberFormat="1" applyFont="1" applyAlignment="1">
      <alignment horizontal="right"/>
    </xf>
    <xf numFmtId="2" fontId="12" fillId="0" borderId="0" xfId="10" applyNumberFormat="1" applyFont="1" applyFill="1" applyBorder="1" applyAlignment="1" applyProtection="1">
      <alignment horizontal="left" vertical="center" wrapText="1" indent="2"/>
      <protection locked="0"/>
    </xf>
    <xf numFmtId="174" fontId="17" fillId="0" borderId="0" xfId="1" applyNumberFormat="1" applyFont="1" applyAlignment="1">
      <alignment horizontal="right"/>
    </xf>
    <xf numFmtId="4" fontId="13" fillId="0" borderId="0" xfId="10" applyNumberFormat="1" applyFont="1" applyFill="1" applyBorder="1" applyAlignment="1" applyProtection="1">
      <alignment horizontal="right" vertical="center" wrapText="1"/>
    </xf>
    <xf numFmtId="4" fontId="13" fillId="0" borderId="0" xfId="20" applyNumberFormat="1" applyFont="1" applyFill="1" applyBorder="1" applyAlignment="1" applyProtection="1">
      <alignment horizontal="right" vertical="center" wrapText="1"/>
    </xf>
    <xf numFmtId="10" fontId="13" fillId="0" borderId="0" xfId="1" applyNumberFormat="1" applyFont="1" applyFill="1" applyBorder="1" applyAlignment="1" applyProtection="1">
      <alignment horizontal="right" vertical="center" wrapText="1"/>
    </xf>
    <xf numFmtId="4" fontId="17" fillId="0" borderId="0" xfId="1" applyNumberFormat="1" applyFont="1" applyAlignment="1">
      <alignment horizontal="right"/>
    </xf>
    <xf numFmtId="4" fontId="37" fillId="0" borderId="0" xfId="10" applyNumberFormat="1" applyFont="1" applyAlignment="1">
      <alignment horizontal="right"/>
    </xf>
    <xf numFmtId="2" fontId="12" fillId="0" borderId="0" xfId="10" applyNumberFormat="1" applyFont="1" applyFill="1" applyBorder="1" applyAlignment="1" applyProtection="1">
      <alignment horizontal="left" vertical="center" wrapText="1" indent="1"/>
      <protection locked="0"/>
    </xf>
    <xf numFmtId="10" fontId="13" fillId="0" borderId="0" xfId="1" applyNumberFormat="1" applyFont="1" applyFill="1" applyBorder="1" applyAlignment="1"/>
    <xf numFmtId="0" fontId="13" fillId="0" borderId="0" xfId="10" quotePrefix="1" applyFont="1" applyFill="1" applyBorder="1" applyAlignment="1">
      <alignment horizontal="right" vertical="center"/>
    </xf>
    <xf numFmtId="0" fontId="13" fillId="0" borderId="0" xfId="10" applyNumberFormat="1" applyFont="1" applyFill="1" applyBorder="1" applyAlignment="1" applyProtection="1">
      <alignment horizontal="right" vertical="center" wrapText="1"/>
      <protection locked="0"/>
    </xf>
    <xf numFmtId="0" fontId="13" fillId="0" borderId="0" xfId="10" applyNumberFormat="1" applyFont="1" applyFill="1" applyBorder="1" applyAlignment="1" applyProtection="1">
      <alignment horizontal="right" vertical="center" wrapText="1"/>
    </xf>
    <xf numFmtId="0" fontId="12" fillId="0" borderId="0" xfId="10" applyNumberFormat="1" applyFont="1" applyFill="1" applyBorder="1" applyAlignment="1" applyProtection="1">
      <alignment horizontal="left" vertical="center" wrapText="1" indent="3"/>
      <protection locked="0"/>
    </xf>
    <xf numFmtId="0" fontId="17" fillId="0" borderId="0" xfId="21" applyFont="1" applyFill="1" applyAlignment="1">
      <alignment horizontal="right"/>
    </xf>
    <xf numFmtId="0" fontId="17" fillId="0" borderId="0" xfId="21" applyFont="1" applyAlignment="1">
      <alignment horizontal="right"/>
    </xf>
    <xf numFmtId="0" fontId="11" fillId="0" borderId="0" xfId="10" applyNumberFormat="1" applyFont="1" applyFill="1" applyBorder="1" applyAlignment="1" applyProtection="1">
      <alignment horizontal="left" vertical="center" wrapText="1"/>
      <protection locked="0"/>
    </xf>
    <xf numFmtId="169" fontId="13" fillId="0" borderId="0" xfId="22" applyNumberFormat="1" applyFont="1" applyFill="1" applyBorder="1" applyAlignment="1">
      <alignment horizontal="right"/>
    </xf>
    <xf numFmtId="3" fontId="13" fillId="0" borderId="0" xfId="2" applyNumberFormat="1" applyFont="1" applyFill="1" applyAlignment="1">
      <alignment wrapText="1"/>
    </xf>
    <xf numFmtId="3" fontId="13" fillId="0" borderId="0" xfId="10" quotePrefix="1" applyNumberFormat="1" applyFont="1" applyFill="1" applyBorder="1" applyAlignment="1">
      <alignment horizontal="right" vertical="center"/>
    </xf>
    <xf numFmtId="166" fontId="13" fillId="0" borderId="0" xfId="23" applyNumberFormat="1" applyFont="1" applyFill="1" applyBorder="1" applyAlignment="1" applyProtection="1">
      <alignment horizontal="right" vertical="center" wrapText="1"/>
      <protection locked="0"/>
    </xf>
    <xf numFmtId="165" fontId="13" fillId="0" borderId="0" xfId="10" quotePrefix="1" applyNumberFormat="1" applyFont="1" applyFill="1" applyBorder="1" applyAlignment="1">
      <alignment horizontal="right" vertical="center"/>
    </xf>
    <xf numFmtId="4" fontId="13" fillId="0" borderId="0" xfId="10" quotePrefix="1" applyNumberFormat="1" applyFont="1" applyFill="1" applyBorder="1" applyAlignment="1">
      <alignment horizontal="right" vertical="center"/>
    </xf>
    <xf numFmtId="0" fontId="17" fillId="0" borderId="5" xfId="0" applyFont="1" applyBorder="1"/>
    <xf numFmtId="0" fontId="39" fillId="0" borderId="0" xfId="0" applyFont="1"/>
    <xf numFmtId="0" fontId="39" fillId="0" borderId="0" xfId="0" applyFont="1" applyAlignment="1">
      <alignment horizontal="right"/>
    </xf>
    <xf numFmtId="0" fontId="2" fillId="0" borderId="10" xfId="0" applyFont="1" applyBorder="1" applyAlignment="1">
      <alignment horizontal="left" wrapText="1" indent="1"/>
    </xf>
    <xf numFmtId="0" fontId="2" fillId="0" borderId="11" xfId="0" applyFont="1" applyBorder="1" applyAlignment="1">
      <alignment horizontal="left" wrapText="1" indent="1"/>
    </xf>
    <xf numFmtId="0" fontId="2" fillId="0" borderId="12" xfId="0" applyFont="1" applyBorder="1" applyAlignment="1">
      <alignment horizontal="left" wrapText="1" indent="1"/>
    </xf>
    <xf numFmtId="0" fontId="17" fillId="0" borderId="5" xfId="0" applyFont="1" applyFill="1" applyBorder="1" applyAlignment="1">
      <alignment horizontal="center"/>
    </xf>
    <xf numFmtId="49" fontId="13" fillId="0" borderId="0" xfId="0" applyNumberFormat="1" applyFont="1" applyFill="1" applyBorder="1" applyAlignment="1">
      <alignment horizontal="center" vertical="center" wrapText="1"/>
    </xf>
    <xf numFmtId="49" fontId="17" fillId="0" borderId="0" xfId="0" applyNumberFormat="1" applyFont="1" applyAlignment="1">
      <alignment horizontal="center"/>
    </xf>
    <xf numFmtId="20" fontId="17" fillId="0" borderId="0" xfId="0" applyNumberFormat="1" applyFont="1" applyAlignment="1">
      <alignment horizontal="center"/>
    </xf>
    <xf numFmtId="49" fontId="13" fillId="0" borderId="5" xfId="0" applyNumberFormat="1" applyFont="1" applyFill="1" applyBorder="1" applyAlignment="1">
      <alignment horizontal="center" vertical="center" wrapText="1"/>
    </xf>
    <xf numFmtId="49" fontId="17" fillId="0" borderId="5" xfId="0" applyNumberFormat="1" applyFont="1" applyFill="1" applyBorder="1" applyAlignment="1">
      <alignment horizontal="center"/>
    </xf>
    <xf numFmtId="0" fontId="2" fillId="0" borderId="11" xfId="0" applyFont="1" applyBorder="1" applyAlignment="1">
      <alignment horizontal="left" indent="1"/>
    </xf>
    <xf numFmtId="0" fontId="17" fillId="0" borderId="16" xfId="0" applyFont="1" applyBorder="1" applyAlignment="1">
      <alignment horizontal="center"/>
    </xf>
    <xf numFmtId="0" fontId="33" fillId="0" borderId="0" xfId="2" applyNumberFormat="1" applyFont="1" applyFill="1" applyBorder="1" applyAlignment="1">
      <alignment horizontal="right" wrapText="1"/>
    </xf>
    <xf numFmtId="0" fontId="2" fillId="0" borderId="14" xfId="0" applyFont="1" applyBorder="1" applyAlignment="1">
      <alignment horizontal="left" indent="1"/>
    </xf>
    <xf numFmtId="0" fontId="17" fillId="0" borderId="9" xfId="0" applyFont="1" applyBorder="1" applyAlignment="1">
      <alignment horizontal="center"/>
    </xf>
    <xf numFmtId="0" fontId="17" fillId="0" borderId="17" xfId="0" applyFont="1" applyFill="1" applyBorder="1"/>
    <xf numFmtId="0" fontId="39" fillId="0" borderId="0" xfId="0" applyFont="1" applyFill="1" applyBorder="1" applyAlignment="1">
      <alignment horizontal="right"/>
    </xf>
    <xf numFmtId="0" fontId="2" fillId="0" borderId="14" xfId="0" applyFont="1" applyBorder="1" applyAlignment="1">
      <alignment horizontal="left" indent="2"/>
    </xf>
    <xf numFmtId="49" fontId="17" fillId="0" borderId="9" xfId="0" applyNumberFormat="1" applyFont="1" applyBorder="1" applyAlignment="1">
      <alignment horizontal="center"/>
    </xf>
    <xf numFmtId="0" fontId="17" fillId="0" borderId="4" xfId="0" applyFont="1" applyBorder="1"/>
    <xf numFmtId="165" fontId="36" fillId="0" borderId="0" xfId="10" applyNumberFormat="1" applyFont="1" applyAlignment="1">
      <alignment horizontal="right"/>
    </xf>
    <xf numFmtId="0" fontId="42" fillId="0" borderId="0" xfId="10" applyFont="1" applyFill="1" applyBorder="1" applyAlignment="1">
      <alignment horizontal="left" vertical="center"/>
    </xf>
    <xf numFmtId="1" fontId="36" fillId="0" borderId="0" xfId="24" applyNumberFormat="1" applyFont="1" applyFill="1" applyBorder="1" applyAlignment="1">
      <alignment horizontal="right" vertical="center" wrapText="1"/>
    </xf>
    <xf numFmtId="0" fontId="43" fillId="0" borderId="0" xfId="10" applyFont="1" applyFill="1" applyBorder="1" applyAlignment="1">
      <alignment horizontal="left" vertical="center" indent="1"/>
    </xf>
    <xf numFmtId="0" fontId="12" fillId="0" borderId="0" xfId="21" applyFont="1" applyFill="1" applyBorder="1" applyAlignment="1">
      <alignment horizontal="left" vertical="center"/>
    </xf>
    <xf numFmtId="0" fontId="15" fillId="0" borderId="0" xfId="25" applyFont="1" applyFill="1" applyBorder="1" applyAlignment="1">
      <alignment horizontal="left" vertical="center" indent="1"/>
    </xf>
    <xf numFmtId="1" fontId="43" fillId="0" borderId="0" xfId="10" applyNumberFormat="1" applyFont="1" applyFill="1" applyBorder="1" applyAlignment="1">
      <alignment horizontal="left" vertical="center" indent="1"/>
    </xf>
    <xf numFmtId="1" fontId="13" fillId="0" borderId="0" xfId="24" applyNumberFormat="1" applyFont="1" applyFill="1" applyBorder="1" applyAlignment="1">
      <alignment horizontal="right" vertical="center" wrapText="1"/>
    </xf>
    <xf numFmtId="3" fontId="36" fillId="0" borderId="0" xfId="24" applyNumberFormat="1" applyFont="1" applyFill="1" applyBorder="1" applyAlignment="1">
      <alignment horizontal="right" vertical="center" wrapText="1"/>
    </xf>
    <xf numFmtId="3" fontId="36" fillId="0" borderId="0" xfId="26" applyNumberFormat="1" applyFont="1" applyFill="1" applyBorder="1" applyAlignment="1">
      <alignment horizontal="right" vertical="center" wrapText="1"/>
    </xf>
    <xf numFmtId="3" fontId="36" fillId="0" borderId="0" xfId="10" applyNumberFormat="1" applyFont="1" applyBorder="1" applyAlignment="1">
      <alignment horizontal="right"/>
    </xf>
    <xf numFmtId="3" fontId="36" fillId="0" borderId="0" xfId="26" applyNumberFormat="1" applyFont="1" applyBorder="1" applyAlignment="1">
      <alignment horizontal="right"/>
    </xf>
    <xf numFmtId="0" fontId="9" fillId="0" borderId="0" xfId="10" applyFont="1" applyFill="1" applyBorder="1" applyAlignment="1">
      <alignment horizontal="left" vertical="center"/>
    </xf>
    <xf numFmtId="165" fontId="36" fillId="0" borderId="0" xfId="27" applyNumberFormat="1" applyFont="1" applyFill="1" applyBorder="1" applyAlignment="1">
      <alignment horizontal="right" vertical="center" wrapText="1"/>
    </xf>
    <xf numFmtId="0" fontId="43" fillId="0" borderId="0" xfId="10" applyFont="1" applyFill="1" applyBorder="1" applyAlignment="1">
      <alignment horizontal="left" vertical="center" wrapText="1" indent="1"/>
    </xf>
    <xf numFmtId="165" fontId="36" fillId="0" borderId="0" xfId="28" applyNumberFormat="1" applyFont="1" applyFill="1" applyBorder="1" applyAlignment="1">
      <alignment horizontal="right" vertical="center" wrapText="1"/>
    </xf>
    <xf numFmtId="176" fontId="17" fillId="0" borderId="0" xfId="0" applyNumberFormat="1" applyFont="1" applyBorder="1" applyAlignment="1">
      <alignment horizontal="right"/>
    </xf>
    <xf numFmtId="176" fontId="17" fillId="0" borderId="0" xfId="0" applyNumberFormat="1" applyFont="1" applyAlignment="1">
      <alignment horizontal="right"/>
    </xf>
    <xf numFmtId="165" fontId="36" fillId="0" borderId="0" xfId="29" applyNumberFormat="1" applyFont="1" applyFill="1" applyBorder="1" applyAlignment="1">
      <alignment horizontal="right" vertical="center" wrapText="1"/>
    </xf>
    <xf numFmtId="165" fontId="36" fillId="0" borderId="0" xfId="30" applyNumberFormat="1" applyFont="1" applyFill="1" applyBorder="1" applyAlignment="1">
      <alignment horizontal="right" vertical="center" wrapText="1"/>
    </xf>
    <xf numFmtId="165" fontId="36" fillId="0" borderId="0" xfId="31" applyNumberFormat="1" applyFont="1" applyFill="1" applyBorder="1" applyAlignment="1">
      <alignment horizontal="right" vertical="center" wrapText="1"/>
    </xf>
    <xf numFmtId="3" fontId="36" fillId="0" borderId="0" xfId="10" applyNumberFormat="1" applyFont="1" applyAlignment="1">
      <alignment horizontal="right"/>
    </xf>
    <xf numFmtId="168" fontId="17" fillId="0" borderId="0" xfId="0" applyNumberFormat="1" applyFont="1" applyAlignment="1">
      <alignment horizontal="right"/>
    </xf>
    <xf numFmtId="0" fontId="15" fillId="0" borderId="0" xfId="2" applyFont="1" applyFill="1" applyAlignment="1">
      <alignment horizontal="left" indent="1"/>
    </xf>
    <xf numFmtId="0" fontId="15" fillId="0" borderId="0" xfId="9" applyNumberFormat="1" applyFont="1" applyFill="1" applyBorder="1" applyAlignment="1">
      <alignment horizontal="left" vertical="center" wrapText="1" indent="2"/>
    </xf>
    <xf numFmtId="0" fontId="7" fillId="0" borderId="0" xfId="0" applyNumberFormat="1" applyFont="1" applyBorder="1" applyAlignment="1">
      <alignment horizontal="left" vertical="center" wrapText="1" indent="2"/>
    </xf>
    <xf numFmtId="4" fontId="12" fillId="0" borderId="0" xfId="12" applyNumberFormat="1" applyFont="1" applyFill="1" applyBorder="1" applyAlignment="1">
      <alignment horizontal="right" vertical="center"/>
    </xf>
    <xf numFmtId="177" fontId="15" fillId="0" borderId="0" xfId="9" applyNumberFormat="1" applyFont="1" applyFill="1" applyBorder="1" applyAlignment="1">
      <alignment horizontal="left" vertical="center" wrapText="1" indent="2"/>
    </xf>
    <xf numFmtId="165" fontId="13" fillId="0" borderId="0" xfId="2" applyNumberFormat="1" applyFont="1" applyFill="1" applyBorder="1" applyAlignment="1">
      <alignment horizontal="right"/>
    </xf>
    <xf numFmtId="3" fontId="17" fillId="0" borderId="0" xfId="0" applyNumberFormat="1" applyFont="1" applyBorder="1" applyAlignment="1">
      <alignment horizontal="right" vertical="center"/>
    </xf>
    <xf numFmtId="2" fontId="17" fillId="0" borderId="0" xfId="0" applyNumberFormat="1" applyFont="1" applyBorder="1" applyAlignment="1">
      <alignment horizontal="right" vertical="center"/>
    </xf>
    <xf numFmtId="2" fontId="33" fillId="0" borderId="0" xfId="2" applyNumberFormat="1" applyFont="1" applyFill="1" applyBorder="1" applyAlignment="1">
      <alignment horizontal="right" wrapText="1"/>
    </xf>
    <xf numFmtId="2" fontId="12" fillId="0" borderId="0" xfId="12" quotePrefix="1" applyNumberFormat="1" applyFont="1" applyFill="1" applyBorder="1" applyAlignment="1">
      <alignment horizontal="right" vertical="center"/>
    </xf>
    <xf numFmtId="169" fontId="13" fillId="0" borderId="0" xfId="2" applyNumberFormat="1" applyFont="1" applyFill="1" applyBorder="1" applyAlignment="1">
      <alignment horizontal="right" wrapText="1"/>
    </xf>
    <xf numFmtId="0" fontId="11" fillId="0" borderId="0" xfId="0" quotePrefix="1" applyFont="1" applyAlignment="1">
      <alignment horizontal="center" vertical="center"/>
    </xf>
    <xf numFmtId="2" fontId="13" fillId="0" borderId="0" xfId="0" quotePrefix="1" applyNumberFormat="1" applyFont="1" applyFill="1" applyBorder="1" applyAlignment="1">
      <alignment horizontal="right" vertical="center"/>
    </xf>
    <xf numFmtId="0" fontId="17" fillId="0" borderId="18"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2" fillId="0" borderId="19" xfId="0" applyNumberFormat="1" applyFont="1" applyBorder="1" applyAlignment="1">
      <alignment horizontal="left" vertical="center" indent="2"/>
    </xf>
    <xf numFmtId="0" fontId="17" fillId="0" borderId="20" xfId="0" applyNumberFormat="1" applyFont="1" applyBorder="1" applyAlignment="1">
      <alignment horizontal="center" vertical="center"/>
    </xf>
    <xf numFmtId="3" fontId="17" fillId="0" borderId="5" xfId="0" applyNumberFormat="1" applyFont="1" applyBorder="1" applyAlignment="1">
      <alignment horizontal="center" vertical="center"/>
    </xf>
    <xf numFmtId="0" fontId="17" fillId="0" borderId="5" xfId="0" applyNumberFormat="1" applyFont="1" applyBorder="1" applyAlignment="1">
      <alignment horizontal="center" vertical="center"/>
    </xf>
    <xf numFmtId="20" fontId="17" fillId="0" borderId="0" xfId="0" applyNumberFormat="1" applyFont="1" applyBorder="1" applyAlignment="1">
      <alignment horizontal="center" vertical="center"/>
    </xf>
    <xf numFmtId="3" fontId="13" fillId="0" borderId="15" xfId="0" applyNumberFormat="1" applyFont="1" applyBorder="1" applyAlignment="1">
      <alignment horizontal="center" vertical="center"/>
    </xf>
    <xf numFmtId="3" fontId="13" fillId="0" borderId="9" xfId="0" applyNumberFormat="1" applyFont="1" applyBorder="1" applyAlignment="1">
      <alignment horizontal="center" vertical="center"/>
    </xf>
    <xf numFmtId="3" fontId="13" fillId="0" borderId="9" xfId="0" applyNumberFormat="1" applyFont="1" applyFill="1" applyBorder="1" applyAlignment="1">
      <alignment horizontal="center" vertical="center"/>
    </xf>
    <xf numFmtId="0" fontId="12" fillId="0" borderId="14" xfId="0" applyFont="1" applyBorder="1" applyAlignment="1">
      <alignment horizontal="left" vertical="center" indent="2"/>
    </xf>
    <xf numFmtId="3" fontId="13" fillId="0" borderId="5" xfId="0" applyNumberFormat="1" applyFont="1" applyFill="1" applyBorder="1" applyAlignment="1">
      <alignment horizontal="center" vertical="center"/>
    </xf>
    <xf numFmtId="3" fontId="13" fillId="0" borderId="5" xfId="0" applyNumberFormat="1" applyFont="1" applyBorder="1" applyAlignment="1">
      <alignment horizontal="center" vertical="center"/>
    </xf>
    <xf numFmtId="168" fontId="13" fillId="0" borderId="5" xfId="0" applyNumberFormat="1" applyFont="1" applyFill="1" applyBorder="1" applyAlignment="1">
      <alignment horizontal="center" vertical="center"/>
    </xf>
    <xf numFmtId="0" fontId="9" fillId="0" borderId="0" xfId="32" applyAlignment="1">
      <alignment horizontal="left" vertical="center"/>
    </xf>
    <xf numFmtId="37" fontId="42" fillId="0" borderId="0" xfId="32" quotePrefix="1" applyNumberFormat="1" applyFont="1" applyAlignment="1">
      <alignment horizontal="right"/>
    </xf>
    <xf numFmtId="37" fontId="42" fillId="0" borderId="0" xfId="32" applyNumberFormat="1" applyFont="1" applyAlignment="1">
      <alignment horizontal="right"/>
    </xf>
    <xf numFmtId="0" fontId="42" fillId="0" borderId="0" xfId="32" applyFont="1" applyAlignment="1">
      <alignment horizontal="left" vertical="center"/>
    </xf>
    <xf numFmtId="0" fontId="15" fillId="0" borderId="0" xfId="32" applyFont="1" applyAlignment="1">
      <alignment horizontal="left" vertical="center"/>
    </xf>
    <xf numFmtId="0" fontId="9" fillId="0" borderId="0" xfId="0" applyFont="1" applyAlignment="1">
      <alignment horizontal="right"/>
    </xf>
    <xf numFmtId="0" fontId="43" fillId="0" borderId="0" xfId="32" applyFont="1" applyAlignment="1">
      <alignment horizontal="left" vertical="center" indent="1"/>
    </xf>
    <xf numFmtId="0" fontId="9" fillId="0" borderId="0" xfId="32"/>
    <xf numFmtId="37" fontId="42" fillId="0" borderId="0" xfId="33" applyNumberFormat="1" applyFont="1" applyFill="1" applyBorder="1" applyAlignment="1">
      <alignment horizontal="right" wrapText="1"/>
    </xf>
    <xf numFmtId="37" fontId="12" fillId="0" borderId="0" xfId="32" applyNumberFormat="1" applyFont="1" applyAlignment="1">
      <alignment horizontal="right"/>
    </xf>
    <xf numFmtId="37" fontId="42" fillId="0" borderId="0" xfId="32" quotePrefix="1" applyNumberFormat="1" applyFont="1" applyAlignment="1"/>
    <xf numFmtId="37" fontId="42" fillId="0" borderId="0" xfId="32" applyNumberFormat="1" applyFont="1" applyAlignment="1"/>
    <xf numFmtId="0" fontId="9" fillId="0" borderId="0" xfId="0" applyFont="1" applyAlignment="1"/>
    <xf numFmtId="37" fontId="42" fillId="0" borderId="0" xfId="33" applyNumberFormat="1" applyFont="1" applyFill="1" applyBorder="1" applyAlignment="1">
      <alignment wrapText="1"/>
    </xf>
    <xf numFmtId="39" fontId="42" fillId="0" borderId="0" xfId="32" quotePrefix="1" applyNumberFormat="1" applyFont="1" applyAlignment="1"/>
    <xf numFmtId="39" fontId="42" fillId="0" borderId="0" xfId="32" applyNumberFormat="1" applyFont="1" applyAlignment="1"/>
    <xf numFmtId="39" fontId="9" fillId="0" borderId="0" xfId="0" applyNumberFormat="1" applyFont="1" applyAlignment="1"/>
    <xf numFmtId="39" fontId="42" fillId="0" borderId="0" xfId="32" applyNumberFormat="1" applyFont="1" applyAlignment="1">
      <alignment horizontal="right"/>
    </xf>
    <xf numFmtId="39" fontId="12" fillId="0" borderId="0" xfId="32" applyNumberFormat="1" applyFont="1" applyAlignment="1">
      <alignment horizontal="right"/>
    </xf>
    <xf numFmtId="39" fontId="42" fillId="0" borderId="0" xfId="33" applyNumberFormat="1" applyFont="1" applyFill="1" applyBorder="1" applyAlignment="1">
      <alignment wrapText="1"/>
    </xf>
    <xf numFmtId="39" fontId="42" fillId="0" borderId="0" xfId="32" quotePrefix="1" applyNumberFormat="1" applyFont="1" applyAlignment="1">
      <alignment horizontal="right"/>
    </xf>
    <xf numFmtId="0" fontId="44" fillId="0" borderId="0" xfId="0" applyFont="1"/>
    <xf numFmtId="0" fontId="10" fillId="7" borderId="0" xfId="2" applyFont="1" applyFill="1" applyAlignment="1">
      <alignment horizontal="left"/>
    </xf>
    <xf numFmtId="0" fontId="10" fillId="0" borderId="0" xfId="2" applyFont="1" applyAlignment="1">
      <alignment horizontal="left"/>
    </xf>
    <xf numFmtId="0" fontId="11" fillId="0" borderId="0" xfId="2" applyFont="1"/>
    <xf numFmtId="0" fontId="12" fillId="0" borderId="4" xfId="2" applyFont="1" applyBorder="1"/>
    <xf numFmtId="0" fontId="33" fillId="7" borderId="4" xfId="2" applyFont="1" applyFill="1" applyBorder="1" applyAlignment="1">
      <alignment horizontal="center" wrapText="1"/>
    </xf>
    <xf numFmtId="0" fontId="12" fillId="0" borderId="0" xfId="2" applyFont="1"/>
    <xf numFmtId="4" fontId="38" fillId="0" borderId="0" xfId="0" applyNumberFormat="1" applyFont="1"/>
    <xf numFmtId="0" fontId="15" fillId="0" borderId="0" xfId="2" applyFont="1" applyAlignment="1">
      <alignment horizontal="left" indent="1"/>
    </xf>
    <xf numFmtId="2" fontId="38" fillId="0" borderId="0" xfId="0" applyNumberFormat="1" applyFont="1" applyAlignment="1">
      <alignment horizontal="right"/>
    </xf>
    <xf numFmtId="0" fontId="15" fillId="0" borderId="5" xfId="2" applyFont="1" applyBorder="1" applyAlignment="1">
      <alignment horizontal="left" indent="1"/>
    </xf>
    <xf numFmtId="0" fontId="15" fillId="0" borderId="0" xfId="2" applyFont="1"/>
    <xf numFmtId="0" fontId="12" fillId="0" borderId="0" xfId="0" applyFont="1" applyAlignment="1">
      <alignment horizontal="left" vertical="center" wrapText="1"/>
    </xf>
    <xf numFmtId="168" fontId="42" fillId="0" borderId="0" xfId="12" applyNumberFormat="1" applyFont="1" applyFill="1" applyBorder="1" applyAlignment="1">
      <alignment horizontal="right" vertical="center" wrapText="1"/>
    </xf>
    <xf numFmtId="0" fontId="15" fillId="0" borderId="0" xfId="0" applyFont="1" applyAlignment="1">
      <alignment horizontal="left" vertical="center"/>
    </xf>
    <xf numFmtId="4" fontId="38" fillId="0" borderId="0" xfId="0" applyNumberFormat="1" applyFont="1" applyAlignment="1">
      <alignment horizontal="right"/>
    </xf>
    <xf numFmtId="0" fontId="12" fillId="0" borderId="0" xfId="0" applyFont="1" applyAlignment="1">
      <alignment horizontal="left" vertical="center" indent="1"/>
    </xf>
    <xf numFmtId="0" fontId="15" fillId="0" borderId="0" xfId="2" applyFont="1" applyAlignment="1">
      <alignment horizontal="left"/>
    </xf>
    <xf numFmtId="0" fontId="12" fillId="0" borderId="4" xfId="2" applyFont="1" applyBorder="1" applyAlignment="1">
      <alignment horizontal="left"/>
    </xf>
    <xf numFmtId="2" fontId="38" fillId="0" borderId="4" xfId="0" applyNumberFormat="1" applyFont="1" applyBorder="1" applyAlignment="1">
      <alignment horizontal="right"/>
    </xf>
    <xf numFmtId="1" fontId="38" fillId="0" borderId="0" xfId="0" applyNumberFormat="1" applyFont="1" applyAlignment="1">
      <alignment horizontal="right"/>
    </xf>
    <xf numFmtId="165" fontId="38" fillId="0" borderId="0" xfId="0" applyNumberFormat="1" applyFont="1" applyAlignment="1">
      <alignment horizontal="right"/>
    </xf>
    <xf numFmtId="0" fontId="15" fillId="0" borderId="0" xfId="2" applyFont="1" applyAlignment="1">
      <alignment horizontal="left" indent="2"/>
    </xf>
    <xf numFmtId="0" fontId="12" fillId="0" borderId="5" xfId="0" applyFont="1" applyBorder="1" applyAlignment="1">
      <alignment horizontal="left" vertical="center" wrapText="1"/>
    </xf>
    <xf numFmtId="0" fontId="12" fillId="0" borderId="0" xfId="0" applyFont="1" applyAlignment="1">
      <alignment horizontal="left"/>
    </xf>
    <xf numFmtId="3" fontId="38" fillId="0" borderId="0" xfId="0" applyNumberFormat="1" applyFont="1" applyAlignment="1">
      <alignment horizontal="right"/>
    </xf>
    <xf numFmtId="0" fontId="12" fillId="0" borderId="5" xfId="0" applyFont="1" applyBorder="1" applyAlignment="1">
      <alignment wrapText="1"/>
    </xf>
    <xf numFmtId="2" fontId="38" fillId="0" borderId="5" xfId="0" applyNumberFormat="1" applyFont="1" applyBorder="1" applyAlignment="1">
      <alignment horizontal="right"/>
    </xf>
    <xf numFmtId="166" fontId="38" fillId="0" borderId="5" xfId="0" applyNumberFormat="1" applyFont="1" applyBorder="1" applyAlignment="1">
      <alignment horizontal="right"/>
    </xf>
    <xf numFmtId="3" fontId="38" fillId="0" borderId="0" xfId="0" applyNumberFormat="1" applyFont="1"/>
    <xf numFmtId="3" fontId="13" fillId="0" borderId="0" xfId="0" applyNumberFormat="1" applyFont="1" applyAlignment="1">
      <alignment horizontal="right" vertical="center"/>
    </xf>
    <xf numFmtId="4" fontId="12" fillId="0" borderId="0" xfId="0" applyNumberFormat="1" applyFont="1" applyAlignment="1" applyProtection="1">
      <alignment horizontal="left" vertical="center" wrapText="1"/>
      <protection locked="0"/>
    </xf>
    <xf numFmtId="4" fontId="15" fillId="0" borderId="0" xfId="0" applyNumberFormat="1" applyFont="1" applyAlignment="1" applyProtection="1">
      <alignment horizontal="left" vertical="center" wrapText="1" indent="2"/>
      <protection locked="0"/>
    </xf>
    <xf numFmtId="4" fontId="12" fillId="0" borderId="0" xfId="0" applyNumberFormat="1" applyFont="1" applyAlignment="1" applyProtection="1">
      <alignment vertical="center" wrapText="1"/>
      <protection locked="0"/>
    </xf>
    <xf numFmtId="4" fontId="15" fillId="0" borderId="0" xfId="0" applyNumberFormat="1" applyFont="1" applyAlignment="1">
      <alignment horizontal="left" vertical="center" indent="2"/>
    </xf>
    <xf numFmtId="4" fontId="44" fillId="0" borderId="0" xfId="0" applyNumberFormat="1" applyFont="1"/>
    <xf numFmtId="4" fontId="15" fillId="0" borderId="0" xfId="0" applyNumberFormat="1" applyFont="1" applyAlignment="1" applyProtection="1">
      <alignment horizontal="left" vertical="center" wrapText="1" indent="1"/>
      <protection locked="0"/>
    </xf>
    <xf numFmtId="4" fontId="13" fillId="0" borderId="0" xfId="12" applyNumberFormat="1" applyFont="1" applyFill="1" applyBorder="1" applyAlignment="1">
      <alignment horizontal="right" vertical="center"/>
    </xf>
    <xf numFmtId="4" fontId="13" fillId="0" borderId="0" xfId="0" applyNumberFormat="1" applyFont="1" applyAlignment="1">
      <alignment horizontal="right"/>
    </xf>
    <xf numFmtId="4" fontId="11" fillId="0" borderId="0" xfId="0" applyNumberFormat="1" applyFont="1" applyAlignment="1">
      <alignment horizontal="left" vertical="center"/>
    </xf>
    <xf numFmtId="4" fontId="11" fillId="0" borderId="0" xfId="0" applyNumberFormat="1" applyFont="1" applyAlignment="1">
      <alignment horizontal="left" vertical="center" wrapText="1"/>
    </xf>
    <xf numFmtId="4" fontId="15" fillId="0" borderId="5" xfId="0" applyNumberFormat="1" applyFont="1" applyBorder="1" applyAlignment="1" applyProtection="1">
      <alignment horizontal="left" vertical="center" wrapText="1" indent="1"/>
      <protection locked="0"/>
    </xf>
    <xf numFmtId="0" fontId="18" fillId="0" borderId="0" xfId="2" applyFont="1" applyAlignment="1">
      <alignment horizontal="left" wrapText="1"/>
    </xf>
    <xf numFmtId="4" fontId="12" fillId="0" borderId="0" xfId="2" applyNumberFormat="1" applyFont="1"/>
    <xf numFmtId="4" fontId="15" fillId="0" borderId="0" xfId="2" applyNumberFormat="1" applyFont="1"/>
    <xf numFmtId="4" fontId="12" fillId="0" borderId="4" xfId="2" applyNumberFormat="1" applyFont="1" applyBorder="1"/>
    <xf numFmtId="4" fontId="13" fillId="0" borderId="0" xfId="2" applyNumberFormat="1" applyFont="1" applyAlignment="1">
      <alignment horizontal="right"/>
    </xf>
    <xf numFmtId="4" fontId="13" fillId="0" borderId="0" xfId="2" applyNumberFormat="1" applyFont="1" applyAlignment="1">
      <alignment horizontal="right" wrapText="1"/>
    </xf>
    <xf numFmtId="0" fontId="38" fillId="0" borderId="0" xfId="0" applyFont="1"/>
    <xf numFmtId="0" fontId="11" fillId="0" borderId="0" xfId="0" applyFont="1" applyAlignment="1" applyProtection="1">
      <alignment horizontal="left" vertical="center" wrapText="1"/>
      <protection locked="0"/>
    </xf>
    <xf numFmtId="0" fontId="38" fillId="0" borderId="0" xfId="0" applyFont="1" applyAlignment="1">
      <alignment horizontal="right"/>
    </xf>
    <xf numFmtId="2" fontId="12" fillId="0" borderId="0" xfId="0" applyNumberFormat="1" applyFont="1" applyAlignment="1" applyProtection="1">
      <alignment horizontal="left" vertical="center" wrapText="1" indent="1"/>
      <protection locked="0"/>
    </xf>
    <xf numFmtId="0" fontId="15" fillId="0" borderId="0" xfId="0" applyFont="1" applyAlignment="1">
      <alignment horizontal="left" indent="3"/>
    </xf>
    <xf numFmtId="178" fontId="12" fillId="0" borderId="0" xfId="12" applyNumberFormat="1" applyFont="1" applyFill="1" applyBorder="1" applyAlignment="1">
      <alignment horizontal="right" vertical="center"/>
    </xf>
    <xf numFmtId="0" fontId="33" fillId="0" borderId="0" xfId="2" applyFont="1" applyAlignment="1">
      <alignment horizontal="center" wrapText="1"/>
    </xf>
    <xf numFmtId="0" fontId="12" fillId="0" borderId="0" xfId="0" applyFont="1" applyAlignment="1" applyProtection="1">
      <alignment horizontal="left" vertical="center" wrapText="1" indent="1"/>
      <protection locked="0"/>
    </xf>
    <xf numFmtId="3" fontId="13" fillId="0" borderId="0" xfId="2" applyNumberFormat="1" applyFont="1" applyAlignment="1">
      <alignment horizontal="right" wrapText="1"/>
    </xf>
    <xf numFmtId="9" fontId="13" fillId="0" borderId="0" xfId="1" applyFont="1" applyFill="1" applyBorder="1" applyAlignment="1">
      <alignment horizontal="right" wrapText="1"/>
    </xf>
    <xf numFmtId="165" fontId="13" fillId="0" borderId="0" xfId="2" applyNumberFormat="1" applyFont="1" applyAlignment="1">
      <alignment horizontal="right" wrapText="1"/>
    </xf>
    <xf numFmtId="0" fontId="33" fillId="0" borderId="0" xfId="2" applyFont="1" applyAlignment="1">
      <alignment horizontal="right" wrapText="1"/>
    </xf>
    <xf numFmtId="0" fontId="11" fillId="0" borderId="0" xfId="0" applyFont="1" applyAlignment="1" applyProtection="1">
      <alignment horizontal="left" vertical="center" wrapText="1"/>
      <protection locked="0"/>
    </xf>
    <xf numFmtId="2" fontId="13" fillId="0" borderId="0" xfId="2" applyNumberFormat="1" applyFont="1" applyAlignment="1">
      <alignment horizontal="right" wrapText="1"/>
    </xf>
    <xf numFmtId="2" fontId="12" fillId="0" borderId="0" xfId="0" applyNumberFormat="1" applyFont="1" applyAlignment="1" applyProtection="1">
      <alignment horizontal="left" vertical="center" wrapText="1" indent="2"/>
      <protection locked="0"/>
    </xf>
    <xf numFmtId="166" fontId="13" fillId="0" borderId="0" xfId="2" applyNumberFormat="1" applyFont="1" applyAlignment="1">
      <alignment horizontal="right" wrapText="1"/>
    </xf>
    <xf numFmtId="0" fontId="13" fillId="0" borderId="0" xfId="2" applyFont="1"/>
    <xf numFmtId="0" fontId="13" fillId="0" borderId="0" xfId="2" applyFont="1" applyAlignment="1">
      <alignment horizontal="right"/>
    </xf>
    <xf numFmtId="1" fontId="13" fillId="0" borderId="0" xfId="2" applyNumberFormat="1" applyFont="1" applyAlignment="1">
      <alignment horizontal="right" wrapText="1"/>
    </xf>
    <xf numFmtId="0" fontId="12" fillId="0" borderId="0" xfId="0" applyFont="1" applyAlignment="1" applyProtection="1">
      <alignment horizontal="left" vertical="center" wrapText="1" indent="3"/>
      <protection locked="0"/>
    </xf>
    <xf numFmtId="0" fontId="18" fillId="0" borderId="0" xfId="2" applyFont="1" applyBorder="1" applyAlignment="1">
      <alignment horizontal="left"/>
    </xf>
    <xf numFmtId="0" fontId="13" fillId="0" borderId="0" xfId="0" quotePrefix="1" applyFont="1" applyAlignment="1">
      <alignment horizontal="right" vertical="center"/>
    </xf>
    <xf numFmtId="0" fontId="15" fillId="0" borderId="0" xfId="0" applyFont="1" applyAlignment="1" applyProtection="1">
      <alignment horizontal="left" vertical="center" wrapText="1"/>
      <protection locked="0"/>
    </xf>
    <xf numFmtId="0" fontId="15" fillId="0" borderId="0" xfId="0" applyFont="1" applyAlignment="1" applyProtection="1">
      <alignment horizontal="left" vertical="center" wrapText="1" indent="2"/>
      <protection locked="0"/>
    </xf>
    <xf numFmtId="0" fontId="15" fillId="0" borderId="0" xfId="0" applyFont="1" applyAlignment="1" applyProtection="1">
      <alignment horizontal="left" vertical="center" wrapText="1" indent="3"/>
      <protection locked="0"/>
    </xf>
    <xf numFmtId="2" fontId="46" fillId="0" borderId="0" xfId="0" applyNumberFormat="1" applyFont="1" applyAlignment="1">
      <alignment horizontal="right"/>
    </xf>
    <xf numFmtId="0" fontId="18" fillId="0" borderId="6" xfId="2" applyFont="1" applyBorder="1" applyAlignment="1">
      <alignment horizontal="left"/>
    </xf>
    <xf numFmtId="0" fontId="44" fillId="0" borderId="0" xfId="0" applyFont="1" applyAlignment="1">
      <alignment horizontal="right"/>
    </xf>
    <xf numFmtId="0" fontId="27" fillId="7" borderId="8" xfId="0" applyFont="1" applyFill="1" applyBorder="1" applyAlignment="1">
      <alignment horizontal="center" vertical="center" wrapText="1"/>
    </xf>
    <xf numFmtId="0" fontId="12" fillId="0" borderId="12" xfId="0" applyFont="1" applyBorder="1" applyAlignment="1">
      <alignment horizontal="left" vertical="center" indent="2"/>
    </xf>
    <xf numFmtId="0" fontId="12" fillId="0" borderId="0" xfId="0" applyFont="1" applyAlignment="1">
      <alignment horizontal="left" vertical="center" indent="2"/>
    </xf>
    <xf numFmtId="3" fontId="13" fillId="0" borderId="0" xfId="0" applyNumberFormat="1" applyFont="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12" fillId="7" borderId="4" xfId="2" applyFont="1" applyFill="1" applyBorder="1" applyAlignment="1">
      <alignment horizontal="center" vertical="center" wrapText="1"/>
    </xf>
    <xf numFmtId="0" fontId="12" fillId="7" borderId="7" xfId="2" applyFont="1" applyFill="1" applyBorder="1" applyAlignment="1">
      <alignment horizontal="center" vertical="center"/>
    </xf>
    <xf numFmtId="0" fontId="12" fillId="7" borderId="7" xfId="2" applyFont="1" applyFill="1" applyBorder="1" applyAlignment="1">
      <alignment horizontal="center" vertical="center" wrapText="1"/>
    </xf>
    <xf numFmtId="0" fontId="11" fillId="0" borderId="0" xfId="2" applyFont="1" applyAlignment="1">
      <alignment horizontal="right" wrapText="1"/>
    </xf>
    <xf numFmtId="0" fontId="44" fillId="0" borderId="0" xfId="0" applyFont="1" applyAlignment="1">
      <alignment horizontal="left" vertical="top"/>
    </xf>
    <xf numFmtId="0" fontId="27" fillId="0" borderId="0" xfId="0" applyFont="1" applyAlignment="1">
      <alignment horizontal="center" vertical="center" wrapText="1"/>
    </xf>
    <xf numFmtId="0" fontId="27" fillId="0" borderId="0" xfId="0" applyFont="1" applyAlignment="1">
      <alignment horizontal="center" vertical="center"/>
    </xf>
    <xf numFmtId="168" fontId="13" fillId="0" borderId="5" xfId="0" applyNumberFormat="1" applyFont="1" applyBorder="1" applyAlignment="1">
      <alignment horizontal="center" vertical="center"/>
    </xf>
    <xf numFmtId="0" fontId="47" fillId="0" borderId="0" xfId="0" applyFont="1" applyAlignment="1">
      <alignment horizontal="left" vertical="top"/>
    </xf>
    <xf numFmtId="179" fontId="13" fillId="0" borderId="0" xfId="0" applyNumberFormat="1" applyFont="1" applyAlignment="1">
      <alignment horizontal="center" vertical="center"/>
    </xf>
    <xf numFmtId="168" fontId="11" fillId="0" borderId="0" xfId="0" applyNumberFormat="1" applyFont="1" applyAlignment="1">
      <alignment horizontal="center" vertical="center"/>
    </xf>
    <xf numFmtId="0" fontId="45" fillId="0" borderId="0" xfId="0" applyFont="1"/>
    <xf numFmtId="0" fontId="27" fillId="0" borderId="0" xfId="0" applyFont="1"/>
    <xf numFmtId="4" fontId="13" fillId="0" borderId="0" xfId="0" applyNumberFormat="1" applyFont="1" applyAlignment="1">
      <alignment vertical="center"/>
    </xf>
    <xf numFmtId="165" fontId="13" fillId="0" borderId="0" xfId="0" applyNumberFormat="1" applyFont="1" applyAlignment="1">
      <alignment horizontal="right" vertical="center"/>
    </xf>
    <xf numFmtId="0" fontId="11" fillId="0" borderId="0" xfId="0" applyFont="1" applyAlignment="1" applyProtection="1">
      <alignment horizontal="left" vertical="center" wrapText="1"/>
      <protection locked="0"/>
    </xf>
    <xf numFmtId="166" fontId="38" fillId="0" borderId="0" xfId="0" applyNumberFormat="1" applyFont="1" applyAlignment="1">
      <alignment horizontal="right"/>
    </xf>
    <xf numFmtId="4" fontId="38" fillId="0" borderId="4" xfId="0" applyNumberFormat="1" applyFont="1" applyBorder="1" applyAlignment="1">
      <alignment horizontal="right"/>
    </xf>
    <xf numFmtId="165" fontId="38" fillId="0" borderId="0" xfId="0" applyNumberFormat="1" applyFont="1"/>
    <xf numFmtId="3" fontId="38" fillId="0" borderId="5" xfId="0" applyNumberFormat="1" applyFont="1" applyBorder="1" applyAlignment="1">
      <alignment horizontal="right"/>
    </xf>
    <xf numFmtId="0" fontId="15" fillId="0" borderId="5" xfId="0" applyFont="1" applyBorder="1" applyAlignment="1" applyProtection="1">
      <alignment horizontal="left" vertical="center" wrapText="1" indent="1"/>
      <protection locked="0"/>
    </xf>
    <xf numFmtId="4" fontId="38" fillId="0" borderId="5" xfId="0" applyNumberFormat="1" applyFont="1" applyBorder="1" applyAlignment="1">
      <alignment horizontal="right"/>
    </xf>
    <xf numFmtId="0" fontId="12" fillId="8" borderId="0" xfId="0" quotePrefix="1" applyFont="1" applyFill="1" applyAlignment="1">
      <alignment horizontal="right" vertical="center"/>
    </xf>
    <xf numFmtId="0" fontId="11" fillId="0" borderId="0" xfId="2" applyFont="1" applyAlignment="1">
      <alignment horizontal="center" wrapText="1"/>
    </xf>
    <xf numFmtId="2" fontId="12" fillId="0" borderId="0" xfId="0" quotePrefix="1" applyNumberFormat="1" applyFont="1" applyAlignment="1">
      <alignment horizontal="right" vertical="center"/>
    </xf>
    <xf numFmtId="10" fontId="12" fillId="0" borderId="0" xfId="1" quotePrefix="1" applyNumberFormat="1" applyFont="1" applyFill="1" applyBorder="1" applyAlignment="1">
      <alignment horizontal="right" vertical="center"/>
    </xf>
    <xf numFmtId="10" fontId="12" fillId="0" borderId="0" xfId="1" applyNumberFormat="1" applyFont="1" applyFill="1" applyBorder="1" applyAlignment="1">
      <alignment horizontal="right"/>
    </xf>
    <xf numFmtId="168" fontId="13" fillId="0" borderId="0" xfId="2" applyNumberFormat="1" applyFont="1" applyAlignment="1">
      <alignment horizontal="right" wrapText="1"/>
    </xf>
    <xf numFmtId="174" fontId="13" fillId="0" borderId="0" xfId="1" applyNumberFormat="1" applyFont="1" applyFill="1" applyBorder="1" applyAlignment="1">
      <alignment horizontal="right" wrapText="1"/>
    </xf>
    <xf numFmtId="174" fontId="12" fillId="0" borderId="0" xfId="1" applyNumberFormat="1" applyFont="1" applyFill="1" applyBorder="1" applyAlignment="1"/>
    <xf numFmtId="174" fontId="12" fillId="0" borderId="0" xfId="1" applyNumberFormat="1" applyFont="1" applyFill="1" applyBorder="1"/>
    <xf numFmtId="0" fontId="13" fillId="0" borderId="0" xfId="0" applyFont="1" applyAlignment="1">
      <alignment horizontal="right" vertical="center" wrapText="1"/>
    </xf>
    <xf numFmtId="0" fontId="12" fillId="0" borderId="0" xfId="0" applyFont="1" applyAlignment="1">
      <alignment horizontal="right" vertical="center" wrapText="1"/>
    </xf>
    <xf numFmtId="2" fontId="44" fillId="0" borderId="0" xfId="0" applyNumberFormat="1" applyFont="1" applyAlignment="1">
      <alignment horizontal="right"/>
    </xf>
    <xf numFmtId="2" fontId="13" fillId="0" borderId="0" xfId="2" applyNumberFormat="1" applyFont="1" applyAlignment="1">
      <alignment horizontal="right"/>
    </xf>
    <xf numFmtId="0" fontId="12" fillId="0" borderId="5" xfId="0" applyFont="1" applyBorder="1" applyAlignment="1" applyProtection="1">
      <alignment horizontal="left" vertical="center" wrapText="1" indent="2"/>
      <protection locked="0"/>
    </xf>
    <xf numFmtId="4" fontId="13" fillId="0" borderId="0" xfId="10" quotePrefix="1" applyNumberFormat="1" applyFont="1" applyAlignment="1">
      <alignment horizontal="right" vertical="center"/>
    </xf>
    <xf numFmtId="4" fontId="33" fillId="0" borderId="0" xfId="10" quotePrefix="1" applyNumberFormat="1" applyFont="1" applyAlignment="1">
      <alignment horizontal="right" vertical="center"/>
    </xf>
    <xf numFmtId="4" fontId="13" fillId="0" borderId="0" xfId="10" applyNumberFormat="1" applyFont="1" applyAlignment="1">
      <alignment horizontal="right"/>
    </xf>
    <xf numFmtId="4" fontId="12" fillId="0" borderId="0" xfId="12" quotePrefix="1" applyNumberFormat="1" applyFont="1" applyFill="1" applyBorder="1" applyAlignment="1">
      <alignment horizontal="right"/>
    </xf>
    <xf numFmtId="4" fontId="12" fillId="0" borderId="0" xfId="0" quotePrefix="1" applyNumberFormat="1" applyFont="1" applyAlignment="1">
      <alignment horizontal="right"/>
    </xf>
    <xf numFmtId="4" fontId="12" fillId="0" borderId="0" xfId="0" applyNumberFormat="1" applyFont="1" applyAlignment="1">
      <alignment horizontal="right"/>
    </xf>
    <xf numFmtId="4" fontId="11" fillId="0" borderId="0" xfId="0" quotePrefix="1" applyNumberFormat="1" applyFont="1" applyAlignment="1">
      <alignment horizontal="center" vertical="center"/>
    </xf>
    <xf numFmtId="0" fontId="13" fillId="0" borderId="0" xfId="34" applyFont="1" applyAlignment="1">
      <alignment horizontal="right" vertical="center" wrapText="1"/>
    </xf>
    <xf numFmtId="0" fontId="13" fillId="0" borderId="0" xfId="34" applyFont="1" applyAlignment="1" applyProtection="1">
      <alignment horizontal="right" vertical="center" wrapText="1"/>
      <protection locked="0"/>
    </xf>
    <xf numFmtId="0" fontId="13" fillId="0" borderId="0" xfId="10" quotePrefix="1" applyFont="1" applyAlignment="1">
      <alignment horizontal="right" vertical="center"/>
    </xf>
    <xf numFmtId="0" fontId="12" fillId="0" borderId="0" xfId="10" quotePrefix="1" applyFont="1" applyAlignment="1">
      <alignment horizontal="right" vertical="center"/>
    </xf>
    <xf numFmtId="0" fontId="9" fillId="0" borderId="0" xfId="10" applyAlignment="1">
      <alignment horizontal="right"/>
    </xf>
    <xf numFmtId="0" fontId="11" fillId="0" borderId="0" xfId="10" quotePrefix="1" applyFont="1" applyAlignment="1">
      <alignment horizontal="right" vertical="center"/>
    </xf>
    <xf numFmtId="0" fontId="13" fillId="0" borderId="0" xfId="10" applyFont="1" applyAlignment="1">
      <alignment horizontal="right" vertical="center" wrapText="1"/>
    </xf>
    <xf numFmtId="0" fontId="13" fillId="0" borderId="0" xfId="10" applyFont="1" applyAlignment="1" applyProtection="1">
      <alignment horizontal="right" vertical="center" wrapText="1"/>
      <protection locked="0"/>
    </xf>
    <xf numFmtId="0" fontId="11" fillId="7" borderId="0" xfId="2" applyFont="1" applyFill="1" applyAlignment="1">
      <alignment horizontal="left"/>
    </xf>
    <xf numFmtId="0" fontId="33" fillId="0" borderId="4" xfId="2" applyFont="1" applyBorder="1" applyAlignment="1">
      <alignment horizontal="center" wrapText="1"/>
    </xf>
    <xf numFmtId="0" fontId="44" fillId="0" borderId="10" xfId="0" applyFont="1" applyBorder="1" applyAlignment="1">
      <alignment horizontal="left" indent="2"/>
    </xf>
    <xf numFmtId="0" fontId="38" fillId="0" borderId="0" xfId="0" applyFont="1" applyAlignment="1">
      <alignment horizontal="center"/>
    </xf>
    <xf numFmtId="0" fontId="44" fillId="0" borderId="11" xfId="0" applyFont="1" applyBorder="1" applyAlignment="1">
      <alignment horizontal="left" indent="2"/>
    </xf>
    <xf numFmtId="0" fontId="44" fillId="0" borderId="12" xfId="0" applyFont="1" applyBorder="1" applyAlignment="1">
      <alignment horizontal="left" indent="2"/>
    </xf>
    <xf numFmtId="0" fontId="38" fillId="0" borderId="5" xfId="0" applyFont="1" applyBorder="1" applyAlignment="1">
      <alignment horizontal="center"/>
    </xf>
    <xf numFmtId="20" fontId="38" fillId="0" borderId="0" xfId="0" applyNumberFormat="1" applyFont="1" applyAlignment="1">
      <alignment horizontal="center"/>
    </xf>
    <xf numFmtId="20" fontId="38" fillId="0" borderId="5" xfId="0" applyNumberFormat="1" applyFont="1" applyBorder="1" applyAlignment="1">
      <alignment horizontal="center"/>
    </xf>
    <xf numFmtId="0" fontId="44" fillId="0" borderId="0" xfId="0" applyFont="1" applyAlignment="1">
      <alignment horizontal="left" vertical="top"/>
    </xf>
    <xf numFmtId="0" fontId="27" fillId="0" borderId="10" xfId="0" applyFont="1" applyBorder="1" applyAlignment="1">
      <alignment horizontal="left" vertical="center" indent="2"/>
    </xf>
    <xf numFmtId="3" fontId="13" fillId="0" borderId="0" xfId="5" applyNumberFormat="1" applyFont="1" applyAlignment="1">
      <alignment horizontal="center" vertical="center" wrapText="1"/>
    </xf>
    <xf numFmtId="0" fontId="13" fillId="0" borderId="0" xfId="2" applyFont="1" applyAlignment="1">
      <alignment horizontal="center" wrapText="1"/>
    </xf>
    <xf numFmtId="0" fontId="47" fillId="0" borderId="6" xfId="0" applyFont="1" applyBorder="1" applyAlignment="1">
      <alignment horizontal="left"/>
    </xf>
    <xf numFmtId="3" fontId="13" fillId="0" borderId="9" xfId="10" applyNumberFormat="1" applyFont="1" applyBorder="1" applyAlignment="1">
      <alignment horizontal="center" vertical="center"/>
    </xf>
    <xf numFmtId="3" fontId="13" fillId="0" borderId="9" xfId="10" applyNumberFormat="1" applyFont="1" applyBorder="1" applyAlignment="1">
      <alignment horizontal="right" vertical="center"/>
    </xf>
    <xf numFmtId="3" fontId="12" fillId="0" borderId="0" xfId="10" applyNumberFormat="1" applyFont="1" applyAlignment="1">
      <alignment horizontal="center" vertical="center"/>
    </xf>
    <xf numFmtId="0" fontId="9" fillId="0" borderId="0" xfId="10" applyAlignment="1">
      <alignment horizontal="left" vertical="center"/>
    </xf>
    <xf numFmtId="0" fontId="42" fillId="0" borderId="0" xfId="10" applyFont="1" applyAlignment="1">
      <alignment horizontal="left" vertical="center"/>
    </xf>
    <xf numFmtId="1" fontId="12" fillId="0" borderId="0" xfId="0" applyNumberFormat="1" applyFont="1" applyAlignment="1">
      <alignment horizontal="right"/>
    </xf>
    <xf numFmtId="0" fontId="43" fillId="0" borderId="0" xfId="10" applyFont="1" applyAlignment="1">
      <alignment horizontal="left" vertical="center" indent="1"/>
    </xf>
    <xf numFmtId="1" fontId="27" fillId="0" borderId="0" xfId="0" applyNumberFormat="1" applyFont="1"/>
    <xf numFmtId="0" fontId="9" fillId="0" borderId="21" xfId="10" applyBorder="1"/>
    <xf numFmtId="3" fontId="36" fillId="0" borderId="0" xfId="0" applyNumberFormat="1" applyFont="1"/>
    <xf numFmtId="0" fontId="9" fillId="0" borderId="5" xfId="10" applyBorder="1"/>
    <xf numFmtId="0" fontId="13" fillId="0" borderId="0" xfId="2" applyFont="1" applyAlignment="1">
      <alignment horizontal="right" wrapText="1"/>
    </xf>
    <xf numFmtId="0" fontId="38" fillId="0" borderId="9" xfId="0" applyFont="1" applyBorder="1" applyAlignment="1">
      <alignment horizontal="center"/>
    </xf>
    <xf numFmtId="0" fontId="47" fillId="0" borderId="0" xfId="0" applyFont="1" applyBorder="1" applyAlignment="1">
      <alignment horizontal="left"/>
    </xf>
    <xf numFmtId="0" fontId="10" fillId="7" borderId="0" xfId="2" applyFont="1" applyFill="1" applyAlignment="1">
      <alignment horizontal="left"/>
    </xf>
    <xf numFmtId="0" fontId="18" fillId="0" borderId="6" xfId="2" applyFont="1" applyBorder="1" applyAlignment="1">
      <alignment horizontal="left"/>
    </xf>
    <xf numFmtId="0" fontId="18" fillId="0" borderId="0" xfId="2" applyFont="1" applyAlignment="1">
      <alignment horizontal="left" wrapText="1"/>
    </xf>
    <xf numFmtId="0" fontId="18" fillId="0" borderId="0" xfId="2" applyFont="1" applyAlignment="1">
      <alignment horizontal="left" vertical="top" wrapText="1"/>
    </xf>
    <xf numFmtId="0" fontId="11" fillId="0" borderId="0" xfId="0" applyFont="1" applyAlignment="1" applyProtection="1">
      <alignment horizontal="left" vertical="center" wrapText="1"/>
      <protection locked="0"/>
    </xf>
    <xf numFmtId="0" fontId="27" fillId="7" borderId="4" xfId="0" applyFont="1" applyFill="1" applyBorder="1" applyAlignment="1">
      <alignment horizontal="center" vertical="center"/>
    </xf>
    <xf numFmtId="0" fontId="27" fillId="7" borderId="8" xfId="0" applyFont="1" applyFill="1" applyBorder="1" applyAlignment="1">
      <alignment horizontal="center" vertical="center" wrapText="1"/>
    </xf>
    <xf numFmtId="0" fontId="47" fillId="0" borderId="0" xfId="0" applyFont="1" applyAlignment="1">
      <alignment horizontal="left"/>
    </xf>
    <xf numFmtId="4" fontId="36" fillId="0" borderId="0" xfId="33" applyNumberFormat="1" applyFont="1" applyFill="1" applyBorder="1" applyAlignment="1" applyProtection="1">
      <alignment horizontal="right" vertical="center" wrapText="1"/>
    </xf>
    <xf numFmtId="4" fontId="36" fillId="0" borderId="0" xfId="2" applyNumberFormat="1" applyFont="1" applyAlignment="1">
      <alignment horizontal="right"/>
    </xf>
    <xf numFmtId="3" fontId="36" fillId="0" borderId="0" xfId="12" applyNumberFormat="1" applyFont="1" applyFill="1" applyBorder="1" applyAlignment="1">
      <alignment horizontal="right" vertical="center" wrapText="1"/>
    </xf>
    <xf numFmtId="3" fontId="36" fillId="0" borderId="21" xfId="12" applyNumberFormat="1" applyFont="1" applyFill="1" applyBorder="1" applyAlignment="1">
      <alignment horizontal="right" vertical="center" wrapText="1"/>
    </xf>
    <xf numFmtId="4" fontId="13" fillId="0" borderId="0" xfId="33" applyNumberFormat="1" applyFont="1" applyFill="1" applyBorder="1" applyAlignment="1" applyProtection="1">
      <alignment horizontal="right" vertical="center"/>
    </xf>
    <xf numFmtId="4" fontId="37" fillId="0" borderId="0" xfId="2" applyNumberFormat="1" applyFont="1" applyAlignment="1">
      <alignment horizontal="right"/>
    </xf>
    <xf numFmtId="3" fontId="13" fillId="0" borderId="0" xfId="12" applyNumberFormat="1" applyFont="1" applyFill="1" applyBorder="1" applyAlignment="1">
      <alignment horizontal="right" vertical="center"/>
    </xf>
    <xf numFmtId="0" fontId="15" fillId="0" borderId="0" xfId="2" applyFont="1" applyAlignment="1">
      <alignment horizontal="left" vertical="center" wrapText="1" indent="2"/>
    </xf>
    <xf numFmtId="49" fontId="15" fillId="0" borderId="0" xfId="15" applyNumberFormat="1" applyFont="1" applyFill="1" applyBorder="1" applyAlignment="1">
      <alignment horizontal="left" vertical="center" indent="3"/>
    </xf>
    <xf numFmtId="4" fontId="13" fillId="0" borderId="0" xfId="12" applyNumberFormat="1" applyFont="1" applyFill="1" applyBorder="1" applyAlignment="1">
      <alignment horizontal="center" vertical="center"/>
    </xf>
    <xf numFmtId="4" fontId="13" fillId="0" borderId="21" xfId="2" applyNumberFormat="1" applyFont="1" applyBorder="1" applyAlignment="1">
      <alignment horizontal="right" vertical="center" wrapText="1"/>
    </xf>
    <xf numFmtId="3" fontId="13" fillId="0" borderId="0" xfId="12" applyNumberFormat="1" applyFont="1" applyFill="1" applyBorder="1" applyAlignment="1" applyProtection="1">
      <alignment horizontal="right"/>
      <protection locked="0"/>
    </xf>
    <xf numFmtId="3" fontId="13" fillId="0" borderId="0" xfId="2" applyNumberFormat="1" applyFont="1" applyAlignment="1">
      <alignment horizontal="right"/>
    </xf>
    <xf numFmtId="165" fontId="13" fillId="0" borderId="0" xfId="2" applyNumberFormat="1" applyFont="1" applyAlignment="1">
      <alignment horizontal="right"/>
    </xf>
    <xf numFmtId="3" fontId="13" fillId="0" borderId="0" xfId="12" applyNumberFormat="1" applyFont="1" applyFill="1" applyBorder="1" applyAlignment="1" applyProtection="1">
      <alignment horizontal="right"/>
    </xf>
    <xf numFmtId="165" fontId="13" fillId="0" borderId="0" xfId="12" applyNumberFormat="1" applyFont="1" applyFill="1" applyBorder="1" applyAlignment="1">
      <alignment horizontal="right" vertical="center" wrapText="1"/>
    </xf>
    <xf numFmtId="165" fontId="13" fillId="0" borderId="21" xfId="12" applyNumberFormat="1" applyFont="1" applyFill="1" applyBorder="1" applyAlignment="1">
      <alignment horizontal="right" vertical="center" wrapText="1"/>
    </xf>
    <xf numFmtId="3" fontId="13" fillId="0" borderId="0" xfId="0" applyNumberFormat="1" applyFont="1" applyAlignment="1" applyProtection="1">
      <alignment horizontal="right" vertical="center"/>
      <protection locked="0"/>
    </xf>
    <xf numFmtId="165" fontId="13" fillId="0" borderId="0" xfId="12" applyNumberFormat="1" applyFont="1" applyFill="1" applyBorder="1" applyAlignment="1">
      <alignment horizontal="right" vertical="center"/>
    </xf>
    <xf numFmtId="4" fontId="13" fillId="0" borderId="0" xfId="0" quotePrefix="1" applyNumberFormat="1" applyFont="1" applyAlignment="1">
      <alignment horizontal="right" vertical="center"/>
    </xf>
    <xf numFmtId="4" fontId="13" fillId="0" borderId="0" xfId="0" applyNumberFormat="1" applyFont="1" applyAlignment="1">
      <alignment horizontal="right" vertical="center"/>
    </xf>
    <xf numFmtId="1" fontId="38" fillId="0" borderId="0" xfId="0" applyNumberFormat="1" applyFont="1"/>
    <xf numFmtId="1" fontId="38" fillId="0" borderId="0" xfId="12" applyNumberFormat="1" applyFont="1" applyFill="1" applyBorder="1" applyAlignment="1">
      <alignment horizontal="right" vertical="center"/>
    </xf>
    <xf numFmtId="1" fontId="38" fillId="0" borderId="0" xfId="0" quotePrefix="1" applyNumberFormat="1" applyFont="1" applyAlignment="1">
      <alignment horizontal="right" vertical="center"/>
    </xf>
    <xf numFmtId="1" fontId="13" fillId="0" borderId="0" xfId="0" quotePrefix="1" applyNumberFormat="1" applyFont="1" applyAlignment="1">
      <alignment horizontal="right" vertical="center"/>
    </xf>
    <xf numFmtId="1" fontId="13" fillId="0" borderId="0" xfId="0" applyNumberFormat="1" applyFont="1" applyAlignment="1">
      <alignment horizontal="right" vertical="center" wrapText="1"/>
    </xf>
    <xf numFmtId="0" fontId="11" fillId="0" borderId="0" xfId="0" applyFont="1"/>
    <xf numFmtId="2" fontId="13" fillId="0" borderId="0" xfId="0" applyNumberFormat="1" applyFont="1" applyAlignment="1">
      <alignment horizontal="right" vertical="center" wrapText="1"/>
    </xf>
    <xf numFmtId="174" fontId="13" fillId="0" borderId="0" xfId="1" applyNumberFormat="1" applyFont="1" applyFill="1" applyBorder="1" applyAlignment="1" applyProtection="1">
      <alignment horizontal="right" wrapText="1"/>
    </xf>
    <xf numFmtId="2" fontId="13" fillId="0" borderId="0" xfId="2" applyNumberFormat="1" applyFont="1" applyAlignment="1">
      <alignment horizontal="right" vertical="center" wrapText="1"/>
    </xf>
    <xf numFmtId="2" fontId="13" fillId="0" borderId="0" xfId="0" applyNumberFormat="1" applyFont="1" applyAlignment="1">
      <alignment horizontal="right"/>
    </xf>
    <xf numFmtId="0" fontId="13" fillId="0" borderId="0" xfId="0" applyFont="1" applyAlignment="1">
      <alignment horizontal="right"/>
    </xf>
    <xf numFmtId="165" fontId="48" fillId="0" borderId="0" xfId="0" applyNumberFormat="1" applyFont="1" applyAlignment="1">
      <alignment horizontal="right" vertical="top"/>
    </xf>
    <xf numFmtId="165" fontId="13" fillId="0" borderId="0" xfId="0" applyNumberFormat="1" applyFont="1" applyAlignment="1">
      <alignment horizontal="right" vertical="center" wrapText="1"/>
    </xf>
    <xf numFmtId="4" fontId="13" fillId="0" borderId="0" xfId="12" applyNumberFormat="1" applyFont="1" applyFill="1" applyBorder="1" applyAlignment="1" applyProtection="1">
      <alignment horizontal="right" vertical="center" wrapText="1"/>
    </xf>
    <xf numFmtId="165" fontId="13" fillId="0" borderId="0" xfId="0" applyNumberFormat="1" applyFont="1" applyAlignment="1">
      <alignment horizontal="right"/>
    </xf>
    <xf numFmtId="0" fontId="38" fillId="0" borderId="5" xfId="0" applyFont="1" applyBorder="1"/>
    <xf numFmtId="2" fontId="38" fillId="0" borderId="0" xfId="0" applyNumberFormat="1" applyFont="1"/>
    <xf numFmtId="2" fontId="12" fillId="0" borderId="5" xfId="0" applyNumberFormat="1" applyFont="1" applyBorder="1" applyAlignment="1" applyProtection="1">
      <alignment horizontal="left" vertical="center" wrapText="1"/>
      <protection locked="0"/>
    </xf>
    <xf numFmtId="0" fontId="13" fillId="0" borderId="0" xfId="0" applyFont="1" applyAlignment="1" applyProtection="1">
      <alignment horizontal="right" vertical="center" wrapText="1" indent="2"/>
      <protection locked="0"/>
    </xf>
    <xf numFmtId="0" fontId="13" fillId="0" borderId="0" xfId="0" applyFont="1" applyAlignment="1">
      <alignment horizontal="right" vertical="center" wrapText="1" indent="2"/>
    </xf>
    <xf numFmtId="0" fontId="11" fillId="0" borderId="0" xfId="32" applyFont="1" applyAlignment="1" applyProtection="1">
      <alignment horizontal="left" vertical="center" wrapText="1"/>
      <protection locked="0"/>
    </xf>
    <xf numFmtId="4" fontId="13" fillId="0" borderId="0" xfId="0" applyNumberFormat="1" applyFont="1" applyAlignment="1">
      <alignment horizontal="right" vertical="center" wrapText="1"/>
    </xf>
    <xf numFmtId="165" fontId="13" fillId="0" borderId="0" xfId="0" applyNumberFormat="1" applyFont="1" applyAlignment="1" applyProtection="1">
      <alignment horizontal="right" vertical="center" wrapText="1"/>
      <protection locked="0"/>
    </xf>
    <xf numFmtId="3" fontId="13" fillId="0" borderId="0" xfId="0" applyNumberFormat="1" applyFont="1" applyAlignment="1">
      <alignment horizontal="right" vertical="center" wrapText="1"/>
    </xf>
    <xf numFmtId="4" fontId="12" fillId="0" borderId="0" xfId="12" quotePrefix="1" applyNumberFormat="1" applyFont="1" applyFill="1" applyBorder="1" applyAlignment="1">
      <alignment horizontal="right" vertical="center"/>
    </xf>
    <xf numFmtId="165" fontId="12" fillId="0" borderId="0" xfId="12" quotePrefix="1" applyNumberFormat="1" applyFont="1" applyFill="1" applyBorder="1" applyAlignment="1">
      <alignment horizontal="right" vertical="center"/>
    </xf>
    <xf numFmtId="0" fontId="13" fillId="0" borderId="0" xfId="2" applyFont="1" applyAlignment="1">
      <alignment horizontal="right" vertical="center" wrapText="1"/>
    </xf>
    <xf numFmtId="0" fontId="15" fillId="0" borderId="0" xfId="2" applyFont="1" applyAlignment="1">
      <alignment horizontal="left" wrapText="1" indent="1"/>
    </xf>
    <xf numFmtId="4" fontId="13" fillId="0" borderId="0" xfId="2" quotePrefix="1" applyNumberFormat="1" applyFont="1" applyAlignment="1">
      <alignment horizontal="right" vertical="center"/>
    </xf>
    <xf numFmtId="4" fontId="13" fillId="0" borderId="0" xfId="0" applyNumberFormat="1" applyFont="1" applyAlignment="1" applyProtection="1">
      <alignment horizontal="right" vertical="center" wrapText="1"/>
      <protection locked="0"/>
    </xf>
    <xf numFmtId="4" fontId="48" fillId="0" borderId="0" xfId="0" applyNumberFormat="1" applyFont="1" applyAlignment="1">
      <alignment horizontal="right" vertical="top"/>
    </xf>
    <xf numFmtId="4" fontId="13" fillId="0" borderId="0" xfId="12" quotePrefix="1" applyNumberFormat="1" applyFont="1" applyFill="1" applyBorder="1" applyAlignment="1" applyProtection="1">
      <alignment horizontal="right" vertical="center"/>
    </xf>
    <xf numFmtId="165" fontId="13" fillId="0" borderId="0" xfId="0" quotePrefix="1" applyNumberFormat="1" applyFont="1" applyAlignment="1">
      <alignment horizontal="right" vertical="center"/>
    </xf>
    <xf numFmtId="4" fontId="12" fillId="0" borderId="0" xfId="0" quotePrefix="1" applyNumberFormat="1" applyFont="1" applyAlignment="1">
      <alignment horizontal="right" vertical="center"/>
    </xf>
    <xf numFmtId="3" fontId="38" fillId="0" borderId="0" xfId="0" applyNumberFormat="1" applyFont="1" applyAlignment="1">
      <alignment horizontal="right" vertical="top"/>
    </xf>
    <xf numFmtId="4" fontId="38" fillId="0" borderId="0" xfId="0" applyNumberFormat="1" applyFont="1" applyAlignment="1">
      <alignment horizontal="right" vertical="top"/>
    </xf>
    <xf numFmtId="0" fontId="44" fillId="0" borderId="0" xfId="0" applyFont="1" applyAlignment="1">
      <alignment horizontal="left" indent="1"/>
    </xf>
    <xf numFmtId="3" fontId="13" fillId="0" borderId="0" xfId="2" applyNumberFormat="1" applyFont="1" applyAlignment="1" applyProtection="1">
      <alignment horizontal="center" vertical="center"/>
      <protection locked="0"/>
    </xf>
    <xf numFmtId="49" fontId="13" fillId="0" borderId="0" xfId="2" applyNumberFormat="1" applyFont="1" applyAlignment="1" applyProtection="1">
      <alignment horizontal="center" vertical="center" wrapText="1"/>
      <protection locked="0"/>
    </xf>
    <xf numFmtId="20" fontId="13" fillId="0" borderId="0" xfId="2" applyNumberFormat="1" applyFont="1" applyAlignment="1" applyProtection="1">
      <alignment horizontal="center" vertical="center"/>
      <protection locked="0"/>
    </xf>
    <xf numFmtId="0" fontId="44" fillId="0" borderId="5" xfId="0" applyFont="1" applyBorder="1" applyAlignment="1">
      <alignment horizontal="left" indent="1"/>
    </xf>
    <xf numFmtId="3" fontId="13" fillId="0" borderId="5" xfId="2" applyNumberFormat="1" applyFont="1" applyBorder="1" applyAlignment="1" applyProtection="1">
      <alignment horizontal="center" vertical="center"/>
      <protection locked="0"/>
    </xf>
    <xf numFmtId="49" fontId="13" fillId="0" borderId="5" xfId="2" applyNumberFormat="1" applyFont="1" applyBorder="1" applyAlignment="1" applyProtection="1">
      <alignment horizontal="center" vertical="center" wrapText="1"/>
      <protection locked="0"/>
    </xf>
    <xf numFmtId="20" fontId="13" fillId="0" borderId="5" xfId="2" applyNumberFormat="1" applyFont="1" applyBorder="1" applyAlignment="1" applyProtection="1">
      <alignment horizontal="center" vertical="center"/>
      <protection locked="0"/>
    </xf>
    <xf numFmtId="0" fontId="13" fillId="7" borderId="4" xfId="2" applyFont="1" applyFill="1" applyBorder="1" applyAlignment="1">
      <alignment horizontal="center" vertical="center" wrapText="1"/>
    </xf>
    <xf numFmtId="0" fontId="12" fillId="0" borderId="11" xfId="0" applyFont="1" applyBorder="1" applyAlignment="1">
      <alignment horizontal="left" vertical="center" indent="2"/>
    </xf>
    <xf numFmtId="0" fontId="47" fillId="0" borderId="6" xfId="0" applyFont="1" applyBorder="1" applyAlignment="1">
      <alignment horizontal="left"/>
    </xf>
    <xf numFmtId="0" fontId="13" fillId="7" borderId="8" xfId="2" applyFont="1" applyFill="1" applyBorder="1" applyAlignment="1">
      <alignment horizontal="center" vertical="center" wrapText="1"/>
    </xf>
    <xf numFmtId="0" fontId="38" fillId="0" borderId="15" xfId="0" applyFont="1" applyBorder="1" applyAlignment="1">
      <alignment horizontal="center"/>
    </xf>
    <xf numFmtId="3" fontId="13" fillId="0" borderId="0" xfId="2" applyNumberFormat="1" applyFont="1" applyAlignment="1" applyProtection="1">
      <alignment horizontal="center" vertical="center" wrapText="1"/>
      <protection locked="0"/>
    </xf>
    <xf numFmtId="3" fontId="13" fillId="0" borderId="16" xfId="2" applyNumberFormat="1" applyFont="1" applyBorder="1" applyAlignment="1" applyProtection="1">
      <alignment horizontal="center" vertical="center"/>
      <protection locked="0"/>
    </xf>
    <xf numFmtId="3" fontId="13" fillId="0" borderId="5" xfId="2" applyNumberFormat="1" applyFont="1" applyBorder="1" applyAlignment="1" applyProtection="1">
      <alignment horizontal="center" vertical="center" wrapText="1"/>
      <protection locked="0"/>
    </xf>
    <xf numFmtId="168" fontId="13" fillId="0" borderId="0" xfId="0" applyNumberFormat="1" applyFont="1" applyAlignment="1">
      <alignment horizontal="center" vertical="center"/>
    </xf>
    <xf numFmtId="179" fontId="13" fillId="0" borderId="0" xfId="2" applyNumberFormat="1" applyFont="1" applyAlignment="1" applyProtection="1">
      <alignment horizontal="center" vertical="center" wrapText="1"/>
      <protection locked="0"/>
    </xf>
    <xf numFmtId="168" fontId="13" fillId="0" borderId="0" xfId="2" applyNumberFormat="1" applyFont="1" applyAlignment="1" applyProtection="1">
      <alignment horizontal="center" vertical="center"/>
      <protection locked="0"/>
    </xf>
    <xf numFmtId="179" fontId="13" fillId="0" borderId="5" xfId="2" applyNumberFormat="1" applyFont="1" applyBorder="1" applyAlignment="1" applyProtection="1">
      <alignment horizontal="center" vertical="center" wrapText="1"/>
      <protection locked="0"/>
    </xf>
    <xf numFmtId="168" fontId="13" fillId="0" borderId="5" xfId="2" applyNumberFormat="1" applyFont="1" applyBorder="1" applyAlignment="1" applyProtection="1">
      <alignment horizontal="center" vertical="center"/>
      <protection locked="0"/>
    </xf>
    <xf numFmtId="0" fontId="9" fillId="0" borderId="0" xfId="2" applyAlignment="1">
      <alignment horizontal="left" vertical="center"/>
    </xf>
    <xf numFmtId="0" fontId="42" fillId="0" borderId="0" xfId="2" applyFont="1" applyAlignment="1">
      <alignment horizontal="left" vertical="center"/>
    </xf>
    <xf numFmtId="0" fontId="43" fillId="0" borderId="0" xfId="2" applyFont="1" applyAlignment="1">
      <alignment horizontal="left" vertical="center" indent="1"/>
    </xf>
    <xf numFmtId="0" fontId="37" fillId="0" borderId="0" xfId="2" applyFont="1" applyAlignment="1">
      <alignment horizontal="right" vertical="center"/>
    </xf>
    <xf numFmtId="0" fontId="42" fillId="0" borderId="0" xfId="2" applyFont="1" applyAlignment="1">
      <alignment vertical="center"/>
    </xf>
    <xf numFmtId="0" fontId="9" fillId="0" borderId="0" xfId="2"/>
    <xf numFmtId="0" fontId="43" fillId="0" borderId="21" xfId="2" applyFont="1" applyBorder="1" applyAlignment="1">
      <alignment horizontal="left" vertical="center" indent="1"/>
    </xf>
    <xf numFmtId="0" fontId="13" fillId="0" borderId="0" xfId="2" applyFont="1" applyAlignment="1">
      <alignment horizontal="right" vertical="center"/>
    </xf>
    <xf numFmtId="3" fontId="13" fillId="0" borderId="0" xfId="2" applyNumberFormat="1" applyFont="1" applyAlignment="1">
      <alignment horizontal="right" vertical="center"/>
    </xf>
    <xf numFmtId="3" fontId="13" fillId="0" borderId="0" xfId="12" applyNumberFormat="1" applyFont="1" applyFill="1" applyBorder="1" applyAlignment="1" applyProtection="1">
      <alignment horizontal="right" vertical="center" wrapText="1"/>
    </xf>
    <xf numFmtId="0" fontId="12" fillId="0" borderId="0" xfId="2" applyFont="1" applyAlignment="1">
      <alignment horizontal="left" vertical="center"/>
    </xf>
    <xf numFmtId="3" fontId="36" fillId="0" borderId="0" xfId="12" applyNumberFormat="1" applyFont="1" applyFill="1" applyBorder="1" applyAlignment="1" applyProtection="1">
      <alignment horizontal="right" vertical="center"/>
    </xf>
    <xf numFmtId="0" fontId="15" fillId="0" borderId="0" xfId="2" applyFont="1" applyAlignment="1">
      <alignment horizontal="left" vertical="center" indent="1"/>
    </xf>
    <xf numFmtId="3" fontId="36" fillId="0" borderId="0" xfId="12" applyNumberFormat="1" applyFont="1" applyFill="1" applyBorder="1" applyAlignment="1" applyProtection="1">
      <alignment horizontal="right" vertical="center" wrapText="1"/>
    </xf>
    <xf numFmtId="0" fontId="15" fillId="0" borderId="21" xfId="2" applyFont="1" applyBorder="1" applyAlignment="1">
      <alignment horizontal="left" vertical="center" indent="1"/>
    </xf>
    <xf numFmtId="0" fontId="15" fillId="0" borderId="5" xfId="2" applyFont="1" applyBorder="1" applyAlignment="1">
      <alignment horizontal="left" vertical="center" indent="1"/>
    </xf>
    <xf numFmtId="0" fontId="18" fillId="0" borderId="0" xfId="2" applyFont="1" applyBorder="1" applyAlignment="1">
      <alignment horizontal="left"/>
    </xf>
    <xf numFmtId="0" fontId="12" fillId="0" borderId="0" xfId="2" applyFont="1" applyAlignment="1">
      <alignment vertical="center"/>
    </xf>
    <xf numFmtId="4" fontId="51" fillId="0" borderId="0" xfId="0" applyNumberFormat="1" applyFont="1" applyAlignment="1">
      <alignment horizontal="right" vertical="center" wrapText="1"/>
    </xf>
    <xf numFmtId="168" fontId="51" fillId="0" borderId="0" xfId="0" applyNumberFormat="1" applyFont="1" applyAlignment="1">
      <alignment horizontal="right" vertical="center" wrapText="1"/>
    </xf>
    <xf numFmtId="0" fontId="52" fillId="0" borderId="0" xfId="2" applyFont="1" applyAlignment="1">
      <alignment horizontal="left"/>
    </xf>
    <xf numFmtId="0" fontId="15" fillId="0" borderId="5" xfId="2" applyFont="1" applyBorder="1" applyAlignment="1">
      <alignment horizontal="left" wrapText="1" indent="1"/>
    </xf>
    <xf numFmtId="0" fontId="12" fillId="0" borderId="4" xfId="2" applyFont="1" applyBorder="1" applyAlignment="1">
      <alignment horizontal="left" wrapText="1"/>
    </xf>
    <xf numFmtId="4" fontId="38" fillId="0" borderId="4" xfId="0" applyNumberFormat="1" applyFont="1" applyBorder="1"/>
    <xf numFmtId="180" fontId="12" fillId="0" borderId="0" xfId="15" applyNumberFormat="1" applyFont="1" applyFill="1" applyBorder="1" applyAlignment="1">
      <alignment horizontal="left" vertical="center" wrapText="1" indent="2"/>
    </xf>
    <xf numFmtId="49" fontId="12" fillId="0" borderId="0" xfId="15" applyNumberFormat="1" applyFont="1" applyFill="1" applyBorder="1" applyAlignment="1">
      <alignment horizontal="left" vertical="center" wrapText="1" indent="2"/>
    </xf>
    <xf numFmtId="165" fontId="38" fillId="0" borderId="5" xfId="0" applyNumberFormat="1" applyFont="1" applyBorder="1" applyAlignment="1">
      <alignment horizontal="right"/>
    </xf>
    <xf numFmtId="0" fontId="12" fillId="0" borderId="0" xfId="0" applyFont="1" applyAlignment="1">
      <alignment horizontal="left" wrapText="1"/>
    </xf>
    <xf numFmtId="0" fontId="11" fillId="0" borderId="8" xfId="0" applyFont="1" applyBorder="1" applyAlignment="1" applyProtection="1">
      <alignment horizontal="left" vertical="center" indent="2"/>
      <protection locked="0"/>
    </xf>
    <xf numFmtId="3" fontId="38" fillId="0" borderId="8" xfId="0" applyNumberFormat="1" applyFont="1" applyBorder="1" applyAlignment="1">
      <alignment horizontal="right"/>
    </xf>
    <xf numFmtId="3" fontId="38" fillId="0" borderId="0" xfId="0" applyNumberFormat="1" applyFont="1" applyAlignment="1">
      <alignment horizontal="right" vertical="center"/>
    </xf>
    <xf numFmtId="0" fontId="18" fillId="0" borderId="0" xfId="2" applyFont="1" applyAlignment="1">
      <alignment horizontal="left"/>
    </xf>
    <xf numFmtId="165" fontId="38" fillId="0" borderId="0" xfId="12" applyNumberFormat="1" applyFont="1" applyFill="1" applyBorder="1" applyAlignment="1">
      <alignment horizontal="right" vertical="center"/>
    </xf>
    <xf numFmtId="4" fontId="38" fillId="0" borderId="0" xfId="12" applyNumberFormat="1" applyFont="1" applyFill="1" applyBorder="1" applyAlignment="1">
      <alignment horizontal="right" vertical="center"/>
    </xf>
    <xf numFmtId="0" fontId="27" fillId="8" borderId="0" xfId="10" quotePrefix="1" applyFont="1" applyFill="1" applyAlignment="1">
      <alignment horizontal="right" vertical="center"/>
    </xf>
    <xf numFmtId="0" fontId="12" fillId="0" borderId="0" xfId="10" applyFont="1" applyAlignment="1">
      <alignment horizontal="right" vertical="center"/>
    </xf>
    <xf numFmtId="0" fontId="12" fillId="0" borderId="0" xfId="0" applyFont="1" applyAlignment="1">
      <alignment horizontal="left" indent="1"/>
    </xf>
    <xf numFmtId="181" fontId="38" fillId="0" borderId="0" xfId="11" applyNumberFormat="1" applyFont="1" applyAlignment="1">
      <alignment horizontal="right"/>
    </xf>
    <xf numFmtId="3" fontId="44" fillId="0" borderId="0" xfId="0" applyNumberFormat="1" applyFont="1"/>
    <xf numFmtId="4" fontId="38" fillId="0" borderId="0" xfId="0" quotePrefix="1" applyNumberFormat="1" applyFont="1" applyAlignment="1">
      <alignment horizontal="right" vertical="center"/>
    </xf>
    <xf numFmtId="165" fontId="33" fillId="0" borderId="0" xfId="0" quotePrefix="1" applyNumberFormat="1" applyFont="1" applyAlignment="1">
      <alignment horizontal="right" vertical="center"/>
    </xf>
    <xf numFmtId="0" fontId="38" fillId="0" borderId="0" xfId="0" quotePrefix="1" applyFont="1" applyAlignment="1">
      <alignment horizontal="right" vertical="center"/>
    </xf>
    <xf numFmtId="3" fontId="38" fillId="0" borderId="0" xfId="0" quotePrefix="1" applyNumberFormat="1" applyFont="1" applyAlignment="1">
      <alignment horizontal="right" vertical="center"/>
    </xf>
    <xf numFmtId="3" fontId="38" fillId="0" borderId="0" xfId="12" applyNumberFormat="1" applyFont="1" applyFill="1" applyBorder="1" applyAlignment="1">
      <alignment horizontal="right" vertical="center"/>
    </xf>
    <xf numFmtId="0" fontId="18" fillId="0" borderId="0" xfId="0" applyFont="1" applyAlignment="1" applyProtection="1">
      <alignment horizontal="right" vertical="center" wrapText="1"/>
      <protection locked="0"/>
    </xf>
    <xf numFmtId="0" fontId="18" fillId="0" borderId="0" xfId="0" applyFont="1" applyAlignment="1">
      <alignment horizontal="right" vertical="center" wrapText="1"/>
    </xf>
    <xf numFmtId="3" fontId="38" fillId="0" borderId="0" xfId="0" applyNumberFormat="1" applyFont="1" applyAlignment="1" applyProtection="1">
      <alignment horizontal="right" vertical="center" wrapText="1"/>
      <protection locked="0"/>
    </xf>
    <xf numFmtId="0" fontId="12" fillId="0" borderId="0" xfId="2" applyFont="1" applyAlignment="1">
      <alignment horizontal="left"/>
    </xf>
    <xf numFmtId="4" fontId="44" fillId="0" borderId="0" xfId="0" applyNumberFormat="1" applyFont="1" applyAlignment="1">
      <alignment horizontal="right"/>
    </xf>
    <xf numFmtId="2" fontId="47" fillId="0" borderId="0" xfId="0" quotePrefix="1" applyNumberFormat="1" applyFont="1" applyAlignment="1">
      <alignment horizontal="right" vertical="center"/>
    </xf>
    <xf numFmtId="2" fontId="18" fillId="0" borderId="0" xfId="0" applyNumberFormat="1" applyFont="1" applyAlignment="1">
      <alignment vertical="center"/>
    </xf>
    <xf numFmtId="0" fontId="13" fillId="0" borderId="11" xfId="0" applyFont="1" applyBorder="1" applyAlignment="1">
      <alignment horizontal="left" vertical="center" indent="2"/>
    </xf>
    <xf numFmtId="3" fontId="38" fillId="8" borderId="9" xfId="0" applyNumberFormat="1" applyFont="1" applyFill="1" applyBorder="1" applyAlignment="1">
      <alignment horizontal="center" vertical="center"/>
    </xf>
    <xf numFmtId="20" fontId="38" fillId="0" borderId="9" xfId="0" applyNumberFormat="1" applyFont="1" applyBorder="1" applyAlignment="1">
      <alignment horizontal="center"/>
    </xf>
    <xf numFmtId="3" fontId="13" fillId="0" borderId="9" xfId="5" applyNumberFormat="1" applyFont="1" applyBorder="1" applyAlignment="1">
      <alignment horizontal="center" vertical="center" wrapText="1"/>
    </xf>
    <xf numFmtId="0" fontId="47" fillId="0" borderId="0" xfId="0" applyFont="1" applyAlignment="1">
      <alignment horizontal="left" vertical="top" wrapText="1"/>
    </xf>
    <xf numFmtId="3" fontId="13" fillId="0" borderId="0" xfId="0" applyNumberFormat="1" applyFont="1" applyAlignment="1">
      <alignment horizontal="center" vertical="center" wrapText="1"/>
    </xf>
    <xf numFmtId="20" fontId="13" fillId="0" borderId="0" xfId="0" applyNumberFormat="1" applyFont="1" applyAlignment="1">
      <alignment horizontal="center" vertical="center" wrapText="1"/>
    </xf>
    <xf numFmtId="3" fontId="13" fillId="0" borderId="16" xfId="0" applyNumberFormat="1" applyFont="1" applyBorder="1" applyAlignment="1">
      <alignment horizontal="center" vertical="center" wrapText="1"/>
    </xf>
    <xf numFmtId="20" fontId="13" fillId="0" borderId="5" xfId="0" applyNumberFormat="1" applyFont="1" applyBorder="1" applyAlignment="1">
      <alignment horizontal="center" vertical="center" wrapText="1"/>
    </xf>
    <xf numFmtId="168" fontId="13" fillId="0" borderId="0" xfId="0" applyNumberFormat="1" applyFont="1" applyAlignment="1">
      <alignment horizontal="center" vertical="center" wrapText="1"/>
    </xf>
    <xf numFmtId="179" fontId="13" fillId="0" borderId="5" xfId="0" applyNumberFormat="1" applyFont="1" applyBorder="1" applyAlignment="1">
      <alignment horizontal="center" vertical="center" wrapText="1"/>
    </xf>
    <xf numFmtId="168" fontId="13" fillId="0" borderId="5" xfId="0" applyNumberFormat="1" applyFont="1" applyBorder="1" applyAlignment="1">
      <alignment horizontal="center" vertical="center" wrapText="1"/>
    </xf>
    <xf numFmtId="0" fontId="23" fillId="0" borderId="0" xfId="0" applyFont="1"/>
    <xf numFmtId="0" fontId="53" fillId="0" borderId="0" xfId="0" applyFont="1"/>
    <xf numFmtId="0" fontId="12" fillId="0" borderId="0" xfId="2" applyFont="1" applyAlignment="1">
      <alignment horizontal="center" wrapText="1"/>
    </xf>
    <xf numFmtId="0" fontId="11" fillId="7" borderId="4" xfId="2" applyFont="1" applyFill="1" applyBorder="1" applyAlignment="1">
      <alignment horizontal="center" wrapText="1"/>
    </xf>
    <xf numFmtId="0" fontId="27" fillId="0" borderId="0" xfId="0" applyFont="1" applyAlignment="1">
      <alignment horizontal="right"/>
    </xf>
    <xf numFmtId="4" fontId="13" fillId="0" borderId="0" xfId="2" applyNumberFormat="1" applyFont="1" applyAlignment="1">
      <alignment wrapText="1"/>
    </xf>
    <xf numFmtId="49" fontId="15" fillId="0" borderId="0" xfId="0" applyNumberFormat="1" applyFont="1" applyAlignment="1">
      <alignment horizontal="left" vertical="center" wrapText="1" indent="2"/>
    </xf>
    <xf numFmtId="49" fontId="15" fillId="0" borderId="0" xfId="35" applyNumberFormat="1" applyFont="1" applyFill="1" applyBorder="1" applyAlignment="1">
      <alignment horizontal="left" vertical="center" wrapText="1" indent="2"/>
    </xf>
    <xf numFmtId="0" fontId="15" fillId="0" borderId="0" xfId="0" applyFont="1" applyAlignment="1">
      <alignment horizontal="left" indent="2"/>
    </xf>
    <xf numFmtId="0" fontId="12" fillId="0" borderId="0" xfId="0" applyFont="1" applyAlignment="1">
      <alignment horizontal="left" indent="2"/>
    </xf>
    <xf numFmtId="2" fontId="13" fillId="0" borderId="0" xfId="12" applyNumberFormat="1" applyFont="1" applyFill="1" applyBorder="1" applyAlignment="1">
      <alignment horizontal="right" vertical="center"/>
    </xf>
    <xf numFmtId="1" fontId="13" fillId="0" borderId="0" xfId="12" applyNumberFormat="1" applyFont="1" applyFill="1" applyBorder="1" applyAlignment="1">
      <alignment horizontal="right" vertical="center"/>
    </xf>
    <xf numFmtId="1" fontId="13" fillId="0" borderId="0" xfId="0" applyNumberFormat="1" applyFont="1" applyAlignment="1">
      <alignment horizontal="right"/>
    </xf>
    <xf numFmtId="0" fontId="38" fillId="0" borderId="5" xfId="0" applyFont="1" applyBorder="1" applyAlignment="1">
      <alignment horizontal="right"/>
    </xf>
    <xf numFmtId="0" fontId="11" fillId="0" borderId="0" xfId="0" quotePrefix="1" applyFont="1" applyAlignment="1">
      <alignment horizontal="right" vertical="center"/>
    </xf>
    <xf numFmtId="0" fontId="12" fillId="0" borderId="0" xfId="0" applyFont="1" applyAlignment="1" applyProtection="1">
      <alignment horizontal="right" vertical="center" wrapText="1" indent="2"/>
      <protection locked="0"/>
    </xf>
    <xf numFmtId="0" fontId="27" fillId="0" borderId="11" xfId="0" applyFont="1" applyBorder="1" applyAlignment="1">
      <alignment horizontal="left" vertical="center" indent="2"/>
    </xf>
    <xf numFmtId="0" fontId="38" fillId="0" borderId="0" xfId="0" applyFont="1" applyAlignment="1">
      <alignment horizontal="center" vertical="center"/>
    </xf>
    <xf numFmtId="0" fontId="27" fillId="0" borderId="12" xfId="0" applyFont="1" applyBorder="1" applyAlignment="1">
      <alignment horizontal="left" vertical="center" indent="2"/>
    </xf>
    <xf numFmtId="179" fontId="13" fillId="0" borderId="0" xfId="0" applyNumberFormat="1" applyFont="1" applyAlignment="1">
      <alignment horizontal="center" vertical="center" wrapText="1"/>
    </xf>
    <xf numFmtId="0" fontId="27" fillId="0" borderId="14" xfId="0" applyFont="1" applyBorder="1" applyAlignment="1">
      <alignment horizontal="left" vertical="center" indent="3"/>
    </xf>
    <xf numFmtId="3" fontId="13" fillId="0" borderId="22" xfId="0" applyNumberFormat="1" applyFont="1" applyBorder="1" applyAlignment="1">
      <alignment horizontal="center" vertical="center"/>
    </xf>
    <xf numFmtId="3" fontId="11" fillId="0" borderId="0" xfId="0" applyNumberFormat="1" applyFont="1" applyAlignment="1">
      <alignment horizontal="center" vertical="center"/>
    </xf>
    <xf numFmtId="3" fontId="13" fillId="0" borderId="15" xfId="0" applyNumberFormat="1" applyFont="1" applyBorder="1" applyAlignment="1">
      <alignment horizontal="center" vertical="center" wrapText="1"/>
    </xf>
    <xf numFmtId="3" fontId="13" fillId="0" borderId="9" xfId="0" quotePrefix="1" applyNumberFormat="1" applyFont="1" applyBorder="1" applyAlignment="1">
      <alignment horizontal="center" vertical="center" wrapText="1"/>
    </xf>
    <xf numFmtId="0" fontId="43" fillId="0" borderId="0" xfId="0" applyFont="1" applyAlignment="1">
      <alignment horizontal="left" vertical="center" indent="1"/>
    </xf>
    <xf numFmtId="168" fontId="38" fillId="0" borderId="0" xfId="0" applyNumberFormat="1" applyFont="1"/>
    <xf numFmtId="168" fontId="12" fillId="0" borderId="0" xfId="12" applyNumberFormat="1" applyFont="1" applyFill="1" applyBorder="1" applyAlignment="1">
      <alignment horizontal="right" vertical="center" wrapText="1"/>
    </xf>
    <xf numFmtId="4" fontId="54" fillId="0" borderId="0" xfId="0" applyNumberFormat="1" applyFont="1" applyAlignment="1">
      <alignment horizontal="right"/>
    </xf>
    <xf numFmtId="0" fontId="15" fillId="0" borderId="0" xfId="0" applyFont="1" applyAlignment="1">
      <alignment horizontal="left" vertical="center" wrapText="1" indent="1"/>
    </xf>
    <xf numFmtId="0" fontId="15" fillId="0" borderId="0" xfId="15" applyNumberFormat="1" applyFont="1" applyFill="1" applyBorder="1" applyAlignment="1">
      <alignment horizontal="left" vertical="center" wrapText="1" indent="2"/>
    </xf>
    <xf numFmtId="182" fontId="15" fillId="0" borderId="0" xfId="15" applyNumberFormat="1" applyFont="1" applyFill="1" applyBorder="1" applyAlignment="1">
      <alignment horizontal="left" vertical="center" wrapText="1" indent="2"/>
    </xf>
    <xf numFmtId="183" fontId="15" fillId="0" borderId="0" xfId="15" applyNumberFormat="1" applyFont="1" applyFill="1" applyBorder="1" applyAlignment="1">
      <alignment horizontal="left" vertical="center" wrapText="1" indent="2"/>
    </xf>
    <xf numFmtId="4" fontId="38" fillId="0" borderId="5" xfId="0" applyNumberFormat="1" applyFont="1" applyBorder="1"/>
    <xf numFmtId="0" fontId="11" fillId="0" borderId="0" xfId="0" applyFont="1" applyAlignment="1">
      <alignment horizontal="left" vertical="center" wrapText="1" indent="2"/>
    </xf>
    <xf numFmtId="3" fontId="12" fillId="0" borderId="0" xfId="0" applyNumberFormat="1" applyFont="1" applyAlignment="1" applyProtection="1">
      <alignment horizontal="right" vertical="center"/>
      <protection locked="0"/>
    </xf>
    <xf numFmtId="2" fontId="56" fillId="0" borderId="0" xfId="0" applyNumberFormat="1" applyFont="1" applyAlignment="1" applyProtection="1">
      <alignment horizontal="left" vertical="center" wrapText="1" indent="2"/>
      <protection locked="0"/>
    </xf>
    <xf numFmtId="0" fontId="58" fillId="0" borderId="0" xfId="0" applyFont="1" applyAlignment="1" applyProtection="1">
      <alignment horizontal="left" vertical="center" wrapText="1"/>
      <protection locked="0"/>
    </xf>
    <xf numFmtId="2" fontId="27" fillId="0" borderId="0" xfId="0" applyNumberFormat="1" applyFont="1" applyAlignment="1">
      <alignment horizontal="right"/>
    </xf>
    <xf numFmtId="2" fontId="13" fillId="0" borderId="0" xfId="0" quotePrefix="1" applyNumberFormat="1" applyFont="1" applyAlignment="1">
      <alignment horizontal="right"/>
    </xf>
    <xf numFmtId="0" fontId="13" fillId="0" borderId="0" xfId="0" quotePrefix="1" applyFont="1" applyAlignment="1">
      <alignment horizontal="right"/>
    </xf>
    <xf numFmtId="0" fontId="11" fillId="0" borderId="0" xfId="2" applyFont="1" applyAlignment="1">
      <alignment horizontal="left"/>
    </xf>
    <xf numFmtId="20" fontId="13" fillId="0" borderId="0" xfId="0" applyNumberFormat="1" applyFont="1" applyAlignment="1">
      <alignment horizontal="center" vertical="center"/>
    </xf>
    <xf numFmtId="3" fontId="13" fillId="0" borderId="0" xfId="0" quotePrefix="1" applyNumberFormat="1" applyFont="1" applyAlignment="1">
      <alignment horizontal="center" vertical="center"/>
    </xf>
    <xf numFmtId="3" fontId="13" fillId="0" borderId="5" xfId="0" quotePrefix="1" applyNumberFormat="1" applyFont="1" applyBorder="1" applyAlignment="1">
      <alignment horizontal="center" vertical="center"/>
    </xf>
    <xf numFmtId="0" fontId="27" fillId="0" borderId="0" xfId="0" applyFont="1" applyAlignment="1">
      <alignment horizontal="left" vertical="center" indent="2"/>
    </xf>
    <xf numFmtId="0" fontId="59" fillId="0" borderId="0" xfId="0" applyFont="1" applyAlignment="1">
      <alignment horizontal="center" vertical="center" wrapText="1"/>
    </xf>
    <xf numFmtId="0" fontId="27" fillId="0" borderId="5" xfId="0" applyFont="1" applyBorder="1" applyAlignment="1">
      <alignment horizontal="left" vertical="center" indent="2"/>
    </xf>
    <xf numFmtId="0" fontId="47" fillId="0" borderId="0" xfId="0" applyFont="1" applyAlignment="1">
      <alignment horizontal="left" wrapText="1"/>
    </xf>
    <xf numFmtId="0" fontId="38" fillId="0" borderId="10" xfId="0" applyFont="1" applyBorder="1" applyAlignment="1">
      <alignment horizontal="center" vertical="center"/>
    </xf>
    <xf numFmtId="0" fontId="38" fillId="0" borderId="15" xfId="0" applyFont="1" applyBorder="1" applyAlignment="1">
      <alignment horizontal="center" vertical="center"/>
    </xf>
    <xf numFmtId="0" fontId="38" fillId="0" borderId="9" xfId="0" applyFont="1" applyBorder="1" applyAlignment="1">
      <alignment horizontal="center" vertical="center"/>
    </xf>
    <xf numFmtId="0" fontId="46" fillId="0" borderId="0" xfId="0" applyFont="1" applyAlignment="1">
      <alignment horizontal="center" vertical="center"/>
    </xf>
    <xf numFmtId="0" fontId="38" fillId="0" borderId="16" xfId="0" applyFont="1" applyBorder="1" applyAlignment="1">
      <alignment horizontal="center"/>
    </xf>
    <xf numFmtId="0" fontId="38" fillId="0" borderId="5" xfId="0" applyFont="1" applyBorder="1" applyAlignment="1">
      <alignment horizontal="center" wrapText="1"/>
    </xf>
    <xf numFmtId="0" fontId="27" fillId="0" borderId="10" xfId="0" applyFont="1" applyBorder="1" applyAlignment="1">
      <alignment horizontal="left" indent="2"/>
    </xf>
    <xf numFmtId="0" fontId="27" fillId="0" borderId="11" xfId="0" applyFont="1" applyBorder="1" applyAlignment="1">
      <alignment horizontal="left" indent="2"/>
    </xf>
    <xf numFmtId="1" fontId="36" fillId="0" borderId="0" xfId="0" quotePrefix="1" applyNumberFormat="1" applyFont="1" applyAlignment="1">
      <alignment horizontal="right" vertical="center"/>
    </xf>
    <xf numFmtId="1" fontId="36" fillId="0" borderId="0" xfId="12" applyNumberFormat="1" applyFont="1" applyFill="1" applyBorder="1" applyAlignment="1">
      <alignment horizontal="right" vertical="center" wrapText="1"/>
    </xf>
    <xf numFmtId="1" fontId="36" fillId="0" borderId="0" xfId="0" applyNumberFormat="1" applyFont="1" applyAlignment="1">
      <alignment horizontal="right"/>
    </xf>
    <xf numFmtId="1" fontId="36" fillId="0" borderId="0" xfId="12" applyNumberFormat="1" applyFont="1" applyFill="1" applyBorder="1" applyAlignment="1">
      <alignment horizontal="right"/>
    </xf>
    <xf numFmtId="0" fontId="42" fillId="0" borderId="0" xfId="0" applyFont="1" applyAlignment="1">
      <alignment horizontal="left" vertical="center"/>
    </xf>
    <xf numFmtId="1" fontId="36" fillId="0" borderId="0" xfId="2" quotePrefix="1" applyNumberFormat="1" applyFont="1" applyAlignment="1">
      <alignment horizontal="right" vertical="center"/>
    </xf>
    <xf numFmtId="0" fontId="42" fillId="0" borderId="0" xfId="0" applyFont="1" applyAlignment="1">
      <alignment horizontal="right"/>
    </xf>
    <xf numFmtId="184" fontId="42" fillId="0" borderId="0" xfId="0" applyNumberFormat="1" applyFont="1" applyAlignment="1">
      <alignment horizontal="right"/>
    </xf>
    <xf numFmtId="1" fontId="17" fillId="0" borderId="0" xfId="0" applyNumberFormat="1" applyFont="1" applyBorder="1" applyAlignment="1">
      <alignment horizontal="right"/>
    </xf>
    <xf numFmtId="0" fontId="32" fillId="0" borderId="0" xfId="0" applyFont="1"/>
    <xf numFmtId="0" fontId="0" fillId="0" borderId="0" xfId="0" applyBorder="1"/>
    <xf numFmtId="166" fontId="17" fillId="0" borderId="0" xfId="0" applyNumberFormat="1" applyFont="1" applyBorder="1" applyAlignment="1">
      <alignment horizontal="right"/>
    </xf>
    <xf numFmtId="0" fontId="23" fillId="0" borderId="5" xfId="0" applyFont="1" applyBorder="1"/>
    <xf numFmtId="0" fontId="0" fillId="0" borderId="5" xfId="0" applyBorder="1"/>
    <xf numFmtId="165" fontId="17" fillId="0" borderId="0" xfId="0" applyNumberFormat="1" applyFont="1" applyBorder="1" applyAlignment="1">
      <alignment horizontal="right"/>
    </xf>
    <xf numFmtId="0" fontId="10" fillId="5" borderId="0" xfId="2" applyFont="1" applyFill="1" applyAlignment="1">
      <alignment horizontal="left"/>
    </xf>
    <xf numFmtId="0" fontId="8" fillId="0" borderId="6" xfId="0" applyFont="1" applyBorder="1" applyAlignment="1">
      <alignment horizontal="left"/>
    </xf>
    <xf numFmtId="0" fontId="8" fillId="0" borderId="0" xfId="0" applyFont="1" applyBorder="1" applyAlignment="1">
      <alignment horizontal="left"/>
    </xf>
    <xf numFmtId="0" fontId="18" fillId="0" borderId="0" xfId="2" applyFont="1" applyFill="1" applyBorder="1" applyAlignment="1">
      <alignment horizontal="left" wrapText="1"/>
    </xf>
    <xf numFmtId="0" fontId="10" fillId="0" borderId="0" xfId="2" applyFont="1" applyFill="1" applyAlignment="1">
      <alignment horizontal="left"/>
    </xf>
    <xf numFmtId="3" fontId="13" fillId="0" borderId="5" xfId="0" applyNumberFormat="1" applyFont="1" applyBorder="1" applyAlignment="1">
      <alignment horizontal="center" vertical="center"/>
    </xf>
    <xf numFmtId="0" fontId="11" fillId="0" borderId="0" xfId="0" applyFont="1" applyAlignment="1" applyProtection="1">
      <alignment horizontal="left" vertical="center" wrapText="1"/>
      <protection locked="0"/>
    </xf>
    <xf numFmtId="185" fontId="7" fillId="0" borderId="0" xfId="10" applyNumberFormat="1" applyFont="1" applyAlignment="1">
      <alignment horizontal="left" vertical="center" wrapText="1"/>
    </xf>
    <xf numFmtId="0" fontId="7" fillId="0" borderId="0" xfId="10" applyFont="1" applyAlignment="1">
      <alignment horizontal="left" vertical="center" wrapText="1"/>
    </xf>
    <xf numFmtId="0" fontId="13" fillId="0" borderId="0" xfId="2" applyNumberFormat="1" applyFont="1" applyFill="1" applyBorder="1" applyAlignment="1">
      <alignment horizontal="center" wrapText="1"/>
    </xf>
    <xf numFmtId="0" fontId="12" fillId="0" borderId="0" xfId="2" applyNumberFormat="1" applyFont="1" applyFill="1" applyBorder="1" applyAlignment="1">
      <alignment horizontal="right" wrapText="1"/>
    </xf>
    <xf numFmtId="0" fontId="0" fillId="0" borderId="0" xfId="0" applyAlignment="1">
      <alignment horizontal="right"/>
    </xf>
    <xf numFmtId="3" fontId="13" fillId="0" borderId="0" xfId="0" applyNumberFormat="1" applyFont="1" applyBorder="1" applyAlignment="1">
      <alignment horizontal="center" vertical="center"/>
    </xf>
    <xf numFmtId="3" fontId="13" fillId="0" borderId="0" xfId="0" applyNumberFormat="1" applyFont="1" applyBorder="1" applyAlignment="1">
      <alignment horizontal="center" vertical="center" wrapText="1"/>
    </xf>
    <xf numFmtId="3" fontId="13" fillId="0" borderId="0" xfId="0" applyNumberFormat="1" applyFont="1" applyFill="1" applyBorder="1" applyAlignment="1">
      <alignment horizontal="center" vertical="center"/>
    </xf>
    <xf numFmtId="168" fontId="13" fillId="0" borderId="0" xfId="0" applyNumberFormat="1" applyFont="1" applyFill="1" applyBorder="1" applyAlignment="1">
      <alignment horizontal="center" vertical="center"/>
    </xf>
    <xf numFmtId="168" fontId="13" fillId="0" borderId="0" xfId="12" applyNumberFormat="1" applyFont="1" applyFill="1" applyBorder="1" applyAlignment="1">
      <alignment horizontal="right" vertical="center" wrapText="1"/>
    </xf>
    <xf numFmtId="0" fontId="2" fillId="0" borderId="5" xfId="0" applyFont="1" applyBorder="1"/>
    <xf numFmtId="3" fontId="13" fillId="0" borderId="0" xfId="12" applyNumberFormat="1" applyFont="1" applyFill="1" applyBorder="1" applyAlignment="1">
      <alignment horizontal="right" vertical="center" wrapText="1"/>
    </xf>
    <xf numFmtId="165" fontId="17" fillId="0" borderId="5" xfId="0" applyNumberFormat="1" applyFont="1" applyBorder="1"/>
    <xf numFmtId="0" fontId="52" fillId="0" borderId="0" xfId="2" applyFont="1" applyFill="1" applyAlignment="1">
      <alignment horizontal="left"/>
    </xf>
    <xf numFmtId="165" fontId="13" fillId="0" borderId="0" xfId="12" applyNumberFormat="1" applyFont="1" applyFill="1" applyBorder="1" applyAlignment="1">
      <alignment horizontal="right"/>
    </xf>
    <xf numFmtId="165" fontId="13" fillId="0" borderId="5" xfId="12" applyNumberFormat="1" applyFont="1" applyFill="1" applyBorder="1" applyAlignment="1">
      <alignment horizontal="right" vertical="center"/>
    </xf>
    <xf numFmtId="165" fontId="17" fillId="0" borderId="0" xfId="0" applyNumberFormat="1" applyFont="1" applyAlignment="1">
      <alignment horizontal="right" vertical="center"/>
    </xf>
    <xf numFmtId="0" fontId="13" fillId="0" borderId="0" xfId="12" applyNumberFormat="1" applyFont="1" applyFill="1" applyBorder="1" applyAlignment="1">
      <alignment horizontal="right" vertical="center"/>
    </xf>
    <xf numFmtId="0" fontId="13" fillId="0" borderId="5" xfId="12" applyNumberFormat="1" applyFont="1" applyFill="1" applyBorder="1" applyAlignment="1">
      <alignment horizontal="right" vertical="center"/>
    </xf>
    <xf numFmtId="0" fontId="17" fillId="0" borderId="9" xfId="0" applyFont="1" applyBorder="1"/>
    <xf numFmtId="186" fontId="38" fillId="0" borderId="0" xfId="11" applyNumberFormat="1" applyFont="1" applyAlignment="1">
      <alignment horizontal="right"/>
    </xf>
    <xf numFmtId="0" fontId="13" fillId="0" borderId="0" xfId="2" applyFont="1" applyFill="1" applyAlignment="1">
      <alignment horizontal="right"/>
    </xf>
    <xf numFmtId="0" fontId="13" fillId="0" borderId="0" xfId="0" applyNumberFormat="1" applyFont="1" applyFill="1" applyBorder="1" applyAlignment="1" applyProtection="1">
      <alignment horizontal="right" vertical="center" wrapText="1"/>
    </xf>
    <xf numFmtId="0" fontId="3" fillId="0" borderId="0" xfId="0" applyFont="1" applyProtection="1"/>
    <xf numFmtId="0" fontId="13" fillId="0" borderId="5" xfId="2" applyFont="1" applyFill="1" applyBorder="1" applyAlignment="1">
      <alignment horizontal="right"/>
    </xf>
    <xf numFmtId="0" fontId="17" fillId="0" borderId="5" xfId="0" applyFont="1" applyBorder="1" applyAlignment="1"/>
    <xf numFmtId="165" fontId="13" fillId="0" borderId="0" xfId="2" applyNumberFormat="1" applyFont="1" applyFill="1" applyAlignment="1"/>
    <xf numFmtId="165" fontId="13" fillId="0" borderId="5" xfId="2" applyNumberFormat="1" applyFont="1" applyFill="1" applyBorder="1" applyAlignment="1"/>
    <xf numFmtId="0" fontId="17" fillId="0" borderId="0" xfId="0" applyNumberFormat="1" applyFont="1" applyAlignment="1"/>
    <xf numFmtId="0" fontId="17" fillId="0" borderId="0" xfId="0" applyNumberFormat="1" applyFont="1" applyAlignment="1">
      <alignment horizontal="right"/>
    </xf>
    <xf numFmtId="165" fontId="17" fillId="0" borderId="0" xfId="0" applyNumberFormat="1" applyFont="1" applyAlignment="1"/>
    <xf numFmtId="3" fontId="3" fillId="0" borderId="0" xfId="0" applyNumberFormat="1" applyFont="1"/>
    <xf numFmtId="0" fontId="12" fillId="0" borderId="0" xfId="0" quotePrefix="1" applyFont="1" applyFill="1" applyBorder="1" applyAlignment="1">
      <alignment horizontal="right" vertical="center"/>
    </xf>
    <xf numFmtId="165" fontId="13" fillId="0" borderId="0" xfId="12" quotePrefix="1" applyNumberFormat="1" applyFont="1" applyFill="1" applyBorder="1" applyAlignment="1">
      <alignment horizontal="right" vertical="center"/>
    </xf>
    <xf numFmtId="165" fontId="13" fillId="0" borderId="0" xfId="12" applyNumberFormat="1" applyFont="1" applyAlignment="1">
      <alignment horizontal="right"/>
    </xf>
    <xf numFmtId="165" fontId="13" fillId="0" borderId="5" xfId="12" applyNumberFormat="1" applyFont="1" applyBorder="1" applyAlignment="1">
      <alignment horizontal="right"/>
    </xf>
    <xf numFmtId="0" fontId="12" fillId="0" borderId="0" xfId="2" applyFont="1" applyFill="1" applyAlignment="1">
      <alignment horizontal="left"/>
    </xf>
    <xf numFmtId="3" fontId="13" fillId="0" borderId="0" xfId="12" quotePrefix="1" applyNumberFormat="1" applyFont="1" applyFill="1" applyBorder="1" applyAlignment="1">
      <alignment horizontal="right" vertical="center"/>
    </xf>
    <xf numFmtId="165" fontId="13" fillId="0" borderId="5" xfId="12" quotePrefix="1" applyNumberFormat="1" applyFont="1" applyFill="1" applyBorder="1" applyAlignment="1">
      <alignment horizontal="right" vertical="center"/>
    </xf>
    <xf numFmtId="165" fontId="13" fillId="0" borderId="0" xfId="12" applyNumberFormat="1" applyFont="1" applyFill="1" applyBorder="1" applyAlignment="1"/>
    <xf numFmtId="187" fontId="13" fillId="0" borderId="0" xfId="12" quotePrefix="1" applyNumberFormat="1" applyFont="1" applyFill="1" applyBorder="1" applyAlignment="1">
      <alignment horizontal="right" vertical="center"/>
    </xf>
    <xf numFmtId="165" fontId="13" fillId="0" borderId="0" xfId="12" applyNumberFormat="1" applyFont="1"/>
    <xf numFmtId="165" fontId="13" fillId="0" borderId="5" xfId="12" applyNumberFormat="1" applyFont="1" applyBorder="1"/>
    <xf numFmtId="165" fontId="17" fillId="0" borderId="5" xfId="0" applyNumberFormat="1" applyFont="1" applyBorder="1" applyAlignment="1"/>
    <xf numFmtId="0" fontId="17" fillId="0" borderId="24" xfId="0" applyFont="1" applyBorder="1" applyAlignment="1">
      <alignment horizontal="center"/>
    </xf>
    <xf numFmtId="20" fontId="17" fillId="0" borderId="8" xfId="0" applyNumberFormat="1" applyFont="1" applyBorder="1" applyAlignment="1">
      <alignment horizontal="center"/>
    </xf>
    <xf numFmtId="20" fontId="17" fillId="0" borderId="5" xfId="0" applyNumberFormat="1" applyFont="1" applyBorder="1" applyAlignment="1">
      <alignment horizontal="center"/>
    </xf>
    <xf numFmtId="3" fontId="13" fillId="0" borderId="15" xfId="5" applyNumberFormat="1" applyFont="1" applyBorder="1" applyAlignment="1">
      <alignment horizontal="center" vertical="center" wrapText="1"/>
    </xf>
    <xf numFmtId="0" fontId="8" fillId="0" borderId="0" xfId="0" applyFont="1" applyAlignment="1">
      <alignment wrapText="1"/>
    </xf>
    <xf numFmtId="0" fontId="0" fillId="0" borderId="0" xfId="0"/>
    <xf numFmtId="0" fontId="17" fillId="0" borderId="15" xfId="0" applyFont="1" applyBorder="1" applyAlignment="1">
      <alignment horizontal="center" vertical="center" wrapText="1"/>
    </xf>
    <xf numFmtId="0" fontId="12" fillId="0" borderId="0" xfId="0" applyFont="1" applyBorder="1" applyAlignment="1">
      <alignment horizontal="left" vertical="center" indent="2"/>
    </xf>
    <xf numFmtId="0" fontId="17" fillId="0" borderId="15" xfId="0" applyFont="1" applyBorder="1" applyAlignment="1">
      <alignment horizontal="center" vertical="center"/>
    </xf>
    <xf numFmtId="3" fontId="13" fillId="0" borderId="0" xfId="0" applyNumberFormat="1" applyFont="1" applyFill="1" applyBorder="1" applyAlignment="1">
      <alignment horizontal="center" vertical="center" wrapText="1"/>
    </xf>
    <xf numFmtId="0" fontId="2" fillId="0" borderId="0" xfId="0" applyFont="1"/>
    <xf numFmtId="3" fontId="13" fillId="0" borderId="0" xfId="12" applyNumberFormat="1" applyFont="1" applyFill="1" applyBorder="1" applyAlignment="1">
      <alignment vertical="center" wrapText="1"/>
    </xf>
    <xf numFmtId="3" fontId="29" fillId="0" borderId="0" xfId="0" applyNumberFormat="1" applyFont="1" applyAlignment="1"/>
    <xf numFmtId="0" fontId="43" fillId="0" borderId="21" xfId="10" applyFont="1" applyFill="1" applyBorder="1" applyAlignment="1">
      <alignment horizontal="left" vertical="center" indent="1"/>
    </xf>
    <xf numFmtId="3" fontId="13" fillId="0" borderId="21" xfId="12" applyNumberFormat="1" applyFont="1" applyFill="1" applyBorder="1" applyAlignment="1">
      <alignment vertical="center" wrapText="1"/>
    </xf>
    <xf numFmtId="3" fontId="29" fillId="0" borderId="5" xfId="0" applyNumberFormat="1" applyFont="1" applyBorder="1" applyAlignment="1"/>
    <xf numFmtId="165" fontId="17" fillId="0" borderId="0" xfId="0" applyNumberFormat="1" applyFont="1" applyBorder="1" applyAlignment="1"/>
    <xf numFmtId="0" fontId="13" fillId="0" borderId="5" xfId="2" applyNumberFormat="1" applyFont="1" applyFill="1" applyBorder="1" applyAlignment="1">
      <alignment horizontal="right" wrapText="1"/>
    </xf>
    <xf numFmtId="0" fontId="10" fillId="5" borderId="0" xfId="2" applyFont="1" applyFill="1" applyAlignment="1">
      <alignment horizontal="left"/>
    </xf>
    <xf numFmtId="0" fontId="8" fillId="0" borderId="6" xfId="0" applyFont="1" applyBorder="1" applyAlignment="1">
      <alignment horizontal="left"/>
    </xf>
    <xf numFmtId="0" fontId="8" fillId="0" borderId="0" xfId="0" applyFont="1" applyBorder="1" applyAlignment="1">
      <alignment horizontal="left"/>
    </xf>
    <xf numFmtId="0" fontId="8" fillId="0" borderId="0" xfId="0" applyFont="1" applyBorder="1" applyAlignment="1">
      <alignment horizontal="left" vertical="top" wrapText="1"/>
    </xf>
    <xf numFmtId="0" fontId="10" fillId="0" borderId="0" xfId="2" applyFont="1" applyFill="1" applyAlignment="1">
      <alignment horizontal="left"/>
    </xf>
    <xf numFmtId="3" fontId="13" fillId="0" borderId="5" xfId="0" applyNumberFormat="1" applyFont="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6" fontId="11" fillId="6" borderId="0" xfId="0" applyNumberFormat="1" applyFont="1" applyFill="1" applyAlignment="1">
      <alignment horizontal="right"/>
    </xf>
    <xf numFmtId="166" fontId="11" fillId="0" borderId="0" xfId="0" applyNumberFormat="1" applyFont="1" applyFill="1" applyAlignment="1">
      <alignment horizontal="right"/>
    </xf>
    <xf numFmtId="165" fontId="12" fillId="0" borderId="0" xfId="0" applyNumberFormat="1" applyFont="1" applyAlignment="1">
      <alignment horizontal="right"/>
    </xf>
    <xf numFmtId="166" fontId="12" fillId="0" borderId="0" xfId="0" applyNumberFormat="1" applyFont="1" applyAlignment="1">
      <alignment horizontal="right"/>
    </xf>
    <xf numFmtId="166" fontId="12" fillId="6" borderId="0" xfId="0" applyNumberFormat="1" applyFont="1" applyFill="1" applyAlignment="1">
      <alignment horizontal="right"/>
    </xf>
    <xf numFmtId="166" fontId="12" fillId="0" borderId="0" xfId="0" applyNumberFormat="1" applyFont="1" applyFill="1" applyAlignment="1">
      <alignment horizontal="right"/>
    </xf>
    <xf numFmtId="0" fontId="42" fillId="0" borderId="0" xfId="0" applyFont="1" applyFill="1"/>
    <xf numFmtId="4" fontId="13" fillId="0" borderId="0" xfId="22" applyNumberFormat="1" applyFont="1" applyFill="1" applyBorder="1" applyAlignment="1">
      <alignment horizontal="right"/>
    </xf>
    <xf numFmtId="4" fontId="17" fillId="0" borderId="5" xfId="0" applyNumberFormat="1" applyFont="1" applyBorder="1"/>
    <xf numFmtId="0" fontId="12" fillId="0" borderId="0" xfId="2" applyFont="1" applyFill="1" applyBorder="1" applyAlignment="1">
      <alignment horizontal="left"/>
    </xf>
    <xf numFmtId="0" fontId="15" fillId="0" borderId="0" xfId="0" applyNumberFormat="1" applyFont="1" applyFill="1" applyBorder="1" applyAlignment="1">
      <alignment horizontal="left" vertical="center" wrapText="1" indent="1"/>
    </xf>
    <xf numFmtId="0" fontId="15" fillId="0" borderId="0" xfId="10" applyFont="1" applyFill="1" applyBorder="1" applyAlignment="1">
      <alignment horizontal="left" indent="2"/>
    </xf>
    <xf numFmtId="0" fontId="15" fillId="0" borderId="0" xfId="10" applyFont="1" applyFill="1" applyBorder="1" applyAlignment="1">
      <alignment horizontal="left" indent="1"/>
    </xf>
    <xf numFmtId="4" fontId="17" fillId="0" borderId="5" xfId="0" applyNumberFormat="1" applyFont="1" applyBorder="1" applyAlignment="1"/>
    <xf numFmtId="0" fontId="12" fillId="0" borderId="21" xfId="0" applyFont="1" applyFill="1" applyBorder="1" applyAlignment="1">
      <alignment wrapText="1"/>
    </xf>
    <xf numFmtId="0" fontId="15" fillId="0" borderId="21" xfId="0" applyFont="1" applyBorder="1" applyAlignment="1" applyProtection="1">
      <alignment horizontal="left" indent="1"/>
      <protection locked="0"/>
    </xf>
    <xf numFmtId="0" fontId="3" fillId="0" borderId="0" xfId="0" applyFont="1" applyAlignment="1">
      <alignment horizontal="right"/>
    </xf>
    <xf numFmtId="165" fontId="12" fillId="0" borderId="0" xfId="2" applyNumberFormat="1" applyFont="1" applyFill="1" applyBorder="1" applyAlignment="1">
      <alignment horizontal="right" wrapText="1"/>
    </xf>
    <xf numFmtId="4" fontId="13" fillId="0" borderId="0" xfId="6" applyNumberFormat="1" applyFont="1" applyFill="1" applyBorder="1" applyAlignment="1">
      <alignment horizontal="right" wrapText="1"/>
    </xf>
    <xf numFmtId="171" fontId="3" fillId="0" borderId="0" xfId="0" applyNumberFormat="1" applyFont="1"/>
    <xf numFmtId="0" fontId="12" fillId="0" borderId="21" xfId="0" applyFont="1" applyBorder="1"/>
    <xf numFmtId="171" fontId="13" fillId="0" borderId="0" xfId="0" quotePrefix="1" applyNumberFormat="1" applyFont="1" applyFill="1" applyBorder="1" applyAlignment="1">
      <alignment horizontal="right" vertical="center"/>
    </xf>
    <xf numFmtId="168" fontId="13" fillId="0" borderId="0" xfId="2" applyNumberFormat="1" applyFont="1" applyFill="1" applyBorder="1" applyAlignment="1">
      <alignment horizontal="right" wrapText="1"/>
    </xf>
    <xf numFmtId="168" fontId="13" fillId="0" borderId="0" xfId="0" quotePrefix="1" applyNumberFormat="1" applyFont="1" applyFill="1" applyBorder="1" applyAlignment="1">
      <alignment horizontal="right" vertical="center"/>
    </xf>
    <xf numFmtId="3" fontId="12" fillId="0" borderId="0" xfId="2" applyNumberFormat="1" applyFont="1" applyFill="1" applyBorder="1" applyAlignment="1">
      <alignment horizontal="right" wrapText="1"/>
    </xf>
    <xf numFmtId="171" fontId="13" fillId="0" borderId="0" xfId="0" applyNumberFormat="1" applyFont="1" applyFill="1" applyBorder="1" applyAlignment="1">
      <alignment horizontal="right"/>
    </xf>
    <xf numFmtId="171" fontId="13" fillId="0" borderId="0" xfId="0" applyNumberFormat="1" applyFont="1" applyAlignment="1">
      <alignment horizontal="right"/>
    </xf>
    <xf numFmtId="171" fontId="13" fillId="0" borderId="21" xfId="0" applyNumberFormat="1" applyFont="1" applyFill="1" applyBorder="1" applyAlignment="1">
      <alignment horizontal="right"/>
    </xf>
    <xf numFmtId="2" fontId="13" fillId="0" borderId="0" xfId="0" applyNumberFormat="1" applyFont="1" applyFill="1" applyBorder="1" applyAlignment="1" applyProtection="1">
      <alignment horizontal="right" vertical="center" wrapText="1"/>
    </xf>
    <xf numFmtId="2" fontId="13" fillId="0" borderId="0" xfId="0" quotePrefix="1" applyNumberFormat="1" applyFont="1" applyFill="1" applyBorder="1" applyAlignment="1" applyProtection="1">
      <alignment horizontal="right" vertical="center"/>
    </xf>
    <xf numFmtId="0" fontId="3" fillId="0" borderId="0" xfId="0" applyFont="1" applyAlignment="1"/>
    <xf numFmtId="4" fontId="33" fillId="0" borderId="0" xfId="0" quotePrefix="1" applyNumberFormat="1" applyFont="1" applyFill="1" applyBorder="1" applyAlignment="1">
      <alignment horizontal="right" vertical="center"/>
    </xf>
    <xf numFmtId="4" fontId="13"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4" fontId="13" fillId="0" borderId="21" xfId="0" applyNumberFormat="1" applyFont="1" applyFill="1" applyBorder="1" applyAlignment="1">
      <alignment horizontal="right"/>
    </xf>
    <xf numFmtId="2" fontId="12" fillId="0" borderId="21" xfId="0" applyNumberFormat="1" applyFont="1" applyFill="1" applyBorder="1" applyAlignment="1" applyProtection="1">
      <alignment horizontal="left" vertical="center" wrapText="1" indent="2"/>
      <protection locked="0"/>
    </xf>
    <xf numFmtId="4" fontId="12" fillId="0" borderId="0" xfId="0" applyNumberFormat="1" applyFont="1" applyFill="1" applyBorder="1" applyAlignment="1" applyProtection="1">
      <alignment horizontal="left" vertical="center" wrapText="1"/>
      <protection locked="0"/>
    </xf>
    <xf numFmtId="4" fontId="12" fillId="0" borderId="0" xfId="0" applyNumberFormat="1" applyFont="1" applyFill="1" applyBorder="1" applyAlignment="1" applyProtection="1">
      <alignment horizontal="left" vertical="center" wrapText="1" indent="2"/>
      <protection locked="0"/>
    </xf>
    <xf numFmtId="4" fontId="12" fillId="0" borderId="0" xfId="0" applyNumberFormat="1" applyFont="1" applyFill="1" applyBorder="1" applyAlignment="1" applyProtection="1">
      <alignment horizontal="left" vertical="center" wrapText="1" indent="3"/>
      <protection locked="0"/>
    </xf>
    <xf numFmtId="4" fontId="11" fillId="0" borderId="0" xfId="0" applyNumberFormat="1" applyFont="1" applyFill="1" applyBorder="1" applyAlignment="1" applyProtection="1">
      <alignment horizontal="left" vertical="center" wrapText="1"/>
      <protection locked="0"/>
    </xf>
    <xf numFmtId="4" fontId="12" fillId="0" borderId="21" xfId="0" applyNumberFormat="1" applyFont="1" applyBorder="1" applyAlignment="1">
      <alignment horizontal="left" indent="2"/>
    </xf>
    <xf numFmtId="4" fontId="12" fillId="0" borderId="0" xfId="2" applyNumberFormat="1" applyFont="1" applyFill="1" applyBorder="1"/>
    <xf numFmtId="4" fontId="10" fillId="0" borderId="0" xfId="2" applyNumberFormat="1" applyFont="1" applyFill="1" applyAlignment="1">
      <alignment horizontal="left"/>
    </xf>
    <xf numFmtId="4" fontId="15" fillId="0" borderId="0" xfId="2" applyNumberFormat="1" applyFont="1" applyFill="1"/>
    <xf numFmtId="4" fontId="12" fillId="0" borderId="0" xfId="2" applyNumberFormat="1" applyFont="1" applyFill="1"/>
    <xf numFmtId="4" fontId="12" fillId="0" borderId="4" xfId="2" applyNumberFormat="1" applyFont="1" applyFill="1" applyBorder="1" applyAlignment="1"/>
    <xf numFmtId="4" fontId="12" fillId="0" borderId="5" xfId="0" applyNumberFormat="1" applyFont="1" applyFill="1" applyBorder="1" applyAlignment="1" applyProtection="1">
      <alignment horizontal="left" vertical="center" wrapText="1" indent="2"/>
      <protection locked="0"/>
    </xf>
    <xf numFmtId="4" fontId="26" fillId="0" borderId="0" xfId="0" applyNumberFormat="1" applyFont="1"/>
    <xf numFmtId="0" fontId="12" fillId="0" borderId="21" xfId="0" applyFont="1" applyBorder="1" applyAlignment="1">
      <alignment horizontal="left" indent="2"/>
    </xf>
    <xf numFmtId="49" fontId="13" fillId="0" borderId="0" xfId="10" applyNumberFormat="1" applyFont="1" applyFill="1" applyBorder="1" applyAlignment="1">
      <alignment horizontal="center"/>
    </xf>
    <xf numFmtId="49" fontId="13" fillId="0" borderId="0" xfId="8" applyNumberFormat="1" applyFont="1" applyFill="1" applyBorder="1" applyAlignment="1">
      <alignment horizontal="center"/>
    </xf>
    <xf numFmtId="0" fontId="12" fillId="0" borderId="25" xfId="0" applyFont="1" applyBorder="1" applyAlignment="1">
      <alignment horizontal="left" vertical="center" indent="2"/>
    </xf>
    <xf numFmtId="3" fontId="13" fillId="0" borderId="21" xfId="0" applyNumberFormat="1" applyFont="1" applyBorder="1" applyAlignment="1">
      <alignment horizontal="center" vertical="center"/>
    </xf>
    <xf numFmtId="49" fontId="13" fillId="0" borderId="5" xfId="8" applyNumberFormat="1" applyFont="1" applyFill="1" applyBorder="1" applyAlignment="1">
      <alignment horizontal="center"/>
    </xf>
    <xf numFmtId="49" fontId="13" fillId="0" borderId="0" xfId="36" applyNumberFormat="1" applyFont="1" applyFill="1" applyBorder="1" applyAlignment="1">
      <alignment horizontal="center" vertical="center" wrapText="1"/>
    </xf>
    <xf numFmtId="0" fontId="11" fillId="0" borderId="0" xfId="2" applyNumberFormat="1" applyFont="1" applyFill="1" applyBorder="1" applyAlignment="1">
      <alignment horizontal="right" wrapText="1"/>
    </xf>
    <xf numFmtId="0" fontId="12" fillId="0" borderId="5" xfId="0" applyFont="1" applyBorder="1" applyAlignment="1">
      <alignment horizontal="left" vertical="center" indent="2"/>
    </xf>
    <xf numFmtId="0" fontId="13" fillId="0" borderId="5" xfId="0" applyFont="1" applyBorder="1" applyAlignment="1">
      <alignment horizontal="center" vertical="center"/>
    </xf>
    <xf numFmtId="49" fontId="13" fillId="0" borderId="5" xfId="36" applyNumberFormat="1" applyFont="1" applyFill="1" applyBorder="1" applyAlignment="1">
      <alignment horizontal="center" vertical="center" wrapText="1"/>
    </xf>
    <xf numFmtId="0" fontId="17" fillId="0" borderId="10" xfId="0" applyFont="1" applyBorder="1" applyAlignment="1">
      <alignment horizontal="left" vertical="center" indent="2"/>
    </xf>
    <xf numFmtId="0" fontId="17" fillId="0" borderId="11" xfId="0" applyFont="1" applyBorder="1" applyAlignment="1">
      <alignment horizontal="left" vertical="center" indent="2"/>
    </xf>
    <xf numFmtId="0" fontId="17" fillId="0" borderId="0" xfId="0" applyFont="1" applyAlignment="1">
      <alignment horizontal="center" wrapText="1"/>
    </xf>
    <xf numFmtId="3" fontId="18" fillId="0" borderId="0" xfId="10" applyNumberFormat="1" applyFont="1" applyAlignment="1">
      <alignment horizontal="center" vertical="center"/>
    </xf>
    <xf numFmtId="49" fontId="61" fillId="0" borderId="0" xfId="36" applyNumberFormat="1" applyFont="1" applyFill="1" applyBorder="1" applyAlignment="1">
      <alignment horizontal="center" wrapText="1"/>
    </xf>
    <xf numFmtId="49" fontId="9" fillId="0" borderId="0" xfId="36" applyNumberFormat="1" applyFont="1" applyFill="1" applyBorder="1" applyAlignment="1">
      <alignment horizontal="center" wrapText="1"/>
    </xf>
    <xf numFmtId="0" fontId="17" fillId="0" borderId="12" xfId="0" applyFont="1" applyBorder="1" applyAlignment="1">
      <alignment horizontal="left" vertical="center" indent="2"/>
    </xf>
    <xf numFmtId="0" fontId="17" fillId="0" borderId="0" xfId="0" applyFont="1" applyFill="1" applyBorder="1" applyAlignment="1">
      <alignment horizontal="center" wrapText="1"/>
    </xf>
    <xf numFmtId="49" fontId="9" fillId="0" borderId="0" xfId="10" applyNumberFormat="1" applyAlignment="1">
      <alignment horizontal="center" vertical="top" wrapText="1"/>
    </xf>
    <xf numFmtId="49" fontId="9" fillId="0" borderId="0" xfId="10" applyNumberFormat="1" applyAlignment="1">
      <alignment horizontal="center" wrapText="1"/>
    </xf>
    <xf numFmtId="49" fontId="64" fillId="0" borderId="0" xfId="36" applyNumberFormat="1" applyFont="1" applyFill="1" applyBorder="1" applyAlignment="1">
      <alignment horizontal="center" wrapText="1"/>
    </xf>
    <xf numFmtId="0" fontId="32" fillId="0" borderId="0" xfId="0" applyFont="1" applyFill="1" applyBorder="1" applyAlignment="1">
      <alignment horizontal="center"/>
    </xf>
    <xf numFmtId="179" fontId="13" fillId="0" borderId="0" xfId="0" applyNumberFormat="1" applyFont="1" applyBorder="1" applyAlignment="1">
      <alignment horizontal="center" vertical="center"/>
    </xf>
    <xf numFmtId="49" fontId="13" fillId="0" borderId="0" xfId="36" applyNumberFormat="1" applyFont="1" applyFill="1" applyBorder="1" applyAlignment="1">
      <alignment horizontal="center" vertical="top" wrapText="1"/>
    </xf>
    <xf numFmtId="179" fontId="13" fillId="0" borderId="5" xfId="0" applyNumberFormat="1" applyFont="1" applyBorder="1" applyAlignment="1">
      <alignment horizontal="center" vertical="center"/>
    </xf>
    <xf numFmtId="49" fontId="13" fillId="0" borderId="5" xfId="36" applyNumberFormat="1" applyFont="1" applyFill="1" applyBorder="1" applyAlignment="1">
      <alignment horizontal="center" vertical="top" wrapText="1"/>
    </xf>
    <xf numFmtId="168" fontId="13" fillId="0" borderId="0" xfId="0" applyNumberFormat="1" applyFont="1" applyBorder="1" applyAlignment="1">
      <alignment horizontal="center" vertical="center"/>
    </xf>
    <xf numFmtId="179" fontId="13" fillId="0" borderId="0" xfId="0" applyNumberFormat="1" applyFont="1" applyFill="1" applyBorder="1" applyAlignment="1">
      <alignment horizontal="center" vertical="center" wrapText="1"/>
    </xf>
    <xf numFmtId="49" fontId="13" fillId="0" borderId="5" xfId="0" applyNumberFormat="1" applyFont="1" applyBorder="1" applyAlignment="1">
      <alignment horizontal="center" vertical="center" wrapText="1"/>
    </xf>
    <xf numFmtId="3" fontId="13" fillId="0" borderId="0" xfId="0" quotePrefix="1" applyNumberFormat="1" applyFont="1" applyFill="1" applyBorder="1" applyAlignment="1">
      <alignment vertical="center"/>
    </xf>
    <xf numFmtId="3" fontId="13" fillId="0" borderId="0" xfId="0" applyNumberFormat="1" applyFont="1" applyBorder="1" applyAlignment="1"/>
    <xf numFmtId="3" fontId="13" fillId="0" borderId="0" xfId="12" applyNumberFormat="1" applyFont="1" applyBorder="1" applyAlignment="1"/>
    <xf numFmtId="3" fontId="13" fillId="0" borderId="0" xfId="0" applyNumberFormat="1" applyFont="1" applyFill="1" applyBorder="1" applyAlignment="1"/>
    <xf numFmtId="0" fontId="65" fillId="0" borderId="0" xfId="0" applyFont="1" applyAlignment="1">
      <alignment horizontal="right"/>
    </xf>
    <xf numFmtId="165" fontId="12" fillId="0" borderId="0" xfId="10" quotePrefix="1" applyNumberFormat="1" applyFont="1" applyAlignment="1">
      <alignment horizontal="right" vertical="center"/>
    </xf>
    <xf numFmtId="3" fontId="12" fillId="0" borderId="0" xfId="10" applyNumberFormat="1" applyFont="1" applyAlignment="1">
      <alignment horizontal="right"/>
    </xf>
    <xf numFmtId="165" fontId="12" fillId="0" borderId="0" xfId="10" applyNumberFormat="1" applyFont="1" applyAlignment="1">
      <alignment horizontal="right"/>
    </xf>
    <xf numFmtId="166" fontId="11" fillId="6" borderId="0" xfId="10" quotePrefix="1" applyNumberFormat="1" applyFont="1" applyFill="1" applyAlignment="1">
      <alignment horizontal="right" vertical="center"/>
    </xf>
    <xf numFmtId="166" fontId="12" fillId="0" borderId="0" xfId="10" applyNumberFormat="1" applyFont="1" applyAlignment="1">
      <alignment horizontal="right"/>
    </xf>
    <xf numFmtId="166" fontId="12" fillId="6" borderId="0" xfId="10" applyNumberFormat="1" applyFont="1" applyFill="1" applyAlignment="1">
      <alignment horizontal="right"/>
    </xf>
    <xf numFmtId="166" fontId="12" fillId="6" borderId="21" xfId="10" applyNumberFormat="1" applyFont="1" applyFill="1" applyBorder="1" applyAlignment="1">
      <alignment horizontal="right"/>
    </xf>
    <xf numFmtId="3" fontId="12" fillId="0" borderId="0" xfId="10" quotePrefix="1" applyNumberFormat="1" applyFont="1" applyAlignment="1">
      <alignment horizontal="right"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8" fillId="6" borderId="0" xfId="0" applyFont="1" applyFill="1" applyAlignment="1">
      <alignment horizontal="left" vertical="top" wrapText="1"/>
    </xf>
    <xf numFmtId="0" fontId="8" fillId="6" borderId="0" xfId="0" applyFont="1" applyFill="1" applyAlignment="1">
      <alignment horizontal="left" vertical="top"/>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0" fillId="5" borderId="0" xfId="2" applyFont="1" applyFill="1" applyAlignment="1">
      <alignment horizontal="left"/>
    </xf>
    <xf numFmtId="0" fontId="18" fillId="0" borderId="6" xfId="2" applyFont="1" applyFill="1" applyBorder="1" applyAlignment="1">
      <alignment horizontal="left"/>
    </xf>
    <xf numFmtId="0" fontId="18" fillId="0" borderId="6" xfId="2" applyFont="1" applyFill="1" applyBorder="1" applyAlignment="1">
      <alignment horizontal="left" vertical="top" wrapText="1"/>
    </xf>
    <xf numFmtId="0" fontId="18" fillId="0" borderId="0" xfId="2" applyFont="1" applyFill="1" applyAlignment="1">
      <alignment horizontal="left" vertical="top" wrapText="1"/>
    </xf>
    <xf numFmtId="0" fontId="18" fillId="0" borderId="0"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0" xfId="2" applyFont="1" applyFill="1" applyBorder="1" applyAlignment="1">
      <alignment horizontal="left" vertical="top" wrapText="1"/>
    </xf>
    <xf numFmtId="0" fontId="18" fillId="0" borderId="0" xfId="2" applyFont="1" applyFill="1" applyBorder="1" applyAlignment="1">
      <alignment horizontal="left" vertical="top" wrapText="1" readingOrder="1"/>
    </xf>
    <xf numFmtId="0" fontId="18" fillId="0" borderId="6" xfId="2" applyFont="1" applyFill="1" applyBorder="1" applyAlignment="1">
      <alignment horizontal="left" vertical="top"/>
    </xf>
    <xf numFmtId="0" fontId="2" fillId="5" borderId="8"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8"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8" fillId="0" borderId="0" xfId="2" applyFont="1" applyFill="1" applyAlignment="1">
      <alignment horizontal="left" wrapText="1"/>
    </xf>
    <xf numFmtId="0" fontId="8" fillId="0" borderId="0" xfId="0" applyFont="1" applyAlignment="1">
      <alignment horizontal="left" wrapText="1"/>
    </xf>
    <xf numFmtId="0" fontId="18" fillId="0" borderId="0" xfId="2" applyFont="1" applyFill="1" applyBorder="1" applyAlignment="1">
      <alignment horizontal="left"/>
    </xf>
    <xf numFmtId="2" fontId="18" fillId="0" borderId="0" xfId="2" applyNumberFormat="1" applyFont="1" applyFill="1" applyBorder="1" applyAlignment="1">
      <alignment horizontal="left"/>
    </xf>
    <xf numFmtId="2" fontId="0" fillId="0" borderId="0" xfId="0" applyNumberFormat="1" applyAlignment="1">
      <alignment horizontal="left"/>
    </xf>
    <xf numFmtId="0" fontId="18" fillId="0" borderId="6" xfId="2" applyFont="1" applyFill="1" applyBorder="1" applyAlignment="1">
      <alignment horizontal="left" wrapText="1"/>
    </xf>
    <xf numFmtId="0" fontId="0" fillId="0" borderId="0" xfId="0" applyAlignment="1">
      <alignment horizontal="left"/>
    </xf>
    <xf numFmtId="0" fontId="8" fillId="0" borderId="6" xfId="0" applyFont="1" applyBorder="1" applyAlignment="1">
      <alignment horizontal="left"/>
    </xf>
    <xf numFmtId="0" fontId="8" fillId="0" borderId="0" xfId="0" applyFont="1" applyBorder="1" applyAlignment="1">
      <alignment horizontal="left"/>
    </xf>
    <xf numFmtId="0" fontId="17" fillId="5" borderId="8"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8" xfId="0" applyFont="1" applyFill="1" applyBorder="1" applyAlignment="1">
      <alignment horizontal="center" vertical="center" wrapText="1"/>
    </xf>
    <xf numFmtId="0" fontId="3" fillId="0" borderId="0" xfId="0" applyFont="1" applyAlignment="1">
      <alignment horizontal="left" vertical="top"/>
    </xf>
    <xf numFmtId="0" fontId="8" fillId="0" borderId="0" xfId="0" applyFont="1" applyBorder="1" applyAlignment="1">
      <alignment horizontal="left" vertical="top" wrapText="1"/>
    </xf>
    <xf numFmtId="0" fontId="0" fillId="0" borderId="0" xfId="0" applyAlignment="1">
      <alignment horizontal="left" wrapText="1"/>
    </xf>
    <xf numFmtId="0" fontId="18" fillId="0" borderId="0" xfId="2" applyFont="1" applyFill="1" applyBorder="1" applyAlignment="1">
      <alignment horizontal="left" wrapText="1"/>
    </xf>
    <xf numFmtId="0" fontId="66" fillId="0" borderId="0" xfId="2" applyFont="1" applyFill="1" applyBorder="1" applyAlignment="1">
      <alignment horizontal="left"/>
    </xf>
    <xf numFmtId="0" fontId="8" fillId="0" borderId="0" xfId="0" applyFont="1" applyBorder="1" applyAlignment="1">
      <alignment horizontal="left"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5" borderId="0" xfId="0" applyFont="1" applyFill="1" applyBorder="1" applyAlignment="1">
      <alignment horizontal="center" vertical="center"/>
    </xf>
    <xf numFmtId="4" fontId="18" fillId="0" borderId="6" xfId="2" applyNumberFormat="1" applyFont="1" applyFill="1" applyBorder="1" applyAlignment="1">
      <alignment horizontal="left"/>
    </xf>
    <xf numFmtId="4" fontId="18" fillId="0" borderId="0" xfId="2" applyNumberFormat="1" applyFont="1" applyFill="1" applyBorder="1" applyAlignment="1">
      <alignment horizontal="left" wrapText="1"/>
    </xf>
    <xf numFmtId="4" fontId="10" fillId="5" borderId="0" xfId="2" applyNumberFormat="1" applyFont="1" applyFill="1" applyAlignment="1">
      <alignment horizontal="left"/>
    </xf>
    <xf numFmtId="0" fontId="8" fillId="0" borderId="0" xfId="0" applyFont="1" applyAlignment="1">
      <alignment wrapText="1"/>
    </xf>
    <xf numFmtId="0" fontId="18" fillId="0" borderId="23" xfId="2" applyFont="1" applyFill="1" applyBorder="1" applyAlignment="1">
      <alignment horizontal="left"/>
    </xf>
    <xf numFmtId="0" fontId="10" fillId="5" borderId="0" xfId="2" applyFont="1" applyFill="1" applyAlignment="1"/>
    <xf numFmtId="0" fontId="18" fillId="0" borderId="0" xfId="2" applyFont="1" applyFill="1" applyAlignment="1">
      <alignment horizontal="left"/>
    </xf>
    <xf numFmtId="0" fontId="18" fillId="0" borderId="6" xfId="2" applyFont="1" applyFill="1" applyBorder="1"/>
    <xf numFmtId="0" fontId="8" fillId="0" borderId="6" xfId="0" applyFont="1" applyBorder="1"/>
    <xf numFmtId="0" fontId="8" fillId="0" borderId="0" xfId="0" applyFont="1" applyAlignment="1">
      <alignment horizontal="left" vertical="top" wrapText="1"/>
    </xf>
    <xf numFmtId="0" fontId="18" fillId="0" borderId="6" xfId="0" applyFont="1" applyFill="1" applyBorder="1" applyAlignment="1">
      <alignment horizontal="left" vertical="center"/>
    </xf>
    <xf numFmtId="0" fontId="18" fillId="0" borderId="6" xfId="0" applyFont="1" applyFill="1" applyBorder="1" applyAlignment="1">
      <alignment horizontal="left" vertical="top" wrapText="1"/>
    </xf>
    <xf numFmtId="0" fontId="18" fillId="0" borderId="6"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5" borderId="4" xfId="0" applyFont="1" applyFill="1" applyBorder="1" applyAlignment="1">
      <alignment horizontal="center" vertical="center" wrapText="1"/>
    </xf>
    <xf numFmtId="0" fontId="8" fillId="0" borderId="17" xfId="0" applyFont="1" applyBorder="1" applyAlignment="1">
      <alignment horizontal="left"/>
    </xf>
    <xf numFmtId="0" fontId="10" fillId="0" borderId="0" xfId="2" applyFont="1" applyFill="1" applyAlignment="1">
      <alignment horizontal="left"/>
    </xf>
    <xf numFmtId="0" fontId="18" fillId="0" borderId="6" xfId="2" applyFont="1" applyBorder="1" applyAlignment="1">
      <alignment horizontal="left"/>
    </xf>
    <xf numFmtId="0" fontId="10" fillId="7" borderId="0" xfId="2" applyFont="1" applyFill="1" applyAlignment="1">
      <alignment horizontal="left"/>
    </xf>
    <xf numFmtId="0" fontId="18" fillId="0" borderId="0" xfId="2" applyFont="1" applyAlignment="1">
      <alignment horizontal="left" vertical="top" wrapText="1"/>
    </xf>
    <xf numFmtId="0" fontId="27" fillId="0" borderId="0" xfId="0" applyFont="1" applyAlignment="1">
      <alignment horizontal="center" vertical="center" wrapText="1"/>
    </xf>
    <xf numFmtId="0" fontId="27" fillId="0" borderId="0" xfId="0" applyFont="1" applyAlignment="1">
      <alignment horizontal="center" vertical="center"/>
    </xf>
    <xf numFmtId="0" fontId="47" fillId="0" borderId="0" xfId="0" applyFont="1" applyAlignment="1">
      <alignment horizontal="left"/>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8" xfId="0" applyFont="1" applyFill="1" applyBorder="1" applyAlignment="1">
      <alignment horizontal="center" vertical="center" wrapText="1"/>
    </xf>
    <xf numFmtId="0" fontId="18" fillId="0" borderId="0" xfId="2" applyFont="1" applyAlignment="1">
      <alignment horizontal="left" wrapText="1"/>
    </xf>
    <xf numFmtId="0" fontId="11" fillId="0" borderId="0" xfId="0" applyFont="1" applyAlignment="1" applyProtection="1">
      <alignment horizontal="left" vertical="center" wrapText="1"/>
      <protection locked="0"/>
    </xf>
    <xf numFmtId="0" fontId="0" fillId="0" borderId="0" xfId="0" applyAlignment="1"/>
    <xf numFmtId="0" fontId="10" fillId="0" borderId="0" xfId="2" applyFont="1" applyAlignment="1">
      <alignment horizontal="left" wrapText="1"/>
    </xf>
    <xf numFmtId="0" fontId="18" fillId="0" borderId="0" xfId="2" applyFont="1" applyAlignment="1">
      <alignment horizontal="left" vertical="center" wrapText="1"/>
    </xf>
    <xf numFmtId="4" fontId="10" fillId="7" borderId="0" xfId="2" applyNumberFormat="1" applyFont="1" applyFill="1" applyAlignment="1">
      <alignment horizontal="left"/>
    </xf>
    <xf numFmtId="4" fontId="10" fillId="0" borderId="0" xfId="2" applyNumberFormat="1" applyFont="1" applyAlignment="1">
      <alignment horizontal="left" vertical="top" wrapText="1"/>
    </xf>
    <xf numFmtId="0" fontId="27" fillId="7" borderId="4" xfId="0" applyFont="1" applyFill="1" applyBorder="1" applyAlignment="1">
      <alignment horizontal="center" vertical="center" wrapText="1"/>
    </xf>
    <xf numFmtId="0" fontId="44" fillId="0" borderId="0" xfId="0" applyFont="1" applyAlignment="1">
      <alignment horizontal="left" vertical="top"/>
    </xf>
    <xf numFmtId="0" fontId="18" fillId="0" borderId="0" xfId="2" applyFont="1" applyBorder="1" applyAlignment="1">
      <alignment horizontal="left"/>
    </xf>
    <xf numFmtId="0" fontId="18" fillId="0" borderId="6" xfId="2" applyFont="1" applyBorder="1" applyAlignment="1">
      <alignment horizontal="left" wrapText="1"/>
    </xf>
    <xf numFmtId="0" fontId="38" fillId="7" borderId="8" xfId="0" applyFont="1" applyFill="1" applyBorder="1" applyAlignment="1">
      <alignment horizontal="center" vertical="center"/>
    </xf>
    <xf numFmtId="0" fontId="38" fillId="7" borderId="4" xfId="0" applyFont="1" applyFill="1" applyBorder="1" applyAlignment="1">
      <alignment horizontal="center" vertical="center"/>
    </xf>
    <xf numFmtId="0" fontId="38" fillId="7" borderId="8" xfId="0" applyFont="1" applyFill="1" applyBorder="1" applyAlignment="1">
      <alignment horizontal="center" vertical="center" wrapText="1"/>
    </xf>
    <xf numFmtId="0" fontId="47" fillId="0" borderId="6" xfId="0" applyFont="1" applyBorder="1" applyAlignment="1">
      <alignment horizontal="left"/>
    </xf>
    <xf numFmtId="0" fontId="27" fillId="7" borderId="0" xfId="0" applyFont="1" applyFill="1" applyAlignment="1">
      <alignment horizontal="center" vertical="center"/>
    </xf>
    <xf numFmtId="0" fontId="38" fillId="7" borderId="0" xfId="0" applyFont="1" applyFill="1" applyAlignment="1">
      <alignment horizontal="center" vertical="center"/>
    </xf>
    <xf numFmtId="0" fontId="0" fillId="0" borderId="0" xfId="0"/>
    <xf numFmtId="0" fontId="18" fillId="0" borderId="0" xfId="2" applyFont="1" applyAlignment="1">
      <alignment horizontal="left"/>
    </xf>
    <xf numFmtId="0" fontId="18" fillId="0" borderId="0" xfId="2" applyFont="1" applyBorder="1" applyAlignment="1">
      <alignment horizontal="left" wrapText="1"/>
    </xf>
    <xf numFmtId="0" fontId="47" fillId="0" borderId="0" xfId="0" applyFont="1" applyAlignment="1">
      <alignment horizontal="left" wrapText="1"/>
    </xf>
    <xf numFmtId="0" fontId="0" fillId="0" borderId="6" xfId="0" applyBorder="1" applyAlignment="1"/>
    <xf numFmtId="0" fontId="47" fillId="0" borderId="0" xfId="0" applyFont="1" applyBorder="1" applyAlignment="1">
      <alignment horizontal="left" wrapText="1"/>
    </xf>
    <xf numFmtId="0" fontId="12" fillId="7" borderId="7" xfId="2" applyFont="1" applyFill="1" applyBorder="1" applyAlignment="1">
      <alignment horizontal="center" vertical="center" wrapText="1"/>
    </xf>
    <xf numFmtId="0" fontId="38" fillId="0" borderId="8" xfId="0" applyFont="1" applyBorder="1" applyAlignment="1">
      <alignment horizontal="center" vertical="center" wrapText="1"/>
    </xf>
    <xf numFmtId="3" fontId="13" fillId="0" borderId="5" xfId="0" applyNumberFormat="1" applyFont="1" applyBorder="1" applyAlignment="1">
      <alignment horizontal="center" vertical="center"/>
    </xf>
  </cellXfs>
  <cellStyles count="37">
    <cellStyle name="Comma 2" xfId="33"/>
    <cellStyle name="Comma_BIS Proposal Comp Tables - Aug05" xfId="36"/>
    <cellStyle name="Currency 2" xfId="35"/>
    <cellStyle name="Euro" xfId="22"/>
    <cellStyle name="Millares 13 4" xfId="13"/>
    <cellStyle name="Millares 2 2 2" xfId="3"/>
    <cellStyle name="Millares 2 6" xfId="12"/>
    <cellStyle name="Millares 24" xfId="18"/>
    <cellStyle name="Millares 26" xfId="17"/>
    <cellStyle name="Millares 30" xfId="19"/>
    <cellStyle name="Millares 38" xfId="20"/>
    <cellStyle name="Millares 47" xfId="23"/>
    <cellStyle name="Millares 52" xfId="24"/>
    <cellStyle name="Millares 53" xfId="26"/>
    <cellStyle name="Millares 58" xfId="27"/>
    <cellStyle name="Millares 60" xfId="28"/>
    <cellStyle name="Millares 62" xfId="29"/>
    <cellStyle name="Millares 63" xfId="30"/>
    <cellStyle name="Millares 64" xfId="31"/>
    <cellStyle name="Millares 66 2" xfId="14"/>
    <cellStyle name="Millares 68 2" xfId="16"/>
    <cellStyle name="Moneda 2" xfId="15"/>
    <cellStyle name="Moneda 3" xfId="9"/>
    <cellStyle name="Normal" xfId="0" builtinId="0"/>
    <cellStyle name="Normal 10" xfId="10"/>
    <cellStyle name="Normal 16" xfId="4"/>
    <cellStyle name="Normal 2" xfId="2"/>
    <cellStyle name="Normal 2 10" xfId="32"/>
    <cellStyle name="Normal 2 2" xfId="5"/>
    <cellStyle name="Normal 2 2 2" xfId="7"/>
    <cellStyle name="Normal 2 2 2 3" xfId="21"/>
    <cellStyle name="Normal 2 5 2 2" xfId="11"/>
    <cellStyle name="Normal 4 3" xfId="34"/>
    <cellStyle name="Normal 8" xfId="25"/>
    <cellStyle name="Porcentaje" xfId="1" builtinId="5"/>
    <cellStyle name="Porcentaje 2" xfId="6"/>
    <cellStyle name="Vírgula 11" xf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view="pageBreakPreview" topLeftCell="A31" zoomScale="60" zoomScaleNormal="100" workbookViewId="0">
      <selection activeCell="B21" sqref="B21"/>
    </sheetView>
  </sheetViews>
  <sheetFormatPr baseColWidth="10" defaultRowHeight="15"/>
  <cols>
    <col min="2" max="2" width="103.28515625" customWidth="1"/>
    <col min="3" max="3" width="18.85546875" customWidth="1"/>
  </cols>
  <sheetData>
    <row r="1" spans="1:4">
      <c r="A1" s="1"/>
      <c r="B1" s="2"/>
      <c r="C1" s="2"/>
      <c r="D1" s="3"/>
    </row>
    <row r="2" spans="1:4" ht="36" customHeight="1">
      <c r="A2" s="1"/>
      <c r="B2" s="1054" t="s">
        <v>0</v>
      </c>
      <c r="C2" s="1055"/>
      <c r="D2" s="3"/>
    </row>
    <row r="3" spans="1:4" ht="30">
      <c r="A3" s="1"/>
      <c r="B3" s="4" t="s">
        <v>1</v>
      </c>
      <c r="C3" s="5" t="s">
        <v>2</v>
      </c>
      <c r="D3" s="3"/>
    </row>
    <row r="4" spans="1:4">
      <c r="A4" s="1"/>
      <c r="B4" s="1056" t="s">
        <v>3</v>
      </c>
      <c r="C4" s="1056"/>
      <c r="D4" s="3"/>
    </row>
    <row r="5" spans="1:4">
      <c r="A5" s="1"/>
      <c r="B5" s="1057" t="s">
        <v>4</v>
      </c>
      <c r="C5" s="1057"/>
      <c r="D5" s="3"/>
    </row>
    <row r="6" spans="1:4">
      <c r="A6" s="1"/>
      <c r="B6" s="6" t="s">
        <v>5</v>
      </c>
      <c r="C6" s="7" t="s">
        <v>6</v>
      </c>
      <c r="D6" s="3"/>
    </row>
    <row r="7" spans="1:4">
      <c r="A7" s="1"/>
      <c r="B7" s="8" t="s">
        <v>7</v>
      </c>
      <c r="C7" s="7" t="s">
        <v>8</v>
      </c>
      <c r="D7" s="3"/>
    </row>
    <row r="8" spans="1:4">
      <c r="A8" s="1"/>
      <c r="B8" s="6" t="s">
        <v>9</v>
      </c>
      <c r="C8" s="7" t="s">
        <v>10</v>
      </c>
      <c r="D8" s="3"/>
    </row>
    <row r="9" spans="1:4">
      <c r="A9" s="1"/>
      <c r="B9" s="6" t="s">
        <v>11</v>
      </c>
      <c r="C9" s="7" t="s">
        <v>12</v>
      </c>
      <c r="D9" s="3"/>
    </row>
    <row r="10" spans="1:4">
      <c r="A10" s="1"/>
      <c r="B10" s="6" t="s">
        <v>13</v>
      </c>
      <c r="C10" s="7" t="s">
        <v>14</v>
      </c>
      <c r="D10" s="3"/>
    </row>
    <row r="11" spans="1:4">
      <c r="A11" s="1"/>
      <c r="B11" s="1052" t="s">
        <v>15</v>
      </c>
      <c r="C11" s="1053"/>
      <c r="D11" s="3"/>
    </row>
    <row r="12" spans="1:4">
      <c r="A12" s="1"/>
      <c r="B12" s="6" t="s">
        <v>16</v>
      </c>
      <c r="C12" s="7" t="s">
        <v>17</v>
      </c>
      <c r="D12" s="3"/>
    </row>
    <row r="13" spans="1:4">
      <c r="A13" s="1"/>
      <c r="B13" s="6" t="s">
        <v>18</v>
      </c>
      <c r="C13" s="7" t="s">
        <v>19</v>
      </c>
      <c r="D13" s="3"/>
    </row>
    <row r="14" spans="1:4">
      <c r="A14" s="1"/>
      <c r="B14" s="6" t="s">
        <v>20</v>
      </c>
      <c r="C14" s="7" t="s">
        <v>21</v>
      </c>
      <c r="D14" s="3"/>
    </row>
    <row r="15" spans="1:4">
      <c r="A15" s="1"/>
      <c r="B15" s="1052" t="s">
        <v>22</v>
      </c>
      <c r="C15" s="1053"/>
      <c r="D15" s="3"/>
    </row>
    <row r="16" spans="1:4">
      <c r="A16" s="1"/>
      <c r="B16" s="8" t="s">
        <v>23</v>
      </c>
      <c r="C16" s="7" t="s">
        <v>24</v>
      </c>
      <c r="D16" s="3"/>
    </row>
    <row r="17" spans="1:4">
      <c r="A17" s="1"/>
      <c r="B17" s="6" t="s">
        <v>25</v>
      </c>
      <c r="C17" s="7" t="s">
        <v>26</v>
      </c>
      <c r="D17" s="3"/>
    </row>
    <row r="18" spans="1:4">
      <c r="A18" s="1"/>
      <c r="B18" s="8" t="s">
        <v>27</v>
      </c>
      <c r="C18" s="7" t="s">
        <v>28</v>
      </c>
      <c r="D18" s="3"/>
    </row>
    <row r="19" spans="1:4">
      <c r="A19" s="1"/>
      <c r="B19" s="1052" t="s">
        <v>31</v>
      </c>
      <c r="C19" s="1053"/>
      <c r="D19" s="3"/>
    </row>
    <row r="20" spans="1:4">
      <c r="A20" s="1"/>
      <c r="B20" s="1060" t="s">
        <v>32</v>
      </c>
      <c r="C20" s="1061"/>
      <c r="D20" s="3"/>
    </row>
    <row r="21" spans="1:4">
      <c r="A21" s="1"/>
      <c r="B21" s="8" t="s">
        <v>33</v>
      </c>
      <c r="C21" s="7" t="s">
        <v>34</v>
      </c>
      <c r="D21" s="3"/>
    </row>
    <row r="22" spans="1:4">
      <c r="A22" s="1"/>
      <c r="B22" s="8" t="s">
        <v>35</v>
      </c>
      <c r="C22" s="7" t="s">
        <v>36</v>
      </c>
      <c r="D22" s="3"/>
    </row>
    <row r="23" spans="1:4">
      <c r="A23" s="1"/>
      <c r="B23" s="6" t="s">
        <v>37</v>
      </c>
      <c r="C23" s="7" t="s">
        <v>38</v>
      </c>
      <c r="D23" s="3"/>
    </row>
    <row r="24" spans="1:4">
      <c r="A24" s="1"/>
      <c r="B24" s="6" t="s">
        <v>39</v>
      </c>
      <c r="C24" s="7" t="s">
        <v>40</v>
      </c>
      <c r="D24" s="3"/>
    </row>
    <row r="25" spans="1:4">
      <c r="A25" s="1"/>
      <c r="B25" s="8" t="s">
        <v>41</v>
      </c>
      <c r="C25" s="7" t="s">
        <v>42</v>
      </c>
      <c r="D25" s="3"/>
    </row>
    <row r="26" spans="1:4">
      <c r="A26" s="1"/>
      <c r="B26" s="1062" t="s">
        <v>43</v>
      </c>
      <c r="C26" s="1062"/>
      <c r="D26" s="3"/>
    </row>
    <row r="27" spans="1:4">
      <c r="A27" s="1"/>
      <c r="B27" s="8" t="s">
        <v>44</v>
      </c>
      <c r="C27" s="7" t="s">
        <v>45</v>
      </c>
      <c r="D27" s="3"/>
    </row>
    <row r="28" spans="1:4">
      <c r="A28" s="1"/>
      <c r="B28" s="8" t="s">
        <v>46</v>
      </c>
      <c r="C28" s="7" t="s">
        <v>47</v>
      </c>
      <c r="D28" s="3"/>
    </row>
    <row r="29" spans="1:4">
      <c r="A29" s="1"/>
      <c r="B29" s="6" t="s">
        <v>48</v>
      </c>
      <c r="C29" s="7" t="s">
        <v>49</v>
      </c>
      <c r="D29" s="3"/>
    </row>
    <row r="30" spans="1:4">
      <c r="A30" s="1"/>
      <c r="B30" s="1062" t="s">
        <v>50</v>
      </c>
      <c r="C30" s="1062"/>
      <c r="D30" s="3"/>
    </row>
    <row r="31" spans="1:4">
      <c r="A31" s="1"/>
      <c r="B31" s="8" t="s">
        <v>51</v>
      </c>
      <c r="C31" s="7" t="s">
        <v>52</v>
      </c>
      <c r="D31" s="3"/>
    </row>
    <row r="32" spans="1:4">
      <c r="A32" s="1"/>
      <c r="B32" s="8" t="s">
        <v>53</v>
      </c>
      <c r="C32" s="7" t="s">
        <v>54</v>
      </c>
      <c r="D32" s="3"/>
    </row>
    <row r="33" spans="1:4">
      <c r="A33" s="1"/>
      <c r="B33" s="8" t="s">
        <v>55</v>
      </c>
      <c r="C33" s="7" t="s">
        <v>56</v>
      </c>
      <c r="D33" s="3"/>
    </row>
    <row r="34" spans="1:4">
      <c r="A34" s="1"/>
      <c r="B34" s="8" t="s">
        <v>57</v>
      </c>
      <c r="C34" s="7" t="s">
        <v>58</v>
      </c>
      <c r="D34" s="3"/>
    </row>
    <row r="35" spans="1:4">
      <c r="A35" s="1"/>
      <c r="B35" s="8" t="s">
        <v>59</v>
      </c>
      <c r="C35" s="7" t="s">
        <v>60</v>
      </c>
      <c r="D35" s="3"/>
    </row>
    <row r="36" spans="1:4">
      <c r="A36" s="1"/>
      <c r="B36" s="1056" t="s">
        <v>61</v>
      </c>
      <c r="C36" s="1056"/>
      <c r="D36" s="3"/>
    </row>
    <row r="37" spans="1:4">
      <c r="A37" s="1"/>
      <c r="B37" s="1052" t="s">
        <v>62</v>
      </c>
      <c r="C37" s="1053"/>
      <c r="D37" s="3"/>
    </row>
    <row r="38" spans="1:4">
      <c r="A38" s="1"/>
      <c r="B38" s="8" t="s">
        <v>63</v>
      </c>
      <c r="C38" s="7" t="s">
        <v>64</v>
      </c>
      <c r="D38" s="3"/>
    </row>
    <row r="39" spans="1:4">
      <c r="A39" s="1"/>
      <c r="B39" s="8" t="s">
        <v>65</v>
      </c>
      <c r="C39" s="7" t="s">
        <v>66</v>
      </c>
      <c r="D39" s="3"/>
    </row>
    <row r="40" spans="1:4">
      <c r="A40" s="1"/>
      <c r="B40" s="8" t="s">
        <v>67</v>
      </c>
      <c r="C40" s="7" t="s">
        <v>68</v>
      </c>
      <c r="D40" s="3"/>
    </row>
    <row r="41" spans="1:4">
      <c r="A41" s="1"/>
      <c r="B41" s="6" t="s">
        <v>23</v>
      </c>
      <c r="C41" s="7" t="s">
        <v>69</v>
      </c>
      <c r="D41" s="3"/>
    </row>
    <row r="42" spans="1:4">
      <c r="A42" s="1"/>
      <c r="B42" s="1052" t="s">
        <v>70</v>
      </c>
      <c r="C42" s="1053"/>
      <c r="D42" s="3"/>
    </row>
    <row r="43" spans="1:4">
      <c r="A43" s="1"/>
      <c r="B43" s="6" t="s">
        <v>71</v>
      </c>
      <c r="C43" s="7" t="s">
        <v>72</v>
      </c>
      <c r="D43" s="3"/>
    </row>
    <row r="44" spans="1:4">
      <c r="A44" s="1"/>
      <c r="B44" s="6" t="s">
        <v>73</v>
      </c>
      <c r="C44" s="7" t="s">
        <v>74</v>
      </c>
      <c r="D44" s="3"/>
    </row>
    <row r="45" spans="1:4">
      <c r="A45" s="1"/>
      <c r="B45" s="6" t="s">
        <v>75</v>
      </c>
      <c r="C45" s="7" t="s">
        <v>76</v>
      </c>
      <c r="D45" s="3"/>
    </row>
    <row r="46" spans="1:4">
      <c r="A46" s="1"/>
      <c r="B46" s="6" t="s">
        <v>77</v>
      </c>
      <c r="C46" s="7" t="s">
        <v>78</v>
      </c>
      <c r="D46" s="3"/>
    </row>
    <row r="47" spans="1:4">
      <c r="A47" s="1"/>
      <c r="B47" s="6" t="s">
        <v>79</v>
      </c>
      <c r="C47" s="7" t="s">
        <v>80</v>
      </c>
      <c r="D47" s="3"/>
    </row>
    <row r="48" spans="1:4">
      <c r="A48" s="1"/>
      <c r="B48" s="1052" t="s">
        <v>81</v>
      </c>
      <c r="C48" s="1053"/>
      <c r="D48" s="3"/>
    </row>
    <row r="49" spans="1:4">
      <c r="A49" s="1"/>
      <c r="B49" s="6" t="s">
        <v>82</v>
      </c>
      <c r="C49" s="7" t="s">
        <v>83</v>
      </c>
      <c r="D49" s="3"/>
    </row>
    <row r="50" spans="1:4">
      <c r="A50" s="1"/>
      <c r="B50" s="6" t="s">
        <v>84</v>
      </c>
      <c r="C50" s="7" t="s">
        <v>85</v>
      </c>
      <c r="D50" s="3"/>
    </row>
    <row r="51" spans="1:4">
      <c r="A51" s="1"/>
      <c r="B51" s="6" t="s">
        <v>86</v>
      </c>
      <c r="C51" s="7" t="s">
        <v>87</v>
      </c>
      <c r="D51" s="3"/>
    </row>
    <row r="52" spans="1:4">
      <c r="A52" s="1"/>
      <c r="B52" s="6" t="s">
        <v>88</v>
      </c>
      <c r="C52" s="7" t="s">
        <v>89</v>
      </c>
      <c r="D52" s="3"/>
    </row>
    <row r="53" spans="1:4">
      <c r="A53" s="1"/>
      <c r="B53" s="1052" t="s">
        <v>90</v>
      </c>
      <c r="C53" s="1053"/>
      <c r="D53" s="3"/>
    </row>
    <row r="54" spans="1:4">
      <c r="A54" s="1"/>
      <c r="B54" s="6" t="s">
        <v>91</v>
      </c>
      <c r="C54" s="7" t="s">
        <v>92</v>
      </c>
      <c r="D54" s="3"/>
    </row>
    <row r="55" spans="1:4">
      <c r="A55" s="1"/>
      <c r="B55" s="1056" t="s">
        <v>93</v>
      </c>
      <c r="C55" s="1056"/>
      <c r="D55" s="3"/>
    </row>
    <row r="56" spans="1:4">
      <c r="A56" s="1"/>
      <c r="B56" s="1052" t="s">
        <v>94</v>
      </c>
      <c r="C56" s="1053"/>
      <c r="D56" s="3"/>
    </row>
    <row r="57" spans="1:4">
      <c r="A57" s="1"/>
      <c r="B57" s="9" t="s">
        <v>95</v>
      </c>
      <c r="C57" s="10" t="s">
        <v>96</v>
      </c>
      <c r="D57" s="3"/>
    </row>
    <row r="58" spans="1:4">
      <c r="A58" s="1"/>
      <c r="B58" s="11" t="s">
        <v>97</v>
      </c>
      <c r="C58" s="10" t="s">
        <v>98</v>
      </c>
      <c r="D58" s="3"/>
    </row>
    <row r="59" spans="1:4">
      <c r="A59" s="1"/>
      <c r="B59" s="9" t="s">
        <v>99</v>
      </c>
      <c r="C59" s="10" t="s">
        <v>100</v>
      </c>
      <c r="D59" s="3"/>
    </row>
    <row r="60" spans="1:4">
      <c r="A60" s="1"/>
      <c r="B60" s="1052" t="s">
        <v>101</v>
      </c>
      <c r="C60" s="1053"/>
      <c r="D60" s="3"/>
    </row>
    <row r="61" spans="1:4">
      <c r="A61" s="1"/>
      <c r="B61" s="9" t="s">
        <v>102</v>
      </c>
      <c r="C61" s="10" t="s">
        <v>103</v>
      </c>
      <c r="D61" s="3"/>
    </row>
    <row r="62" spans="1:4">
      <c r="A62" s="1"/>
      <c r="B62" s="9" t="s">
        <v>104</v>
      </c>
      <c r="C62" s="10" t="s">
        <v>105</v>
      </c>
      <c r="D62" s="3"/>
    </row>
    <row r="63" spans="1:4">
      <c r="A63" s="1"/>
      <c r="B63" s="9" t="s">
        <v>106</v>
      </c>
      <c r="C63" s="10" t="s">
        <v>107</v>
      </c>
      <c r="D63" s="3"/>
    </row>
    <row r="64" spans="1:4">
      <c r="A64" s="1"/>
      <c r="B64" s="9" t="s">
        <v>108</v>
      </c>
      <c r="C64" s="10" t="s">
        <v>109</v>
      </c>
      <c r="D64" s="3"/>
    </row>
    <row r="65" spans="1:4">
      <c r="A65" s="1"/>
      <c r="B65" s="2"/>
      <c r="C65" s="2"/>
      <c r="D65" s="3"/>
    </row>
    <row r="66" spans="1:4" ht="49.5" customHeight="1">
      <c r="A66" s="12"/>
      <c r="B66" s="1058" t="s">
        <v>110</v>
      </c>
      <c r="C66" s="1059"/>
      <c r="D66" s="3"/>
    </row>
    <row r="67" spans="1:4" ht="22.5" customHeight="1">
      <c r="A67" s="12"/>
      <c r="B67" s="1059"/>
      <c r="C67" s="1059"/>
      <c r="D67" s="3"/>
    </row>
  </sheetData>
  <mergeCells count="18">
    <mergeCell ref="B66:C67"/>
    <mergeCell ref="B20:C20"/>
    <mergeCell ref="B26:C26"/>
    <mergeCell ref="B30:C30"/>
    <mergeCell ref="B36:C36"/>
    <mergeCell ref="B37:C37"/>
    <mergeCell ref="B42:C42"/>
    <mergeCell ref="B48:C48"/>
    <mergeCell ref="B53:C53"/>
    <mergeCell ref="B55:C55"/>
    <mergeCell ref="B56:C56"/>
    <mergeCell ref="B60:C60"/>
    <mergeCell ref="B19:C19"/>
    <mergeCell ref="B2:C2"/>
    <mergeCell ref="B4:C4"/>
    <mergeCell ref="B5:C5"/>
    <mergeCell ref="B11:C11"/>
    <mergeCell ref="B15:C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36"/>
  <sheetViews>
    <sheetView view="pageBreakPreview" topLeftCell="A916" zoomScale="75" zoomScaleNormal="100" zoomScaleSheetLayoutView="75" workbookViewId="0">
      <selection activeCell="C920" sqref="C920:H920"/>
    </sheetView>
  </sheetViews>
  <sheetFormatPr baseColWidth="10" defaultRowHeight="15"/>
  <cols>
    <col min="1" max="1" width="5.7109375" customWidth="1"/>
    <col min="2" max="2" width="41.5703125" customWidth="1"/>
    <col min="3" max="3" width="15.28515625" customWidth="1"/>
  </cols>
  <sheetData>
    <row r="1" spans="2:8">
      <c r="B1" s="502"/>
      <c r="C1" s="502"/>
      <c r="D1" s="502"/>
      <c r="E1" s="502"/>
      <c r="F1" s="502"/>
      <c r="G1" s="502"/>
      <c r="H1" s="502"/>
    </row>
    <row r="2" spans="2:8">
      <c r="B2" s="1116" t="s">
        <v>6</v>
      </c>
      <c r="C2" s="1116"/>
      <c r="D2" s="1116"/>
      <c r="E2" s="1116"/>
      <c r="F2" s="1116"/>
      <c r="G2" s="1116"/>
      <c r="H2" s="1116"/>
    </row>
    <row r="3" spans="2:8">
      <c r="B3" s="504" t="s">
        <v>5</v>
      </c>
      <c r="C3" s="502"/>
      <c r="D3" s="502"/>
      <c r="E3" s="502"/>
      <c r="F3" s="502"/>
      <c r="G3" s="502"/>
      <c r="H3" s="502"/>
    </row>
    <row r="4" spans="2:8">
      <c r="B4" s="505"/>
      <c r="C4" s="502"/>
      <c r="D4" s="502"/>
      <c r="E4" s="502"/>
      <c r="F4" s="502"/>
      <c r="G4" s="502"/>
      <c r="H4" s="502"/>
    </row>
    <row r="5" spans="2:8">
      <c r="B5" s="506"/>
      <c r="C5" s="507">
        <v>2014</v>
      </c>
      <c r="D5" s="507">
        <v>2015</v>
      </c>
      <c r="E5" s="507">
        <v>2016</v>
      </c>
      <c r="F5" s="507">
        <v>2017</v>
      </c>
      <c r="G5" s="507">
        <v>2018</v>
      </c>
      <c r="H5" s="507">
        <v>2019</v>
      </c>
    </row>
    <row r="6" spans="2:8">
      <c r="B6" s="508" t="s">
        <v>546</v>
      </c>
      <c r="C6" s="517">
        <v>15806.674999999999</v>
      </c>
      <c r="D6" s="517">
        <v>16176.133</v>
      </c>
      <c r="E6" s="517">
        <v>16548.168000000001</v>
      </c>
      <c r="F6" s="517">
        <v>16924.189999999999</v>
      </c>
      <c r="G6" s="517">
        <v>17302.083999999999</v>
      </c>
      <c r="H6" s="517">
        <v>17679.735000000001</v>
      </c>
    </row>
    <row r="7" spans="2:8">
      <c r="B7" s="508" t="s">
        <v>112</v>
      </c>
      <c r="C7" s="517">
        <v>58881.970014742663</v>
      </c>
      <c r="D7" s="517">
        <v>62371.962955843825</v>
      </c>
      <c r="E7" s="517">
        <v>66737.796362935391</v>
      </c>
      <c r="F7" s="517">
        <v>71642.870505134939</v>
      </c>
      <c r="G7" s="517">
        <v>71060.298567264865</v>
      </c>
      <c r="H7" s="517">
        <v>76689.035361171293</v>
      </c>
    </row>
    <row r="8" spans="2:8">
      <c r="B8" s="508" t="s">
        <v>636</v>
      </c>
      <c r="C8" s="517">
        <v>3781.1478215084903</v>
      </c>
      <c r="D8" s="517">
        <v>3953.8558700209646</v>
      </c>
      <c r="E8" s="517">
        <v>4192.2918106886464</v>
      </c>
      <c r="F8" s="517">
        <v>4453.3478924459178</v>
      </c>
      <c r="G8" s="517">
        <v>4347.0065077323752</v>
      </c>
      <c r="H8" s="517">
        <v>4618.7011290012524</v>
      </c>
    </row>
    <row r="9" spans="2:8">
      <c r="B9" s="508" t="s">
        <v>547</v>
      </c>
      <c r="C9" s="517">
        <v>3.42</v>
      </c>
      <c r="D9" s="517">
        <v>2.39</v>
      </c>
      <c r="E9" s="517">
        <v>4.45</v>
      </c>
      <c r="F9" s="517">
        <v>4.42</v>
      </c>
      <c r="G9" s="517">
        <v>3.75</v>
      </c>
      <c r="H9" s="517">
        <v>3.7</v>
      </c>
    </row>
    <row r="10" spans="2:8">
      <c r="B10" s="508" t="s">
        <v>548</v>
      </c>
      <c r="C10" s="600"/>
      <c r="D10" s="600"/>
      <c r="E10" s="600"/>
      <c r="F10" s="600"/>
      <c r="G10" s="600"/>
      <c r="H10" s="600"/>
    </row>
    <row r="11" spans="2:8">
      <c r="B11" s="510" t="s">
        <v>549</v>
      </c>
      <c r="C11" s="511">
        <v>7.5970000000000004</v>
      </c>
      <c r="D11" s="511">
        <v>7.6319999999999997</v>
      </c>
      <c r="E11" s="511">
        <v>7.5220000000000002</v>
      </c>
      <c r="F11" s="511">
        <v>7.3447699999999996</v>
      </c>
      <c r="G11" s="511">
        <v>7.7369500000000002</v>
      </c>
      <c r="H11" s="511">
        <v>7.6988399999999997</v>
      </c>
    </row>
    <row r="12" spans="2:8" ht="15.75" thickBot="1">
      <c r="B12" s="512" t="s">
        <v>114</v>
      </c>
      <c r="C12" s="511">
        <v>7.7430000000000003</v>
      </c>
      <c r="D12" s="511">
        <v>7.6689999999999996</v>
      </c>
      <c r="E12" s="511">
        <v>7.6139999999999999</v>
      </c>
      <c r="F12" s="511">
        <v>7.3639999999999999</v>
      </c>
      <c r="G12" s="511">
        <v>7.5359999999999996</v>
      </c>
      <c r="H12" s="511">
        <v>7.7135199999999999</v>
      </c>
    </row>
    <row r="13" spans="2:8" ht="15.75" thickTop="1">
      <c r="B13" s="1115" t="s">
        <v>982</v>
      </c>
      <c r="C13" s="1115"/>
      <c r="D13" s="1115"/>
      <c r="E13" s="1115"/>
      <c r="F13" s="1115"/>
      <c r="G13" s="1115"/>
      <c r="H13" s="1115"/>
    </row>
    <row r="14" spans="2:8">
      <c r="B14" s="1124" t="s">
        <v>983</v>
      </c>
      <c r="C14" s="1124"/>
      <c r="D14" s="1124"/>
      <c r="E14" s="1124"/>
      <c r="F14" s="1124"/>
      <c r="G14" s="1124"/>
      <c r="H14" s="1124"/>
    </row>
    <row r="15" spans="2:8">
      <c r="B15" s="508"/>
      <c r="C15" s="502"/>
      <c r="D15" s="502"/>
      <c r="E15" s="502"/>
      <c r="F15" s="502"/>
      <c r="G15" s="502"/>
      <c r="H15" s="502"/>
    </row>
    <row r="16" spans="2:8">
      <c r="B16" s="1116" t="s">
        <v>8</v>
      </c>
      <c r="C16" s="1116"/>
      <c r="D16" s="1116"/>
      <c r="E16" s="1116"/>
      <c r="F16" s="1116"/>
      <c r="G16" s="1116"/>
      <c r="H16" s="1116"/>
    </row>
    <row r="17" spans="2:8">
      <c r="B17" s="504" t="s">
        <v>7</v>
      </c>
      <c r="C17" s="502"/>
      <c r="D17" s="502"/>
      <c r="E17" s="502"/>
      <c r="F17" s="502"/>
      <c r="G17" s="502"/>
      <c r="H17" s="502"/>
    </row>
    <row r="18" spans="2:8">
      <c r="B18" s="513" t="s">
        <v>116</v>
      </c>
      <c r="C18" s="502"/>
      <c r="D18" s="502"/>
      <c r="E18" s="502"/>
      <c r="F18" s="502"/>
      <c r="G18" s="502"/>
      <c r="H18" s="502"/>
    </row>
    <row r="19" spans="2:8">
      <c r="B19" s="508"/>
      <c r="C19" s="502"/>
      <c r="D19" s="502"/>
      <c r="E19" s="502"/>
      <c r="F19" s="502"/>
      <c r="G19" s="502"/>
      <c r="H19" s="502"/>
    </row>
    <row r="20" spans="2:8">
      <c r="B20" s="506"/>
      <c r="C20" s="507">
        <v>2014</v>
      </c>
      <c r="D20" s="507">
        <v>2015</v>
      </c>
      <c r="E20" s="507">
        <v>2016</v>
      </c>
      <c r="F20" s="507">
        <v>2017</v>
      </c>
      <c r="G20" s="507">
        <v>2018</v>
      </c>
      <c r="H20" s="507">
        <v>2019</v>
      </c>
    </row>
    <row r="21" spans="2:8">
      <c r="B21" s="337" t="s">
        <v>117</v>
      </c>
      <c r="C21" s="517">
        <v>3176.6618402000786</v>
      </c>
      <c r="D21" s="517">
        <v>3556.9837526205456</v>
      </c>
      <c r="E21" s="517">
        <v>3908.1494283435254</v>
      </c>
      <c r="F21" s="517">
        <v>4573.907692140122</v>
      </c>
      <c r="G21" s="517">
        <v>4914.4430298761145</v>
      </c>
      <c r="H21" s="517">
        <v>5718.7446420499709</v>
      </c>
    </row>
    <row r="22" spans="2:8">
      <c r="B22" s="514" t="s">
        <v>118</v>
      </c>
      <c r="C22" s="517"/>
      <c r="D22" s="517"/>
      <c r="E22" s="517"/>
      <c r="F22" s="517"/>
      <c r="G22" s="517"/>
      <c r="H22" s="517"/>
    </row>
    <row r="23" spans="2:8">
      <c r="B23" s="516" t="s">
        <v>119</v>
      </c>
      <c r="C23" s="517"/>
      <c r="D23" s="517"/>
      <c r="E23" s="517"/>
      <c r="F23" s="517"/>
      <c r="G23" s="517"/>
      <c r="H23" s="517"/>
    </row>
    <row r="24" spans="2:8">
      <c r="B24" s="341" t="s">
        <v>120</v>
      </c>
      <c r="C24" s="517">
        <v>5712.4391207055414</v>
      </c>
      <c r="D24" s="517">
        <v>6276.3757861635231</v>
      </c>
      <c r="E24" s="517">
        <v>6663.187981919702</v>
      </c>
      <c r="F24" s="517">
        <v>7193.3362106641871</v>
      </c>
      <c r="G24" s="517">
        <v>7177.5311976941812</v>
      </c>
      <c r="H24" s="517">
        <v>8002.1405822175811</v>
      </c>
    </row>
    <row r="25" spans="2:8">
      <c r="B25" s="341" t="s">
        <v>121</v>
      </c>
      <c r="C25" s="517">
        <v>2143.5435040147427</v>
      </c>
      <c r="D25" s="517">
        <v>2120.0471698113211</v>
      </c>
      <c r="E25" s="517">
        <v>2339.9361871842593</v>
      </c>
      <c r="F25" s="517">
        <v>2555.2195643975238</v>
      </c>
      <c r="G25" s="517">
        <v>2561.0738081543764</v>
      </c>
      <c r="H25" s="517">
        <v>2548.24103371417</v>
      </c>
    </row>
    <row r="26" spans="2:8">
      <c r="B26" s="514" t="s">
        <v>122</v>
      </c>
      <c r="C26" s="517">
        <v>8889.10096090562</v>
      </c>
      <c r="D26" s="517">
        <v>9833.3595387840669</v>
      </c>
      <c r="E26" s="517">
        <v>10571.337410263228</v>
      </c>
      <c r="F26" s="517">
        <v>11767.243902804308</v>
      </c>
      <c r="G26" s="517">
        <v>12091.974227570296</v>
      </c>
      <c r="H26" s="517">
        <v>13720.885224267551</v>
      </c>
    </row>
    <row r="27" spans="2:8">
      <c r="B27" s="514" t="s">
        <v>123</v>
      </c>
      <c r="C27" s="523"/>
      <c r="D27" s="523"/>
      <c r="E27" s="523"/>
      <c r="F27" s="523"/>
      <c r="G27" s="523"/>
      <c r="H27" s="523"/>
    </row>
    <row r="28" spans="2:8">
      <c r="B28" s="518" t="s">
        <v>124</v>
      </c>
      <c r="C28" s="600" t="s">
        <v>125</v>
      </c>
      <c r="D28" s="600" t="s">
        <v>125</v>
      </c>
      <c r="E28" s="600" t="s">
        <v>125</v>
      </c>
      <c r="F28" s="600" t="s">
        <v>125</v>
      </c>
      <c r="G28" s="600" t="s">
        <v>125</v>
      </c>
      <c r="H28" s="600" t="s">
        <v>125</v>
      </c>
    </row>
    <row r="29" spans="2:8">
      <c r="B29" s="518" t="s">
        <v>126</v>
      </c>
      <c r="C29" s="600" t="s">
        <v>125</v>
      </c>
      <c r="D29" s="600" t="s">
        <v>125</v>
      </c>
      <c r="E29" s="600" t="s">
        <v>125</v>
      </c>
      <c r="F29" s="600" t="s">
        <v>125</v>
      </c>
      <c r="G29" s="600" t="s">
        <v>125</v>
      </c>
      <c r="H29" s="600" t="s">
        <v>125</v>
      </c>
    </row>
    <row r="30" spans="2:8">
      <c r="B30" s="518" t="s">
        <v>127</v>
      </c>
      <c r="C30" s="600" t="s">
        <v>125</v>
      </c>
      <c r="D30" s="600" t="s">
        <v>125</v>
      </c>
      <c r="E30" s="600" t="s">
        <v>125</v>
      </c>
      <c r="F30" s="600" t="s">
        <v>125</v>
      </c>
      <c r="G30" s="600" t="s">
        <v>125</v>
      </c>
      <c r="H30" s="600" t="s">
        <v>125</v>
      </c>
    </row>
    <row r="31" spans="2:8" ht="15.75" thickBot="1">
      <c r="B31" s="512" t="s">
        <v>128</v>
      </c>
      <c r="C31" s="600" t="s">
        <v>125</v>
      </c>
      <c r="D31" s="600" t="s">
        <v>125</v>
      </c>
      <c r="E31" s="600" t="s">
        <v>125</v>
      </c>
      <c r="F31" s="600" t="s">
        <v>125</v>
      </c>
      <c r="G31" s="600" t="s">
        <v>125</v>
      </c>
      <c r="H31" s="600" t="s">
        <v>125</v>
      </c>
    </row>
    <row r="32" spans="2:8" ht="15.75" thickTop="1">
      <c r="B32" s="1115" t="s">
        <v>982</v>
      </c>
      <c r="C32" s="1115"/>
      <c r="D32" s="1115"/>
      <c r="E32" s="1115"/>
      <c r="F32" s="1115"/>
      <c r="G32" s="1115"/>
      <c r="H32" s="1115"/>
    </row>
    <row r="33" spans="2:8">
      <c r="B33" s="1117"/>
      <c r="C33" s="1117"/>
      <c r="D33" s="1117"/>
      <c r="E33" s="1117"/>
      <c r="F33" s="1117"/>
      <c r="G33" s="1117"/>
      <c r="H33" s="1117"/>
    </row>
    <row r="34" spans="2:8">
      <c r="B34" s="508"/>
      <c r="C34" s="502"/>
      <c r="D34" s="502"/>
      <c r="E34" s="502"/>
      <c r="F34" s="502"/>
      <c r="G34" s="502"/>
      <c r="H34" s="502"/>
    </row>
    <row r="35" spans="2:8">
      <c r="B35" s="1116" t="s">
        <v>10</v>
      </c>
      <c r="C35" s="1116"/>
      <c r="D35" s="1116"/>
      <c r="E35" s="1116"/>
      <c r="F35" s="1116"/>
      <c r="G35" s="1116"/>
      <c r="H35" s="1116"/>
    </row>
    <row r="36" spans="2:8">
      <c r="B36" s="504" t="s">
        <v>9</v>
      </c>
      <c r="C36" s="502"/>
      <c r="D36" s="502"/>
      <c r="E36" s="502"/>
      <c r="F36" s="502"/>
      <c r="G36" s="502"/>
      <c r="H36" s="502"/>
    </row>
    <row r="37" spans="2:8">
      <c r="B37" s="519" t="s">
        <v>116</v>
      </c>
      <c r="C37" s="502"/>
      <c r="D37" s="502"/>
      <c r="E37" s="502"/>
      <c r="F37" s="502"/>
      <c r="G37" s="502"/>
      <c r="H37" s="502"/>
    </row>
    <row r="38" spans="2:8">
      <c r="B38" s="508"/>
      <c r="C38" s="502"/>
      <c r="D38" s="502"/>
      <c r="E38" s="502"/>
      <c r="F38" s="502"/>
      <c r="G38" s="502"/>
      <c r="H38" s="502"/>
    </row>
    <row r="39" spans="2:8">
      <c r="B39" s="506"/>
      <c r="C39" s="507">
        <v>2014</v>
      </c>
      <c r="D39" s="507">
        <v>2015</v>
      </c>
      <c r="E39" s="507">
        <v>2016</v>
      </c>
      <c r="F39" s="507">
        <v>2017</v>
      </c>
      <c r="G39" s="507">
        <v>2018</v>
      </c>
      <c r="H39" s="507">
        <v>2019</v>
      </c>
    </row>
    <row r="40" spans="2:8">
      <c r="B40" s="337" t="s">
        <v>130</v>
      </c>
      <c r="C40" s="517">
        <v>3644.6287671817822</v>
      </c>
      <c r="D40" s="517">
        <v>3706.9707178485328</v>
      </c>
      <c r="E40" s="517">
        <v>5224.1274164929537</v>
      </c>
      <c r="F40" s="517">
        <v>6284.0621285622292</v>
      </c>
      <c r="G40" s="517">
        <v>6315.2739774717429</v>
      </c>
      <c r="H40" s="517">
        <v>6105.8472375981319</v>
      </c>
    </row>
    <row r="41" spans="2:8">
      <c r="B41" s="518" t="s">
        <v>134</v>
      </c>
      <c r="C41" s="517"/>
      <c r="D41" s="517"/>
      <c r="E41" s="517"/>
      <c r="F41" s="517"/>
      <c r="G41" s="517"/>
      <c r="H41" s="517"/>
    </row>
    <row r="42" spans="2:8">
      <c r="B42" s="83" t="s">
        <v>131</v>
      </c>
      <c r="C42" s="517">
        <v>2733.5527181782281</v>
      </c>
      <c r="D42" s="517">
        <v>3016.4701257861639</v>
      </c>
      <c r="E42" s="517">
        <v>3343.2423557564475</v>
      </c>
      <c r="F42" s="517">
        <v>3665.3666486493116</v>
      </c>
      <c r="G42" s="517">
        <v>3734.9421929830232</v>
      </c>
      <c r="H42" s="517">
        <v>4107.969512290163</v>
      </c>
    </row>
    <row r="43" spans="2:8">
      <c r="B43" s="83" t="s">
        <v>132</v>
      </c>
      <c r="C43" s="517">
        <v>78.912728708700797</v>
      </c>
      <c r="D43" s="517">
        <v>83.791928721174003</v>
      </c>
      <c r="E43" s="517">
        <v>88.884339271470353</v>
      </c>
      <c r="F43" s="517">
        <v>97.661329081782</v>
      </c>
      <c r="G43" s="517">
        <v>102.05714138000116</v>
      </c>
      <c r="H43" s="517">
        <v>105.95102638839099</v>
      </c>
    </row>
    <row r="44" spans="2:8">
      <c r="B44" s="518" t="s">
        <v>133</v>
      </c>
      <c r="C44" s="517"/>
      <c r="D44" s="517"/>
      <c r="E44" s="517"/>
      <c r="F44" s="517"/>
      <c r="G44" s="517"/>
      <c r="H44" s="517"/>
    </row>
    <row r="45" spans="2:8">
      <c r="B45" s="83" t="s">
        <v>131</v>
      </c>
      <c r="C45" s="517">
        <v>30.696327497696455</v>
      </c>
      <c r="D45" s="517">
        <v>51.873689727463315</v>
      </c>
      <c r="E45" s="517">
        <v>50.293937782504649</v>
      </c>
      <c r="F45" s="517">
        <v>100.48401787938892</v>
      </c>
      <c r="G45" s="517">
        <v>78.498762432224154</v>
      </c>
      <c r="H45" s="517">
        <v>75.23211288973414</v>
      </c>
    </row>
    <row r="46" spans="2:8">
      <c r="B46" s="83" t="s">
        <v>132</v>
      </c>
      <c r="C46" s="517">
        <v>14.492562853758061</v>
      </c>
      <c r="D46" s="517">
        <v>6.8265199161425585</v>
      </c>
      <c r="E46" s="517">
        <v>12.613134804573251</v>
      </c>
      <c r="F46" s="517">
        <v>11.402126955643281</v>
      </c>
      <c r="G46" s="517">
        <v>11.199891430085501</v>
      </c>
      <c r="H46" s="517">
        <v>9.6637935065542315</v>
      </c>
    </row>
    <row r="47" spans="2:8">
      <c r="B47" s="337" t="s">
        <v>135</v>
      </c>
      <c r="C47" s="517" t="s">
        <v>125</v>
      </c>
      <c r="D47" s="517" t="s">
        <v>125</v>
      </c>
      <c r="E47" s="517" t="s">
        <v>125</v>
      </c>
      <c r="F47" s="517" t="s">
        <v>125</v>
      </c>
      <c r="G47" s="517" t="s">
        <v>125</v>
      </c>
      <c r="H47" s="517" t="s">
        <v>125</v>
      </c>
    </row>
    <row r="48" spans="2:8" ht="15.75" thickBot="1">
      <c r="B48" s="520" t="s">
        <v>136</v>
      </c>
      <c r="C48" s="601">
        <v>270.05396867184413</v>
      </c>
      <c r="D48" s="601">
        <v>268.88102725366878</v>
      </c>
      <c r="E48" s="601">
        <v>272.74660994416377</v>
      </c>
      <c r="F48" s="601">
        <v>279.28716624210159</v>
      </c>
      <c r="G48" s="601">
        <v>265.13031620987601</v>
      </c>
      <c r="H48" s="601">
        <v>266.41675888835204</v>
      </c>
    </row>
    <row r="49" spans="2:8" ht="15.75" thickTop="1">
      <c r="B49" s="1115" t="s">
        <v>982</v>
      </c>
      <c r="C49" s="1115"/>
      <c r="D49" s="1115"/>
      <c r="E49" s="1115"/>
      <c r="F49" s="1115"/>
      <c r="G49" s="1115"/>
      <c r="H49" s="1115"/>
    </row>
    <row r="50" spans="2:8">
      <c r="B50" s="570" t="s">
        <v>984</v>
      </c>
      <c r="C50" s="570"/>
      <c r="D50" s="570"/>
      <c r="E50" s="570"/>
      <c r="F50" s="570"/>
      <c r="G50" s="570"/>
      <c r="H50" s="570"/>
    </row>
    <row r="51" spans="2:8">
      <c r="B51" s="1117"/>
      <c r="C51" s="1117"/>
      <c r="D51" s="1117"/>
      <c r="E51" s="1117"/>
      <c r="F51" s="1117"/>
      <c r="G51" s="1117"/>
      <c r="H51" s="1117"/>
    </row>
    <row r="52" spans="2:8">
      <c r="B52" s="508"/>
      <c r="C52" s="502"/>
      <c r="D52" s="502"/>
      <c r="E52" s="502"/>
      <c r="F52" s="502"/>
      <c r="G52" s="502"/>
      <c r="H52" s="502"/>
    </row>
    <row r="53" spans="2:8">
      <c r="B53" s="1116" t="s">
        <v>12</v>
      </c>
      <c r="C53" s="1116"/>
      <c r="D53" s="1116"/>
      <c r="E53" s="1116"/>
      <c r="F53" s="1116"/>
      <c r="G53" s="1116"/>
      <c r="H53" s="1116"/>
    </row>
    <row r="54" spans="2:8">
      <c r="B54" s="504" t="s">
        <v>11</v>
      </c>
      <c r="C54" s="502"/>
      <c r="D54" s="502"/>
      <c r="E54" s="502"/>
      <c r="F54" s="502"/>
      <c r="G54" s="502"/>
      <c r="H54" s="502"/>
    </row>
    <row r="55" spans="2:8">
      <c r="B55" s="513" t="s">
        <v>116</v>
      </c>
      <c r="C55" s="502"/>
      <c r="D55" s="502"/>
      <c r="E55" s="502"/>
      <c r="F55" s="502"/>
      <c r="G55" s="502"/>
      <c r="H55" s="502"/>
    </row>
    <row r="56" spans="2:8">
      <c r="B56" s="508"/>
      <c r="C56" s="502"/>
      <c r="D56" s="502"/>
      <c r="E56" s="502"/>
      <c r="F56" s="502"/>
      <c r="G56" s="502"/>
      <c r="H56" s="502"/>
    </row>
    <row r="57" spans="2:8">
      <c r="B57" s="506"/>
      <c r="C57" s="507">
        <v>2014</v>
      </c>
      <c r="D57" s="507">
        <v>2015</v>
      </c>
      <c r="E57" s="507">
        <v>2016</v>
      </c>
      <c r="F57" s="507">
        <v>2017</v>
      </c>
      <c r="G57" s="507">
        <v>2018</v>
      </c>
      <c r="H57" s="507">
        <v>2019</v>
      </c>
    </row>
    <row r="58" spans="2:8">
      <c r="B58" s="508" t="s">
        <v>137</v>
      </c>
      <c r="C58" s="509">
        <v>3838.9364388943</v>
      </c>
      <c r="D58" s="509">
        <v>4364.2682205922438</v>
      </c>
      <c r="E58" s="509">
        <v>4716.002112916779</v>
      </c>
      <c r="F58" s="509">
        <v>5422.0787732291137</v>
      </c>
      <c r="G58" s="509">
        <v>5713.150143144263</v>
      </c>
      <c r="H58" s="509">
        <v>6622.7738595463743</v>
      </c>
    </row>
    <row r="59" spans="2:8">
      <c r="B59" s="513"/>
      <c r="C59" s="509"/>
      <c r="D59" s="509"/>
      <c r="E59" s="509"/>
      <c r="F59" s="509"/>
      <c r="G59" s="509"/>
      <c r="H59" s="509"/>
    </row>
    <row r="60" spans="2:8">
      <c r="B60" s="508" t="s">
        <v>138</v>
      </c>
      <c r="C60" s="537">
        <v>3737.0920312623398</v>
      </c>
      <c r="D60" s="537">
        <v>4252.5330417321802</v>
      </c>
      <c r="E60" s="537">
        <v>4587.6090321058236</v>
      </c>
      <c r="F60" s="537">
        <v>5269.361764017116</v>
      </c>
      <c r="G60" s="537">
        <v>5549.1039750806194</v>
      </c>
      <c r="H60" s="537">
        <v>6440.7824296257622</v>
      </c>
    </row>
    <row r="61" spans="2:8">
      <c r="B61" s="510" t="s">
        <v>119</v>
      </c>
      <c r="C61" s="509">
        <v>495.52362774779516</v>
      </c>
      <c r="D61" s="509">
        <v>527.93936058700217</v>
      </c>
      <c r="E61" s="509">
        <v>515.71754852432866</v>
      </c>
      <c r="F61" s="509">
        <v>636.65029674176321</v>
      </c>
      <c r="G61" s="509">
        <v>624.99848131369595</v>
      </c>
      <c r="H61" s="509">
        <v>755.78487148713316</v>
      </c>
    </row>
    <row r="62" spans="2:8">
      <c r="B62" s="524" t="s">
        <v>985</v>
      </c>
      <c r="C62" s="509">
        <v>2833.0509938133473</v>
      </c>
      <c r="D62" s="509">
        <v>3284.6638495807128</v>
      </c>
      <c r="E62" s="509">
        <v>3616.8605424089337</v>
      </c>
      <c r="F62" s="509">
        <v>4142.034236606456</v>
      </c>
      <c r="G62" s="509">
        <v>4447.4652156211423</v>
      </c>
      <c r="H62" s="509">
        <v>5160.912682949639</v>
      </c>
    </row>
    <row r="63" spans="2:8">
      <c r="B63" s="524" t="s">
        <v>986</v>
      </c>
      <c r="C63" s="509">
        <v>134.27219297090954</v>
      </c>
      <c r="D63" s="509">
        <v>141.2152712264151</v>
      </c>
      <c r="E63" s="509">
        <v>143.52081228396705</v>
      </c>
      <c r="F63" s="509">
        <v>149.47382967744394</v>
      </c>
      <c r="G63" s="509">
        <v>139.01020427946415</v>
      </c>
      <c r="H63" s="509">
        <v>163.97034488312528</v>
      </c>
    </row>
    <row r="64" spans="2:8">
      <c r="B64" s="524" t="s">
        <v>987</v>
      </c>
      <c r="C64" s="509">
        <v>106.0498275635119</v>
      </c>
      <c r="D64" s="509">
        <v>116.01438155136267</v>
      </c>
      <c r="E64" s="509">
        <v>121.68039883009837</v>
      </c>
      <c r="F64" s="509">
        <v>134.79891405721349</v>
      </c>
      <c r="G64" s="509">
        <v>136.48996051415611</v>
      </c>
      <c r="H64" s="509">
        <v>146.76053015778996</v>
      </c>
    </row>
    <row r="65" spans="2:8">
      <c r="B65" s="524" t="s">
        <v>988</v>
      </c>
      <c r="C65" s="509">
        <v>76.593411873107797</v>
      </c>
      <c r="D65" s="509">
        <v>84.331164832285125</v>
      </c>
      <c r="E65" s="509">
        <v>89.848602765222012</v>
      </c>
      <c r="F65" s="509">
        <v>103.62450015453173</v>
      </c>
      <c r="G65" s="509">
        <v>102.21870375277079</v>
      </c>
      <c r="H65" s="509">
        <v>111.17557580102977</v>
      </c>
    </row>
    <row r="66" spans="2:8">
      <c r="B66" s="524" t="s">
        <v>989</v>
      </c>
      <c r="C66" s="509">
        <v>63.231499276030014</v>
      </c>
      <c r="D66" s="509">
        <v>68.793041142557655</v>
      </c>
      <c r="E66" s="509">
        <v>71.963363467162978</v>
      </c>
      <c r="F66" s="509">
        <v>76.362684604146907</v>
      </c>
      <c r="G66" s="509">
        <v>76.177692760066961</v>
      </c>
      <c r="H66" s="509">
        <v>80.605108691699016</v>
      </c>
    </row>
    <row r="67" spans="2:8">
      <c r="B67" s="524" t="s">
        <v>990</v>
      </c>
      <c r="C67" s="509">
        <v>2.5662761616427536E-3</v>
      </c>
      <c r="D67" s="509">
        <v>2.5545073375262055E-3</v>
      </c>
      <c r="E67" s="509">
        <v>2.5918638659930869E-3</v>
      </c>
      <c r="F67" s="509">
        <v>2.6544057880641598E-3</v>
      </c>
      <c r="G67" s="509">
        <v>2.4557480660983978E-3</v>
      </c>
      <c r="H67" s="509">
        <v>2.5323295457497495E-3</v>
      </c>
    </row>
    <row r="68" spans="2:8">
      <c r="B68" s="524" t="s">
        <v>991</v>
      </c>
      <c r="C68" s="509">
        <v>26.388670922732654</v>
      </c>
      <c r="D68" s="509">
        <v>27.603381289308178</v>
      </c>
      <c r="E68" s="509">
        <v>26.017918904546661</v>
      </c>
      <c r="F68" s="509">
        <v>24.375921778353849</v>
      </c>
      <c r="G68" s="509">
        <v>20.807036364458863</v>
      </c>
      <c r="H68" s="509">
        <v>19.628513516321938</v>
      </c>
    </row>
    <row r="69" spans="2:8">
      <c r="B69" s="524" t="s">
        <v>992</v>
      </c>
      <c r="C69" s="509">
        <v>1.979240818744241</v>
      </c>
      <c r="D69" s="509">
        <v>1.9700370151991615</v>
      </c>
      <c r="E69" s="509">
        <v>1.9972530576974208</v>
      </c>
      <c r="F69" s="509">
        <v>2.0387259914197449</v>
      </c>
      <c r="G69" s="509">
        <v>1.934095476899812</v>
      </c>
      <c r="H69" s="509">
        <v>1.9422698094777915</v>
      </c>
    </row>
    <row r="70" spans="2:8">
      <c r="B70" s="524" t="s">
        <v>993</v>
      </c>
      <c r="C70" s="509"/>
      <c r="D70" s="509"/>
      <c r="E70" s="509"/>
      <c r="F70" s="509"/>
      <c r="G70" s="509"/>
      <c r="H70" s="509"/>
    </row>
    <row r="71" spans="2:8">
      <c r="B71" s="510"/>
      <c r="C71" s="537">
        <v>101.84440763195998</v>
      </c>
      <c r="D71" s="537">
        <v>111.73517886006289</v>
      </c>
      <c r="E71" s="537">
        <v>128.39308081095453</v>
      </c>
      <c r="F71" s="537">
        <v>152.71700921199712</v>
      </c>
      <c r="G71" s="537">
        <v>164.04616806364265</v>
      </c>
      <c r="H71" s="537">
        <v>181.99142992061141</v>
      </c>
    </row>
    <row r="72" spans="2:8">
      <c r="B72" s="508" t="s">
        <v>150</v>
      </c>
      <c r="C72" s="537"/>
      <c r="D72" s="537"/>
      <c r="E72" s="537"/>
      <c r="F72" s="537"/>
      <c r="G72" s="537"/>
      <c r="H72" s="537"/>
    </row>
    <row r="73" spans="2:8">
      <c r="B73" s="510" t="s">
        <v>119</v>
      </c>
      <c r="C73" s="537">
        <v>52.529422666842173</v>
      </c>
      <c r="D73" s="537">
        <v>59.115104559748431</v>
      </c>
      <c r="E73" s="537">
        <v>70.329964504121236</v>
      </c>
      <c r="F73" s="537">
        <v>89.786319925606932</v>
      </c>
      <c r="G73" s="537">
        <v>102.22813899534053</v>
      </c>
      <c r="H73" s="537">
        <v>117.02640839399182</v>
      </c>
    </row>
    <row r="74" spans="2:8">
      <c r="B74" s="524" t="s">
        <v>994</v>
      </c>
      <c r="C74" s="509">
        <v>13.450831314992758</v>
      </c>
      <c r="D74" s="509">
        <v>14.388004061844864</v>
      </c>
      <c r="E74" s="509">
        <v>16.931842794469556</v>
      </c>
      <c r="F74" s="509">
        <v>18.51956678017147</v>
      </c>
      <c r="G74" s="509">
        <v>18.108169239816725</v>
      </c>
      <c r="H74" s="509">
        <v>18.784109619111454</v>
      </c>
    </row>
    <row r="75" spans="2:8">
      <c r="B75" s="524" t="s">
        <v>995</v>
      </c>
      <c r="C75" s="537">
        <v>12.190279978939053</v>
      </c>
      <c r="D75" s="537">
        <v>13.092239779874214</v>
      </c>
      <c r="E75" s="537">
        <v>14.552012629619782</v>
      </c>
      <c r="F75" s="537">
        <v>16.221307168229909</v>
      </c>
      <c r="G75" s="537">
        <v>15.961328430453861</v>
      </c>
      <c r="H75" s="537">
        <v>17.234710716159835</v>
      </c>
    </row>
    <row r="76" spans="2:8">
      <c r="B76" s="524" t="s">
        <v>996</v>
      </c>
      <c r="C76" s="509">
        <v>12.825527813610634</v>
      </c>
      <c r="D76" s="509">
        <v>13.754033071278828</v>
      </c>
      <c r="E76" s="509">
        <v>14.613456274926879</v>
      </c>
      <c r="F76" s="509">
        <v>15.523678154659711</v>
      </c>
      <c r="G76" s="509">
        <v>15.300732200673391</v>
      </c>
      <c r="H76" s="509">
        <v>16.003721287882328</v>
      </c>
    </row>
    <row r="77" spans="2:8">
      <c r="B77" s="524" t="s">
        <v>997</v>
      </c>
      <c r="C77" s="509">
        <v>9.25865643675135</v>
      </c>
      <c r="D77" s="509">
        <v>9.803410960429769</v>
      </c>
      <c r="E77" s="509">
        <v>10.360300332358415</v>
      </c>
      <c r="F77" s="509">
        <v>11.021919753783985</v>
      </c>
      <c r="G77" s="509">
        <v>10.886977426505275</v>
      </c>
      <c r="H77" s="509">
        <v>11.373904373905681</v>
      </c>
    </row>
    <row r="78" spans="2:8">
      <c r="B78" s="524" t="s">
        <v>998</v>
      </c>
      <c r="C78" s="509">
        <v>8.1415269185204676E-3</v>
      </c>
      <c r="D78" s="509">
        <v>8.1041902515723279E-3</v>
      </c>
      <c r="E78" s="509">
        <v>8.2227040680670025E-3</v>
      </c>
      <c r="F78" s="509">
        <v>8.4211187007898133E-3</v>
      </c>
      <c r="G78" s="509">
        <v>8.0134936893737196E-3</v>
      </c>
      <c r="H78" s="509">
        <v>8.0338310706547997E-3</v>
      </c>
    </row>
    <row r="79" spans="2:8">
      <c r="B79" s="524" t="s">
        <v>999</v>
      </c>
      <c r="C79" s="509">
        <v>1.577560816111623</v>
      </c>
      <c r="D79" s="509">
        <v>1.5703134433962265</v>
      </c>
      <c r="E79" s="509">
        <v>1.5932547394310022</v>
      </c>
      <c r="F79" s="509">
        <v>1.6316723110458191</v>
      </c>
      <c r="G79" s="509">
        <v>1.5489307802170105</v>
      </c>
      <c r="H79" s="509">
        <v>1.5566073616285052</v>
      </c>
    </row>
    <row r="80" spans="2:8">
      <c r="B80" s="524" t="s">
        <v>1000</v>
      </c>
      <c r="C80" s="509">
        <v>3.9870777938659993E-3</v>
      </c>
      <c r="D80" s="509">
        <v>3.9687932389937111E-3</v>
      </c>
      <c r="E80" s="509">
        <v>4.0268319595852167E-3</v>
      </c>
      <c r="F80" s="509">
        <v>4.1239997984960728E-3</v>
      </c>
      <c r="G80" s="509">
        <v>3.8774969464711543E-3</v>
      </c>
      <c r="H80" s="509">
        <v>3.9343368611375225E-3</v>
      </c>
    </row>
    <row r="81" spans="2:8">
      <c r="B81" s="524" t="s">
        <v>998</v>
      </c>
      <c r="C81" s="509"/>
      <c r="D81" s="509"/>
      <c r="E81" s="509"/>
      <c r="F81" s="509"/>
      <c r="G81" s="509"/>
      <c r="H81" s="509"/>
    </row>
    <row r="82" spans="2:8">
      <c r="B82" s="513"/>
      <c r="C82" s="602"/>
      <c r="D82" s="602"/>
      <c r="E82" s="602"/>
      <c r="F82" s="602"/>
      <c r="G82" s="602"/>
      <c r="H82" s="602"/>
    </row>
    <row r="83" spans="2:8">
      <c r="B83" s="514" t="s">
        <v>156</v>
      </c>
      <c r="C83" s="523" t="s">
        <v>125</v>
      </c>
      <c r="D83" s="523" t="s">
        <v>125</v>
      </c>
      <c r="E83" s="523" t="s">
        <v>125</v>
      </c>
      <c r="F83" s="523" t="s">
        <v>125</v>
      </c>
      <c r="G83" s="523" t="s">
        <v>125</v>
      </c>
      <c r="H83" s="523" t="s">
        <v>125</v>
      </c>
    </row>
    <row r="84" spans="2:8" ht="15.75" thickBot="1">
      <c r="B84" s="525" t="s">
        <v>117</v>
      </c>
      <c r="C84" s="523" t="s">
        <v>125</v>
      </c>
      <c r="D84" s="523" t="s">
        <v>125</v>
      </c>
      <c r="E84" s="523" t="s">
        <v>125</v>
      </c>
      <c r="F84" s="523" t="s">
        <v>125</v>
      </c>
      <c r="G84" s="523" t="s">
        <v>125</v>
      </c>
      <c r="H84" s="523" t="s">
        <v>125</v>
      </c>
    </row>
    <row r="85" spans="2:8" ht="15.75" thickTop="1">
      <c r="B85" s="1115" t="s">
        <v>982</v>
      </c>
      <c r="C85" s="1115"/>
      <c r="D85" s="1115"/>
      <c r="E85" s="1115"/>
      <c r="F85" s="1115"/>
      <c r="G85" s="1115"/>
      <c r="H85" s="1115"/>
    </row>
    <row r="86" spans="2:8">
      <c r="B86" s="1117"/>
      <c r="C86" s="1117"/>
      <c r="D86" s="1117"/>
      <c r="E86" s="1117"/>
      <c r="F86" s="1117"/>
      <c r="G86" s="1117"/>
      <c r="H86" s="1117"/>
    </row>
    <row r="87" spans="2:8">
      <c r="B87" s="508"/>
      <c r="C87" s="502"/>
      <c r="D87" s="502"/>
      <c r="E87" s="502"/>
      <c r="F87" s="502"/>
      <c r="G87" s="502"/>
      <c r="H87" s="502"/>
    </row>
    <row r="88" spans="2:8">
      <c r="B88" s="1116" t="s">
        <v>14</v>
      </c>
      <c r="C88" s="1116"/>
      <c r="D88" s="1116"/>
      <c r="E88" s="1116"/>
      <c r="F88" s="1116"/>
      <c r="G88" s="1116"/>
      <c r="H88" s="1116"/>
    </row>
    <row r="89" spans="2:8">
      <c r="B89" s="504" t="s">
        <v>13</v>
      </c>
      <c r="C89" s="502"/>
      <c r="D89" s="502"/>
      <c r="E89" s="502"/>
      <c r="F89" s="502"/>
      <c r="G89" s="502"/>
      <c r="H89" s="502"/>
    </row>
    <row r="90" spans="2:8">
      <c r="B90" s="513" t="s">
        <v>157</v>
      </c>
      <c r="C90" s="502"/>
      <c r="D90" s="502"/>
      <c r="E90" s="502"/>
      <c r="F90" s="502"/>
      <c r="G90" s="502"/>
      <c r="H90" s="502"/>
    </row>
    <row r="91" spans="2:8">
      <c r="B91" s="508"/>
      <c r="C91" s="502"/>
      <c r="D91" s="502"/>
      <c r="E91" s="502"/>
      <c r="F91" s="502"/>
      <c r="G91" s="502"/>
      <c r="H91" s="502"/>
    </row>
    <row r="92" spans="2:8">
      <c r="B92" s="506"/>
      <c r="C92" s="507">
        <v>2014</v>
      </c>
      <c r="D92" s="507">
        <v>2015</v>
      </c>
      <c r="E92" s="507">
        <v>2016</v>
      </c>
      <c r="F92" s="507">
        <v>2017</v>
      </c>
      <c r="G92" s="507">
        <v>2018</v>
      </c>
      <c r="H92" s="507">
        <v>2019</v>
      </c>
    </row>
    <row r="93" spans="2:8">
      <c r="B93" s="85" t="s">
        <v>158</v>
      </c>
      <c r="C93" s="502"/>
      <c r="D93" s="502"/>
      <c r="E93" s="502"/>
      <c r="F93" s="502"/>
      <c r="G93" s="502"/>
      <c r="H93" s="502"/>
    </row>
    <row r="94" spans="2:8">
      <c r="B94" s="526" t="s">
        <v>159</v>
      </c>
      <c r="C94" s="527">
        <v>1</v>
      </c>
      <c r="D94" s="527">
        <v>1</v>
      </c>
      <c r="E94" s="527">
        <v>1</v>
      </c>
      <c r="F94" s="527">
        <v>1</v>
      </c>
      <c r="G94" s="527">
        <v>1</v>
      </c>
      <c r="H94" s="527">
        <v>1</v>
      </c>
    </row>
    <row r="95" spans="2:8">
      <c r="B95" s="47" t="s">
        <v>160</v>
      </c>
      <c r="C95" s="527">
        <v>146</v>
      </c>
      <c r="D95" s="527">
        <v>143</v>
      </c>
      <c r="E95" s="527">
        <v>143</v>
      </c>
      <c r="F95" s="527">
        <v>144</v>
      </c>
      <c r="G95" s="527">
        <v>137</v>
      </c>
      <c r="H95" s="527">
        <v>138</v>
      </c>
    </row>
    <row r="96" spans="2:8">
      <c r="B96" s="47" t="s">
        <v>161</v>
      </c>
      <c r="C96" s="527">
        <v>170</v>
      </c>
      <c r="D96" s="527">
        <v>169</v>
      </c>
      <c r="E96" s="527">
        <v>171</v>
      </c>
      <c r="F96" s="527">
        <v>154</v>
      </c>
      <c r="G96" s="527">
        <v>152</v>
      </c>
      <c r="H96" s="527">
        <v>154</v>
      </c>
    </row>
    <row r="97" spans="2:8">
      <c r="B97" s="526" t="s">
        <v>162</v>
      </c>
      <c r="C97" s="523">
        <v>3.6445965512702378</v>
      </c>
      <c r="D97" s="523">
        <v>3.7070230607966459</v>
      </c>
      <c r="E97" s="523">
        <v>5.2241425152884871</v>
      </c>
      <c r="F97" s="523">
        <v>6.2840633539239494</v>
      </c>
      <c r="G97" s="523">
        <v>6.3152792767175692</v>
      </c>
      <c r="H97" s="523">
        <v>6.1058549080121169</v>
      </c>
    </row>
    <row r="98" spans="2:8">
      <c r="B98" s="526"/>
      <c r="C98" s="527"/>
      <c r="D98" s="527"/>
      <c r="E98" s="527"/>
      <c r="F98" s="527"/>
      <c r="G98" s="527"/>
      <c r="H98" s="527"/>
    </row>
    <row r="99" spans="2:8">
      <c r="B99" s="85" t="s">
        <v>565</v>
      </c>
      <c r="C99" s="527"/>
      <c r="D99" s="527"/>
      <c r="E99" s="527"/>
      <c r="F99" s="527"/>
      <c r="G99" s="527"/>
      <c r="H99" s="527"/>
    </row>
    <row r="100" spans="2:8">
      <c r="B100" s="526" t="s">
        <v>164</v>
      </c>
      <c r="C100" s="527">
        <v>18</v>
      </c>
      <c r="D100" s="527">
        <v>17</v>
      </c>
      <c r="E100" s="527">
        <v>18</v>
      </c>
      <c r="F100" s="527">
        <v>18</v>
      </c>
      <c r="G100" s="527">
        <v>17</v>
      </c>
      <c r="H100" s="527">
        <v>16</v>
      </c>
    </row>
    <row r="101" spans="2:8">
      <c r="B101" s="526" t="s">
        <v>159</v>
      </c>
      <c r="C101" s="527">
        <v>3474</v>
      </c>
      <c r="D101" s="527">
        <v>3564</v>
      </c>
      <c r="E101" s="527">
        <v>3558</v>
      </c>
      <c r="F101" s="527">
        <v>3572</v>
      </c>
      <c r="G101" s="527">
        <v>2968</v>
      </c>
      <c r="H101" s="527">
        <v>2807</v>
      </c>
    </row>
    <row r="102" spans="2:8">
      <c r="B102" s="526" t="s">
        <v>166</v>
      </c>
      <c r="C102" s="527">
        <v>4143147</v>
      </c>
      <c r="D102" s="527">
        <v>4272899</v>
      </c>
      <c r="E102" s="527">
        <v>4214616</v>
      </c>
      <c r="F102" s="527">
        <v>4104304</v>
      </c>
      <c r="G102" s="527">
        <v>4021253</v>
      </c>
      <c r="H102" s="527">
        <v>4133383</v>
      </c>
    </row>
    <row r="103" spans="2:8">
      <c r="B103" s="526" t="s">
        <v>162</v>
      </c>
      <c r="C103" s="523">
        <v>6.713439515598262</v>
      </c>
      <c r="D103" s="523">
        <v>7.0728511530398324</v>
      </c>
      <c r="E103" s="523">
        <v>7.6954267482052643</v>
      </c>
      <c r="F103" s="523">
        <v>8.588287992680506</v>
      </c>
      <c r="G103" s="523">
        <v>8.7170008853618022</v>
      </c>
      <c r="H103" s="523">
        <v>9.4036244421237498</v>
      </c>
    </row>
    <row r="104" spans="2:8">
      <c r="B104" s="526"/>
      <c r="C104" s="527"/>
      <c r="D104" s="527"/>
      <c r="E104" s="527"/>
      <c r="F104" s="527"/>
      <c r="G104" s="527"/>
      <c r="H104" s="527"/>
    </row>
    <row r="105" spans="2:8" ht="25.5">
      <c r="B105" s="88" t="s">
        <v>167</v>
      </c>
      <c r="C105" s="527"/>
      <c r="D105" s="527"/>
      <c r="E105" s="527"/>
      <c r="F105" s="527"/>
      <c r="G105" s="527"/>
      <c r="H105" s="527"/>
    </row>
    <row r="106" spans="2:8">
      <c r="B106" s="526" t="s">
        <v>164</v>
      </c>
      <c r="C106" s="527" t="s">
        <v>125</v>
      </c>
      <c r="D106" s="527" t="s">
        <v>125</v>
      </c>
      <c r="E106" s="527" t="s">
        <v>125</v>
      </c>
      <c r="F106" s="527" t="s">
        <v>125</v>
      </c>
      <c r="G106" s="527" t="s">
        <v>125</v>
      </c>
      <c r="H106" s="527" t="s">
        <v>125</v>
      </c>
    </row>
    <row r="107" spans="2:8">
      <c r="B107" s="526" t="s">
        <v>159</v>
      </c>
      <c r="C107" s="527" t="s">
        <v>125</v>
      </c>
      <c r="D107" s="527" t="s">
        <v>125</v>
      </c>
      <c r="E107" s="527" t="s">
        <v>125</v>
      </c>
      <c r="F107" s="527" t="s">
        <v>125</v>
      </c>
      <c r="G107" s="527" t="s">
        <v>125</v>
      </c>
      <c r="H107" s="527" t="s">
        <v>125</v>
      </c>
    </row>
    <row r="108" spans="2:8">
      <c r="B108" s="526" t="s">
        <v>166</v>
      </c>
      <c r="C108" s="527" t="s">
        <v>125</v>
      </c>
      <c r="D108" s="527" t="s">
        <v>125</v>
      </c>
      <c r="E108" s="527" t="s">
        <v>125</v>
      </c>
      <c r="F108" s="527" t="s">
        <v>125</v>
      </c>
      <c r="G108" s="527" t="s">
        <v>125</v>
      </c>
      <c r="H108" s="527" t="s">
        <v>125</v>
      </c>
    </row>
    <row r="109" spans="2:8">
      <c r="B109" s="526" t="s">
        <v>162</v>
      </c>
      <c r="C109" s="527" t="s">
        <v>125</v>
      </c>
      <c r="D109" s="527" t="s">
        <v>125</v>
      </c>
      <c r="E109" s="527" t="s">
        <v>125</v>
      </c>
      <c r="F109" s="527" t="s">
        <v>125</v>
      </c>
      <c r="G109" s="527" t="s">
        <v>125</v>
      </c>
      <c r="H109" s="527" t="s">
        <v>125</v>
      </c>
    </row>
    <row r="110" spans="2:8">
      <c r="B110" s="526"/>
      <c r="C110" s="527"/>
      <c r="D110" s="527"/>
      <c r="E110" s="527"/>
      <c r="F110" s="527"/>
      <c r="G110" s="527"/>
      <c r="H110" s="527"/>
    </row>
    <row r="111" spans="2:8">
      <c r="B111" s="85" t="s">
        <v>168</v>
      </c>
      <c r="C111" s="527"/>
      <c r="D111" s="527"/>
      <c r="E111" s="527"/>
      <c r="F111" s="527"/>
      <c r="G111" s="527"/>
      <c r="H111" s="527"/>
    </row>
    <row r="112" spans="2:8">
      <c r="B112" s="526" t="s">
        <v>164</v>
      </c>
      <c r="C112" s="527" t="s">
        <v>125</v>
      </c>
      <c r="D112" s="527" t="s">
        <v>125</v>
      </c>
      <c r="E112" s="527" t="s">
        <v>125</v>
      </c>
      <c r="F112" s="527" t="s">
        <v>125</v>
      </c>
      <c r="G112" s="527" t="s">
        <v>125</v>
      </c>
      <c r="H112" s="527" t="s">
        <v>125</v>
      </c>
    </row>
    <row r="113" spans="2:8">
      <c r="B113" s="526" t="s">
        <v>162</v>
      </c>
      <c r="C113" s="527" t="s">
        <v>125</v>
      </c>
      <c r="D113" s="527" t="s">
        <v>125</v>
      </c>
      <c r="E113" s="527" t="s">
        <v>125</v>
      </c>
      <c r="F113" s="527" t="s">
        <v>125</v>
      </c>
      <c r="G113" s="527" t="s">
        <v>125</v>
      </c>
      <c r="H113" s="527" t="s">
        <v>125</v>
      </c>
    </row>
    <row r="114" spans="2:8" ht="15.75" thickBot="1">
      <c r="B114" s="528" t="s">
        <v>171</v>
      </c>
      <c r="C114" s="603" t="s">
        <v>125</v>
      </c>
      <c r="D114" s="603" t="s">
        <v>125</v>
      </c>
      <c r="E114" s="603" t="s">
        <v>125</v>
      </c>
      <c r="F114" s="603" t="s">
        <v>125</v>
      </c>
      <c r="G114" s="603" t="s">
        <v>125</v>
      </c>
      <c r="H114" s="603" t="s">
        <v>125</v>
      </c>
    </row>
    <row r="115" spans="2:8" ht="15.75" thickTop="1">
      <c r="B115" s="1115" t="s">
        <v>1001</v>
      </c>
      <c r="C115" s="1115"/>
      <c r="D115" s="1115"/>
      <c r="E115" s="1115"/>
      <c r="F115" s="1115"/>
      <c r="G115" s="1115"/>
      <c r="H115" s="1115"/>
    </row>
    <row r="116" spans="2:8">
      <c r="B116" s="1117"/>
      <c r="C116" s="1117"/>
      <c r="D116" s="1117"/>
      <c r="E116" s="1117"/>
      <c r="F116" s="1117"/>
      <c r="G116" s="1117"/>
      <c r="H116" s="1117"/>
    </row>
    <row r="117" spans="2:8">
      <c r="B117" s="508"/>
      <c r="C117" s="502"/>
      <c r="D117" s="502"/>
      <c r="E117" s="502"/>
      <c r="F117" s="502"/>
      <c r="G117" s="502"/>
      <c r="H117" s="502"/>
    </row>
    <row r="118" spans="2:8">
      <c r="B118" s="1116" t="s">
        <v>17</v>
      </c>
      <c r="C118" s="1116"/>
      <c r="D118" s="1116"/>
      <c r="E118" s="1116"/>
      <c r="F118" s="1116"/>
      <c r="G118" s="1116"/>
      <c r="H118" s="1116"/>
    </row>
    <row r="119" spans="2:8">
      <c r="B119" s="504" t="s">
        <v>16</v>
      </c>
      <c r="C119" s="502"/>
      <c r="D119" s="502"/>
      <c r="E119" s="502"/>
      <c r="F119" s="502"/>
      <c r="G119" s="502"/>
      <c r="H119" s="502"/>
    </row>
    <row r="120" spans="2:8">
      <c r="B120" s="513" t="s">
        <v>173</v>
      </c>
      <c r="C120" s="502"/>
      <c r="D120" s="502"/>
      <c r="E120" s="502"/>
      <c r="F120" s="502"/>
      <c r="G120" s="502"/>
      <c r="H120" s="502"/>
    </row>
    <row r="121" spans="2:8">
      <c r="B121" s="508"/>
      <c r="C121" s="502"/>
      <c r="D121" s="502"/>
      <c r="E121" s="502"/>
      <c r="F121" s="502"/>
      <c r="G121" s="502"/>
      <c r="H121" s="502"/>
    </row>
    <row r="122" spans="2:8">
      <c r="B122" s="506"/>
      <c r="C122" s="507">
        <v>2014</v>
      </c>
      <c r="D122" s="507">
        <v>2015</v>
      </c>
      <c r="E122" s="507">
        <v>2016</v>
      </c>
      <c r="F122" s="507">
        <v>2017</v>
      </c>
      <c r="G122" s="507">
        <v>2018</v>
      </c>
      <c r="H122" s="507">
        <v>2019</v>
      </c>
    </row>
    <row r="123" spans="2:8">
      <c r="B123" s="57" t="s">
        <v>174</v>
      </c>
      <c r="C123" s="502"/>
      <c r="D123" s="502"/>
      <c r="E123" s="502"/>
      <c r="F123" s="502"/>
      <c r="G123" s="502"/>
      <c r="H123" s="502"/>
    </row>
    <row r="124" spans="2:8">
      <c r="B124" s="60" t="s">
        <v>175</v>
      </c>
      <c r="C124" s="527" t="s">
        <v>125</v>
      </c>
      <c r="D124" s="527" t="s">
        <v>125</v>
      </c>
      <c r="E124" s="527" t="s">
        <v>125</v>
      </c>
      <c r="F124" s="527" t="s">
        <v>125</v>
      </c>
      <c r="G124" s="527" t="s">
        <v>125</v>
      </c>
      <c r="H124" s="527" t="s">
        <v>125</v>
      </c>
    </row>
    <row r="125" spans="2:8">
      <c r="B125" s="60" t="s">
        <v>953</v>
      </c>
      <c r="C125" s="527">
        <v>3041161</v>
      </c>
      <c r="D125" s="527">
        <v>774342</v>
      </c>
      <c r="E125" s="527">
        <v>3482000</v>
      </c>
      <c r="F125" s="527">
        <v>3860000</v>
      </c>
      <c r="G125" s="527">
        <v>4308310</v>
      </c>
      <c r="H125" s="527">
        <v>6035374</v>
      </c>
    </row>
    <row r="126" spans="2:8">
      <c r="B126" s="60" t="s">
        <v>177</v>
      </c>
      <c r="C126" s="527" t="s">
        <v>125</v>
      </c>
      <c r="D126" s="527" t="s">
        <v>125</v>
      </c>
      <c r="E126" s="527" t="s">
        <v>125</v>
      </c>
      <c r="F126" s="527" t="s">
        <v>125</v>
      </c>
      <c r="G126" s="527" t="s">
        <v>125</v>
      </c>
      <c r="H126" s="527" t="s">
        <v>125</v>
      </c>
    </row>
    <row r="127" spans="2:8">
      <c r="B127" s="60" t="s">
        <v>1002</v>
      </c>
      <c r="C127" s="527">
        <v>240199</v>
      </c>
      <c r="D127" s="527">
        <v>177881</v>
      </c>
      <c r="E127" s="527">
        <v>94000</v>
      </c>
      <c r="F127" s="527">
        <v>287000</v>
      </c>
      <c r="G127" s="527">
        <v>705079</v>
      </c>
      <c r="H127" s="527">
        <v>822414</v>
      </c>
    </row>
    <row r="128" spans="2:8">
      <c r="B128" s="60" t="s">
        <v>179</v>
      </c>
      <c r="C128" s="527"/>
      <c r="D128" s="527"/>
      <c r="E128" s="527"/>
      <c r="F128" s="527"/>
      <c r="G128" s="527"/>
      <c r="H128" s="527"/>
    </row>
    <row r="129" spans="2:8" ht="25.5">
      <c r="B129" s="63" t="s">
        <v>180</v>
      </c>
      <c r="C129" s="527" t="s">
        <v>125</v>
      </c>
      <c r="D129" s="527" t="s">
        <v>125</v>
      </c>
      <c r="E129" s="527" t="s">
        <v>125</v>
      </c>
      <c r="F129" s="527" t="s">
        <v>125</v>
      </c>
      <c r="G129" s="527" t="s">
        <v>125</v>
      </c>
      <c r="H129" s="527" t="s">
        <v>125</v>
      </c>
    </row>
    <row r="130" spans="2:8">
      <c r="B130" s="64" t="s">
        <v>181</v>
      </c>
      <c r="C130" s="527"/>
      <c r="D130" s="527"/>
      <c r="E130" s="527"/>
      <c r="F130" s="527"/>
      <c r="G130" s="527"/>
      <c r="H130" s="527"/>
    </row>
    <row r="131" spans="2:8" ht="25.5">
      <c r="B131" s="63" t="s">
        <v>182</v>
      </c>
      <c r="C131" s="527" t="s">
        <v>125</v>
      </c>
      <c r="D131" s="527" t="s">
        <v>125</v>
      </c>
      <c r="E131" s="527" t="s">
        <v>125</v>
      </c>
      <c r="F131" s="527" t="s">
        <v>125</v>
      </c>
      <c r="G131" s="527" t="s">
        <v>125</v>
      </c>
      <c r="H131" s="527" t="s">
        <v>125</v>
      </c>
    </row>
    <row r="132" spans="2:8">
      <c r="B132" s="60" t="s">
        <v>183</v>
      </c>
      <c r="C132" s="527"/>
      <c r="D132" s="527"/>
      <c r="E132" s="527"/>
      <c r="F132" s="527"/>
      <c r="G132" s="527"/>
      <c r="H132" s="527"/>
    </row>
    <row r="133" spans="2:8">
      <c r="B133" s="60"/>
      <c r="C133" s="527"/>
      <c r="D133" s="527"/>
      <c r="E133" s="527"/>
      <c r="F133" s="527"/>
      <c r="G133" s="527"/>
      <c r="H133" s="527"/>
    </row>
    <row r="134" spans="2:8">
      <c r="B134" s="67" t="s">
        <v>184</v>
      </c>
      <c r="C134" s="527"/>
      <c r="D134" s="527"/>
      <c r="E134" s="527"/>
      <c r="F134" s="527"/>
      <c r="G134" s="527"/>
      <c r="H134" s="527"/>
    </row>
    <row r="135" spans="2:8">
      <c r="B135" s="60" t="s">
        <v>185</v>
      </c>
      <c r="C135" s="527"/>
      <c r="D135" s="527"/>
      <c r="E135" s="527"/>
      <c r="F135" s="527"/>
      <c r="G135" s="527"/>
      <c r="H135" s="527"/>
    </row>
    <row r="136" spans="2:8">
      <c r="B136" s="70" t="s">
        <v>119</v>
      </c>
      <c r="C136" s="527"/>
      <c r="D136" s="527"/>
      <c r="E136" s="527"/>
      <c r="F136" s="527"/>
      <c r="G136" s="527"/>
      <c r="H136" s="527"/>
    </row>
    <row r="137" spans="2:8">
      <c r="B137" s="72" t="s">
        <v>1003</v>
      </c>
      <c r="C137" s="527">
        <v>3407</v>
      </c>
      <c r="D137" s="527">
        <v>3581</v>
      </c>
      <c r="E137" s="527">
        <v>3824</v>
      </c>
      <c r="F137" s="527">
        <v>3961</v>
      </c>
      <c r="G137" s="527">
        <v>3948</v>
      </c>
      <c r="H137" s="527">
        <v>4056</v>
      </c>
    </row>
    <row r="138" spans="2:8">
      <c r="B138" s="72" t="s">
        <v>187</v>
      </c>
      <c r="C138" s="527" t="s">
        <v>125</v>
      </c>
      <c r="D138" s="527" t="s">
        <v>125</v>
      </c>
      <c r="E138" s="527" t="s">
        <v>125</v>
      </c>
      <c r="F138" s="527" t="s">
        <v>125</v>
      </c>
      <c r="G138" s="527" t="s">
        <v>125</v>
      </c>
      <c r="H138" s="527" t="s">
        <v>125</v>
      </c>
    </row>
    <row r="139" spans="2:8">
      <c r="B139" s="60" t="s">
        <v>188</v>
      </c>
      <c r="C139" s="527">
        <v>3</v>
      </c>
      <c r="D139" s="527">
        <v>3</v>
      </c>
      <c r="E139" s="527">
        <v>3</v>
      </c>
      <c r="F139" s="527">
        <v>3</v>
      </c>
      <c r="G139" s="527">
        <v>3</v>
      </c>
      <c r="H139" s="527">
        <v>3</v>
      </c>
    </row>
    <row r="140" spans="2:8">
      <c r="B140" s="60"/>
      <c r="C140" s="527"/>
      <c r="D140" s="527"/>
      <c r="E140" s="527"/>
      <c r="F140" s="527"/>
      <c r="G140" s="527"/>
      <c r="H140" s="527"/>
    </row>
    <row r="141" spans="2:8">
      <c r="B141" s="60" t="s">
        <v>189</v>
      </c>
      <c r="C141" s="527" t="s">
        <v>125</v>
      </c>
      <c r="D141" s="527" t="s">
        <v>125</v>
      </c>
      <c r="E141" s="527" t="s">
        <v>125</v>
      </c>
      <c r="F141" s="527" t="s">
        <v>125</v>
      </c>
      <c r="G141" s="527" t="s">
        <v>125</v>
      </c>
      <c r="H141" s="527" t="s">
        <v>125</v>
      </c>
    </row>
    <row r="142" spans="2:8">
      <c r="B142" s="72" t="s">
        <v>190</v>
      </c>
      <c r="C142" s="527"/>
      <c r="D142" s="527"/>
      <c r="E142" s="527"/>
      <c r="F142" s="527"/>
      <c r="G142" s="527"/>
      <c r="H142" s="527"/>
    </row>
    <row r="143" spans="2:8">
      <c r="B143" s="60" t="s">
        <v>568</v>
      </c>
      <c r="C143" s="527" t="s">
        <v>125</v>
      </c>
      <c r="D143" s="527" t="s">
        <v>125</v>
      </c>
      <c r="E143" s="527" t="s">
        <v>1004</v>
      </c>
      <c r="F143" s="527" t="s">
        <v>125</v>
      </c>
      <c r="G143" s="527" t="s">
        <v>125</v>
      </c>
      <c r="H143" s="527" t="s">
        <v>125</v>
      </c>
    </row>
    <row r="144" spans="2:8">
      <c r="B144" s="75" t="s">
        <v>191</v>
      </c>
      <c r="C144" s="527" t="s">
        <v>125</v>
      </c>
      <c r="D144" s="527" t="s">
        <v>125</v>
      </c>
      <c r="E144" s="527" t="s">
        <v>1004</v>
      </c>
      <c r="F144" s="527" t="s">
        <v>125</v>
      </c>
      <c r="G144" s="527" t="s">
        <v>125</v>
      </c>
      <c r="H144" s="527" t="s">
        <v>125</v>
      </c>
    </row>
    <row r="145" spans="2:8">
      <c r="B145" s="60" t="s">
        <v>192</v>
      </c>
      <c r="C145" s="527" t="s">
        <v>125</v>
      </c>
      <c r="D145" s="527" t="s">
        <v>125</v>
      </c>
      <c r="E145" s="527" t="s">
        <v>1004</v>
      </c>
      <c r="F145" s="527" t="s">
        <v>125</v>
      </c>
      <c r="G145" s="527" t="s">
        <v>125</v>
      </c>
      <c r="H145" s="527" t="s">
        <v>125</v>
      </c>
    </row>
    <row r="146" spans="2:8">
      <c r="B146" s="60" t="s">
        <v>193</v>
      </c>
      <c r="C146" s="527" t="s">
        <v>125</v>
      </c>
      <c r="D146" s="527" t="s">
        <v>125</v>
      </c>
      <c r="E146" s="527" t="s">
        <v>1004</v>
      </c>
      <c r="F146" s="527" t="s">
        <v>125</v>
      </c>
      <c r="G146" s="527" t="s">
        <v>125</v>
      </c>
      <c r="H146" s="527" t="s">
        <v>125</v>
      </c>
    </row>
    <row r="147" spans="2:8">
      <c r="B147" s="63" t="s">
        <v>194</v>
      </c>
      <c r="C147" s="527" t="s">
        <v>125</v>
      </c>
      <c r="D147" s="527" t="s">
        <v>125</v>
      </c>
      <c r="E147" s="527" t="s">
        <v>1004</v>
      </c>
      <c r="F147" s="527" t="s">
        <v>125</v>
      </c>
      <c r="G147" s="527" t="s">
        <v>125</v>
      </c>
      <c r="H147" s="527" t="s">
        <v>125</v>
      </c>
    </row>
    <row r="148" spans="2:8" ht="15.75" thickBot="1">
      <c r="B148" s="248" t="s">
        <v>195</v>
      </c>
      <c r="C148" s="603" t="s">
        <v>125</v>
      </c>
      <c r="D148" s="603" t="s">
        <v>125</v>
      </c>
      <c r="E148" s="603" t="s">
        <v>1004</v>
      </c>
      <c r="F148" s="603" t="s">
        <v>125</v>
      </c>
      <c r="G148" s="603" t="s">
        <v>125</v>
      </c>
      <c r="H148" s="603" t="s">
        <v>125</v>
      </c>
    </row>
    <row r="149" spans="2:8" ht="15.75" thickTop="1">
      <c r="B149" s="1115" t="s">
        <v>1005</v>
      </c>
      <c r="C149" s="1115"/>
      <c r="D149" s="1115"/>
      <c r="E149" s="1115"/>
      <c r="F149" s="1115"/>
      <c r="G149" s="1115"/>
      <c r="H149" s="1115"/>
    </row>
    <row r="150" spans="2:8">
      <c r="B150" s="1124" t="s">
        <v>1006</v>
      </c>
      <c r="C150" s="1124"/>
      <c r="D150" s="1124"/>
      <c r="E150" s="1124"/>
      <c r="F150" s="1124"/>
      <c r="G150" s="1124"/>
      <c r="H150" s="1124"/>
    </row>
    <row r="151" spans="2:8">
      <c r="B151" s="508"/>
      <c r="C151" s="502"/>
      <c r="D151" s="502"/>
      <c r="E151" s="502"/>
      <c r="F151" s="502"/>
      <c r="G151" s="502"/>
      <c r="H151" s="502"/>
    </row>
    <row r="152" spans="2:8">
      <c r="B152" s="1116" t="s">
        <v>19</v>
      </c>
      <c r="C152" s="1116"/>
      <c r="D152" s="1116"/>
      <c r="E152" s="1116"/>
      <c r="F152" s="1116"/>
      <c r="G152" s="1116"/>
      <c r="H152" s="1116"/>
    </row>
    <row r="153" spans="2:8">
      <c r="B153" s="504" t="s">
        <v>18</v>
      </c>
      <c r="C153" s="502"/>
      <c r="D153" s="502"/>
      <c r="E153" s="502"/>
      <c r="F153" s="502"/>
      <c r="G153" s="502"/>
      <c r="H153" s="502"/>
    </row>
    <row r="154" spans="2:8">
      <c r="B154" s="513" t="s">
        <v>197</v>
      </c>
      <c r="C154" s="502"/>
      <c r="D154" s="502"/>
      <c r="E154" s="502"/>
      <c r="F154" s="502"/>
      <c r="G154" s="502"/>
      <c r="H154" s="502"/>
    </row>
    <row r="155" spans="2:8">
      <c r="B155" s="508"/>
      <c r="C155" s="502"/>
      <c r="D155" s="502"/>
      <c r="E155" s="502"/>
      <c r="F155" s="502"/>
      <c r="G155" s="502"/>
      <c r="H155" s="502"/>
    </row>
    <row r="156" spans="2:8">
      <c r="B156" s="506"/>
      <c r="C156" s="507">
        <v>2014</v>
      </c>
      <c r="D156" s="507">
        <v>2015</v>
      </c>
      <c r="E156" s="507">
        <v>2016</v>
      </c>
      <c r="F156" s="507">
        <v>2017</v>
      </c>
      <c r="G156" s="507">
        <v>2018</v>
      </c>
      <c r="H156" s="507">
        <v>2019</v>
      </c>
    </row>
    <row r="157" spans="2:8">
      <c r="B157" s="85" t="s">
        <v>198</v>
      </c>
      <c r="C157" s="523"/>
      <c r="D157" s="523"/>
      <c r="E157" s="523"/>
      <c r="F157" s="523"/>
      <c r="G157" s="523"/>
      <c r="H157" s="523"/>
    </row>
    <row r="158" spans="2:8">
      <c r="B158" s="64" t="s">
        <v>199</v>
      </c>
      <c r="C158" s="517"/>
      <c r="D158" s="517"/>
      <c r="E158" s="517"/>
      <c r="F158" s="517"/>
      <c r="G158" s="517"/>
      <c r="H158" s="517"/>
    </row>
    <row r="159" spans="2:8">
      <c r="B159" s="80" t="s">
        <v>200</v>
      </c>
      <c r="C159" s="517" t="s">
        <v>125</v>
      </c>
      <c r="D159" s="517" t="s">
        <v>125</v>
      </c>
      <c r="E159" s="517" t="s">
        <v>125</v>
      </c>
      <c r="F159" s="517" t="s">
        <v>125</v>
      </c>
      <c r="G159" s="517" t="s">
        <v>125</v>
      </c>
      <c r="H159" s="517" t="s">
        <v>125</v>
      </c>
    </row>
    <row r="160" spans="2:8">
      <c r="B160" s="80" t="s">
        <v>772</v>
      </c>
      <c r="C160" s="517">
        <v>73.819999999999993</v>
      </c>
      <c r="D160" s="517">
        <v>76.134</v>
      </c>
      <c r="E160" s="517">
        <v>83.753</v>
      </c>
      <c r="F160" s="517">
        <v>90.594999999999999</v>
      </c>
      <c r="G160" s="517">
        <v>112.742</v>
      </c>
      <c r="H160" s="517">
        <v>112.815</v>
      </c>
    </row>
    <row r="161" spans="2:8">
      <c r="B161" s="81" t="s">
        <v>202</v>
      </c>
      <c r="C161" s="517" t="s">
        <v>125</v>
      </c>
      <c r="D161" s="517" t="s">
        <v>125</v>
      </c>
      <c r="E161" s="517" t="s">
        <v>125</v>
      </c>
      <c r="F161" s="517" t="s">
        <v>125</v>
      </c>
      <c r="G161" s="517" t="s">
        <v>125</v>
      </c>
      <c r="H161" s="517" t="s">
        <v>125</v>
      </c>
    </row>
    <row r="162" spans="2:8">
      <c r="B162" s="82" t="s">
        <v>203</v>
      </c>
      <c r="C162" s="517"/>
      <c r="D162" s="517"/>
      <c r="E162" s="517"/>
      <c r="F162" s="517"/>
      <c r="G162" s="517"/>
      <c r="H162" s="517"/>
    </row>
    <row r="163" spans="2:8">
      <c r="B163" s="80" t="s">
        <v>1007</v>
      </c>
      <c r="C163" s="517">
        <v>95.542000000000002</v>
      </c>
      <c r="D163" s="517">
        <v>112.524</v>
      </c>
      <c r="E163" s="517">
        <v>140.09800000000001</v>
      </c>
      <c r="F163" s="517">
        <v>180.06899999999999</v>
      </c>
      <c r="G163" s="517">
        <v>216.989</v>
      </c>
      <c r="H163" s="517">
        <v>251.65299999999999</v>
      </c>
    </row>
    <row r="164" spans="2:8" ht="25.5">
      <c r="B164" s="80" t="s">
        <v>205</v>
      </c>
      <c r="C164" s="517" t="s">
        <v>125</v>
      </c>
      <c r="D164" s="517" t="s">
        <v>125</v>
      </c>
      <c r="E164" s="517" t="s">
        <v>125</v>
      </c>
      <c r="F164" s="517" t="s">
        <v>125</v>
      </c>
      <c r="G164" s="517" t="s">
        <v>125</v>
      </c>
      <c r="H164" s="517" t="s">
        <v>125</v>
      </c>
    </row>
    <row r="165" spans="2:8">
      <c r="B165" s="80" t="s">
        <v>1008</v>
      </c>
      <c r="C165" s="517">
        <v>1.8440000000000001</v>
      </c>
      <c r="D165" s="517">
        <v>1.4530000000000001</v>
      </c>
      <c r="E165" s="517">
        <v>1.456</v>
      </c>
      <c r="F165" s="517">
        <v>2.25</v>
      </c>
      <c r="G165" s="517">
        <v>2.206</v>
      </c>
      <c r="H165" s="517">
        <v>2.972</v>
      </c>
    </row>
    <row r="166" spans="2:8">
      <c r="B166" s="82" t="s">
        <v>207</v>
      </c>
      <c r="C166" s="517" t="s">
        <v>125</v>
      </c>
      <c r="D166" s="517" t="s">
        <v>125</v>
      </c>
      <c r="E166" s="517" t="s">
        <v>125</v>
      </c>
      <c r="F166" s="517" t="s">
        <v>125</v>
      </c>
      <c r="G166" s="517" t="s">
        <v>125</v>
      </c>
      <c r="H166" s="517" t="s">
        <v>125</v>
      </c>
    </row>
    <row r="167" spans="2:8">
      <c r="B167" s="82" t="s">
        <v>208</v>
      </c>
      <c r="C167" s="517"/>
      <c r="D167" s="517"/>
      <c r="E167" s="517"/>
      <c r="F167" s="517"/>
      <c r="G167" s="517"/>
      <c r="H167" s="517"/>
    </row>
    <row r="168" spans="2:8">
      <c r="B168" s="83" t="s">
        <v>131</v>
      </c>
      <c r="C168" s="517">
        <v>20294.060000000001</v>
      </c>
      <c r="D168" s="517">
        <v>19349.181</v>
      </c>
      <c r="E168" s="517">
        <v>18221.758000000002</v>
      </c>
      <c r="F168" s="517">
        <v>16778.196</v>
      </c>
      <c r="G168" s="517">
        <v>15939.53</v>
      </c>
      <c r="H168" s="517">
        <v>15080.829</v>
      </c>
    </row>
    <row r="169" spans="2:8">
      <c r="B169" s="83" t="s">
        <v>132</v>
      </c>
      <c r="C169" s="517">
        <v>739.50300000000004</v>
      </c>
      <c r="D169" s="517">
        <v>763.37</v>
      </c>
      <c r="E169" s="517">
        <v>751.68399999999997</v>
      </c>
      <c r="F169" s="517">
        <v>715.87</v>
      </c>
      <c r="G169" s="517">
        <v>697.99400000000003</v>
      </c>
      <c r="H169" s="517">
        <v>671.99800000000005</v>
      </c>
    </row>
    <row r="170" spans="2:8">
      <c r="B170" s="64" t="s">
        <v>209</v>
      </c>
      <c r="C170" s="517"/>
      <c r="D170" s="517"/>
      <c r="E170" s="517"/>
      <c r="F170" s="517"/>
      <c r="G170" s="517"/>
      <c r="H170" s="517"/>
    </row>
    <row r="171" spans="2:8">
      <c r="B171" s="64"/>
      <c r="C171" s="517"/>
      <c r="D171" s="517"/>
      <c r="E171" s="517"/>
      <c r="F171" s="517"/>
      <c r="G171" s="517"/>
      <c r="H171" s="517"/>
    </row>
    <row r="172" spans="2:8" ht="25.5">
      <c r="B172" s="64" t="s">
        <v>210</v>
      </c>
      <c r="C172" s="517">
        <v>21204.769</v>
      </c>
      <c r="D172" s="517">
        <v>20302.662</v>
      </c>
      <c r="E172" s="517">
        <v>19198.749000000003</v>
      </c>
      <c r="F172" s="517">
        <v>17766.98</v>
      </c>
      <c r="G172" s="517">
        <v>16969.460999999999</v>
      </c>
      <c r="H172" s="517">
        <v>16120.267</v>
      </c>
    </row>
    <row r="173" spans="2:8">
      <c r="B173" s="63" t="s">
        <v>211</v>
      </c>
      <c r="C173" s="517"/>
      <c r="D173" s="517"/>
      <c r="E173" s="517"/>
      <c r="F173" s="517"/>
      <c r="G173" s="517"/>
      <c r="H173" s="517"/>
    </row>
    <row r="174" spans="2:8">
      <c r="B174" s="63"/>
      <c r="C174" s="517"/>
      <c r="D174" s="517"/>
      <c r="E174" s="517"/>
      <c r="F174" s="517"/>
      <c r="G174" s="517"/>
      <c r="H174" s="517"/>
    </row>
    <row r="175" spans="2:8">
      <c r="B175" s="64" t="s">
        <v>212</v>
      </c>
      <c r="C175" s="517" t="s">
        <v>125</v>
      </c>
      <c r="D175" s="517" t="s">
        <v>125</v>
      </c>
      <c r="E175" s="517" t="s">
        <v>125</v>
      </c>
      <c r="F175" s="517" t="s">
        <v>125</v>
      </c>
      <c r="G175" s="517" t="s">
        <v>125</v>
      </c>
      <c r="H175" s="517" t="s">
        <v>125</v>
      </c>
    </row>
    <row r="176" spans="2:8">
      <c r="B176" s="64"/>
      <c r="C176" s="517"/>
      <c r="D176" s="517"/>
      <c r="E176" s="517"/>
      <c r="F176" s="517"/>
      <c r="G176" s="517"/>
      <c r="H176" s="517"/>
    </row>
    <row r="177" spans="2:8">
      <c r="B177" s="85" t="s">
        <v>213</v>
      </c>
      <c r="C177" s="517"/>
      <c r="D177" s="517"/>
      <c r="E177" s="517"/>
      <c r="F177" s="517"/>
      <c r="G177" s="517"/>
      <c r="H177" s="517"/>
    </row>
    <row r="178" spans="2:8">
      <c r="B178" s="64" t="s">
        <v>214</v>
      </c>
      <c r="C178" s="517"/>
      <c r="D178" s="517"/>
      <c r="E178" s="517"/>
      <c r="F178" s="517"/>
      <c r="G178" s="517"/>
      <c r="H178" s="517"/>
    </row>
    <row r="179" spans="2:8">
      <c r="B179" s="63" t="s">
        <v>1009</v>
      </c>
      <c r="C179" s="517">
        <v>71917.112999999998</v>
      </c>
      <c r="D179" s="517">
        <v>76275.400999999998</v>
      </c>
      <c r="E179" s="517">
        <v>80805.798999999999</v>
      </c>
      <c r="F179" s="517">
        <v>82652.294999999998</v>
      </c>
      <c r="G179" s="517">
        <v>86562.635999999999</v>
      </c>
      <c r="H179" s="517">
        <v>91827.531000000003</v>
      </c>
    </row>
    <row r="180" spans="2:8">
      <c r="B180" s="63" t="s">
        <v>1010</v>
      </c>
      <c r="C180" s="517">
        <v>61.713999999999999</v>
      </c>
      <c r="D180" s="517">
        <v>80.087999999999994</v>
      </c>
      <c r="E180" s="517">
        <v>142.93899999999999</v>
      </c>
      <c r="F180" s="517">
        <v>158.70500000000001</v>
      </c>
      <c r="G180" s="517">
        <v>142.36799999999999</v>
      </c>
      <c r="H180" s="517">
        <v>125.997</v>
      </c>
    </row>
    <row r="181" spans="2:8">
      <c r="B181" s="64" t="s">
        <v>217</v>
      </c>
      <c r="C181" s="517"/>
      <c r="D181" s="517"/>
      <c r="E181" s="517"/>
      <c r="F181" s="517"/>
      <c r="G181" s="517"/>
      <c r="H181" s="517"/>
    </row>
    <row r="182" spans="2:8">
      <c r="B182" s="64" t="s">
        <v>207</v>
      </c>
      <c r="C182" s="517"/>
      <c r="D182" s="517"/>
      <c r="E182" s="517"/>
      <c r="F182" s="517"/>
      <c r="G182" s="517"/>
      <c r="H182" s="517"/>
    </row>
    <row r="183" spans="2:8">
      <c r="B183" s="63" t="s">
        <v>218</v>
      </c>
      <c r="C183" s="517" t="s">
        <v>125</v>
      </c>
      <c r="D183" s="517" t="s">
        <v>125</v>
      </c>
      <c r="E183" s="517" t="s">
        <v>125</v>
      </c>
      <c r="F183" s="517" t="s">
        <v>125</v>
      </c>
      <c r="G183" s="517" t="s">
        <v>125</v>
      </c>
      <c r="H183" s="517" t="s">
        <v>125</v>
      </c>
    </row>
    <row r="184" spans="2:8">
      <c r="B184" s="63" t="s">
        <v>219</v>
      </c>
      <c r="C184" s="517" t="s">
        <v>125</v>
      </c>
      <c r="D184" s="517" t="s">
        <v>125</v>
      </c>
      <c r="E184" s="517" t="s">
        <v>125</v>
      </c>
      <c r="F184" s="517" t="s">
        <v>125</v>
      </c>
      <c r="G184" s="517" t="s">
        <v>125</v>
      </c>
      <c r="H184" s="517" t="s">
        <v>125</v>
      </c>
    </row>
    <row r="185" spans="2:8" ht="25.5">
      <c r="B185" s="63" t="s">
        <v>220</v>
      </c>
      <c r="C185" s="517" t="s">
        <v>125</v>
      </c>
      <c r="D185" s="517" t="s">
        <v>125</v>
      </c>
      <c r="E185" s="517" t="s">
        <v>125</v>
      </c>
      <c r="F185" s="517" t="s">
        <v>125</v>
      </c>
      <c r="G185" s="517" t="s">
        <v>125</v>
      </c>
      <c r="H185" s="517" t="s">
        <v>125</v>
      </c>
    </row>
    <row r="186" spans="2:8">
      <c r="B186" s="63"/>
      <c r="C186" s="517"/>
      <c r="D186" s="517"/>
      <c r="E186" s="517"/>
      <c r="F186" s="517"/>
      <c r="G186" s="517"/>
      <c r="H186" s="517"/>
    </row>
    <row r="187" spans="2:8" ht="25.5">
      <c r="B187" s="88" t="s">
        <v>221</v>
      </c>
      <c r="C187" s="517"/>
      <c r="D187" s="517"/>
      <c r="E187" s="517"/>
      <c r="F187" s="517"/>
      <c r="G187" s="517"/>
      <c r="H187" s="517"/>
    </row>
    <row r="188" spans="2:8">
      <c r="B188" s="64" t="s">
        <v>214</v>
      </c>
      <c r="C188" s="517"/>
      <c r="D188" s="517"/>
      <c r="E188" s="517"/>
      <c r="F188" s="517"/>
      <c r="G188" s="517"/>
      <c r="H188" s="517"/>
    </row>
    <row r="189" spans="2:8">
      <c r="B189" s="63" t="s">
        <v>1011</v>
      </c>
      <c r="C189" s="517">
        <v>70749.368000000002</v>
      </c>
      <c r="D189" s="517">
        <v>75071.217000000004</v>
      </c>
      <c r="E189" s="517">
        <v>79562.888000000006</v>
      </c>
      <c r="F189" s="517">
        <v>81879.679999999993</v>
      </c>
      <c r="G189" s="517">
        <v>85594.771999999997</v>
      </c>
      <c r="H189" s="517">
        <v>90443.38</v>
      </c>
    </row>
    <row r="190" spans="2:8">
      <c r="B190" s="63" t="s">
        <v>216</v>
      </c>
      <c r="C190" s="517" t="s">
        <v>125</v>
      </c>
      <c r="D190" s="517" t="s">
        <v>125</v>
      </c>
      <c r="E190" s="517" t="s">
        <v>125</v>
      </c>
      <c r="F190" s="517" t="s">
        <v>125</v>
      </c>
      <c r="G190" s="517" t="s">
        <v>125</v>
      </c>
      <c r="H190" s="517" t="s">
        <v>125</v>
      </c>
    </row>
    <row r="191" spans="2:8">
      <c r="B191" s="64" t="s">
        <v>217</v>
      </c>
      <c r="C191" s="517"/>
      <c r="D191" s="517"/>
      <c r="E191" s="517"/>
      <c r="F191" s="517"/>
      <c r="G191" s="517"/>
      <c r="H191" s="517"/>
    </row>
    <row r="192" spans="2:8">
      <c r="B192" s="64" t="s">
        <v>207</v>
      </c>
      <c r="C192" s="517"/>
      <c r="D192" s="517"/>
      <c r="E192" s="517"/>
      <c r="F192" s="517"/>
      <c r="G192" s="517"/>
      <c r="H192" s="517"/>
    </row>
    <row r="193" spans="2:8">
      <c r="B193" s="63" t="s">
        <v>218</v>
      </c>
      <c r="C193" s="517" t="s">
        <v>125</v>
      </c>
      <c r="D193" s="517" t="s">
        <v>125</v>
      </c>
      <c r="E193" s="517" t="s">
        <v>125</v>
      </c>
      <c r="F193" s="517" t="s">
        <v>125</v>
      </c>
      <c r="G193" s="517" t="s">
        <v>125</v>
      </c>
      <c r="H193" s="517" t="s">
        <v>125</v>
      </c>
    </row>
    <row r="194" spans="2:8">
      <c r="B194" s="63" t="s">
        <v>219</v>
      </c>
      <c r="C194" s="517" t="s">
        <v>125</v>
      </c>
      <c r="D194" s="517" t="s">
        <v>125</v>
      </c>
      <c r="E194" s="517" t="s">
        <v>125</v>
      </c>
      <c r="F194" s="517" t="s">
        <v>125</v>
      </c>
      <c r="G194" s="517" t="s">
        <v>125</v>
      </c>
      <c r="H194" s="517" t="s">
        <v>125</v>
      </c>
    </row>
    <row r="195" spans="2:8" ht="25.5">
      <c r="B195" s="63" t="s">
        <v>220</v>
      </c>
      <c r="C195" s="517" t="s">
        <v>125</v>
      </c>
      <c r="D195" s="517" t="s">
        <v>125</v>
      </c>
      <c r="E195" s="517" t="s">
        <v>125</v>
      </c>
      <c r="F195" s="517" t="s">
        <v>125</v>
      </c>
      <c r="G195" s="517" t="s">
        <v>125</v>
      </c>
      <c r="H195" s="517" t="s">
        <v>125</v>
      </c>
    </row>
    <row r="196" spans="2:8">
      <c r="B196" s="63"/>
      <c r="C196" s="517"/>
      <c r="D196" s="517"/>
      <c r="E196" s="517"/>
      <c r="F196" s="517"/>
      <c r="G196" s="517"/>
      <c r="H196" s="517"/>
    </row>
    <row r="197" spans="2:8" ht="25.5">
      <c r="B197" s="88" t="s">
        <v>222</v>
      </c>
      <c r="C197" s="517"/>
      <c r="D197" s="517"/>
      <c r="E197" s="517"/>
      <c r="F197" s="517"/>
      <c r="G197" s="517"/>
      <c r="H197" s="517"/>
    </row>
    <row r="198" spans="2:8">
      <c r="B198" s="64" t="s">
        <v>214</v>
      </c>
      <c r="C198" s="517"/>
      <c r="D198" s="517"/>
      <c r="E198" s="517"/>
      <c r="F198" s="517"/>
      <c r="G198" s="517"/>
      <c r="H198" s="517"/>
    </row>
    <row r="199" spans="2:8">
      <c r="B199" s="63" t="s">
        <v>215</v>
      </c>
      <c r="C199" s="517">
        <v>982.32299999999998</v>
      </c>
      <c r="D199" s="517">
        <v>964.70299999999997</v>
      </c>
      <c r="E199" s="517">
        <v>922.22199999999998</v>
      </c>
      <c r="F199" s="517">
        <v>722.61699999999996</v>
      </c>
      <c r="G199" s="517">
        <v>967.86400000000003</v>
      </c>
      <c r="H199" s="517">
        <v>962.75099999999998</v>
      </c>
    </row>
    <row r="200" spans="2:8">
      <c r="B200" s="63" t="s">
        <v>216</v>
      </c>
      <c r="C200" s="517" t="s">
        <v>125</v>
      </c>
      <c r="D200" s="517" t="s">
        <v>125</v>
      </c>
      <c r="E200" s="517" t="s">
        <v>125</v>
      </c>
      <c r="F200" s="517" t="s">
        <v>125</v>
      </c>
      <c r="G200" s="517" t="s">
        <v>125</v>
      </c>
      <c r="H200" s="517" t="s">
        <v>125</v>
      </c>
    </row>
    <row r="201" spans="2:8">
      <c r="B201" s="64" t="s">
        <v>217</v>
      </c>
      <c r="C201" s="517"/>
      <c r="D201" s="517"/>
      <c r="E201" s="517"/>
      <c r="F201" s="517"/>
      <c r="G201" s="517"/>
      <c r="H201" s="517"/>
    </row>
    <row r="202" spans="2:8">
      <c r="B202" s="64" t="s">
        <v>207</v>
      </c>
      <c r="C202" s="517"/>
      <c r="D202" s="517"/>
      <c r="E202" s="517"/>
      <c r="F202" s="517"/>
      <c r="G202" s="517"/>
      <c r="H202" s="517"/>
    </row>
    <row r="203" spans="2:8">
      <c r="B203" s="63" t="s">
        <v>218</v>
      </c>
      <c r="C203" s="517" t="s">
        <v>125</v>
      </c>
      <c r="D203" s="517" t="s">
        <v>125</v>
      </c>
      <c r="E203" s="517" t="s">
        <v>125</v>
      </c>
      <c r="F203" s="517" t="s">
        <v>125</v>
      </c>
      <c r="G203" s="517" t="s">
        <v>125</v>
      </c>
      <c r="H203" s="517" t="s">
        <v>125</v>
      </c>
    </row>
    <row r="204" spans="2:8">
      <c r="B204" s="63" t="s">
        <v>219</v>
      </c>
      <c r="C204" s="517" t="s">
        <v>125</v>
      </c>
      <c r="D204" s="517" t="s">
        <v>125</v>
      </c>
      <c r="E204" s="517" t="s">
        <v>125</v>
      </c>
      <c r="F204" s="517" t="s">
        <v>125</v>
      </c>
      <c r="G204" s="517" t="s">
        <v>125</v>
      </c>
      <c r="H204" s="517" t="s">
        <v>125</v>
      </c>
    </row>
    <row r="205" spans="2:8" ht="25.5">
      <c r="B205" s="63" t="s">
        <v>220</v>
      </c>
      <c r="C205" s="517" t="s">
        <v>125</v>
      </c>
      <c r="D205" s="517" t="s">
        <v>125</v>
      </c>
      <c r="E205" s="517" t="s">
        <v>125</v>
      </c>
      <c r="F205" s="517" t="s">
        <v>125</v>
      </c>
      <c r="G205" s="517" t="s">
        <v>125</v>
      </c>
      <c r="H205" s="517" t="s">
        <v>125</v>
      </c>
    </row>
    <row r="206" spans="2:8">
      <c r="B206" s="63"/>
      <c r="C206" s="517"/>
      <c r="D206" s="517"/>
      <c r="E206" s="517"/>
      <c r="F206" s="517"/>
      <c r="G206" s="517"/>
      <c r="H206" s="517"/>
    </row>
    <row r="207" spans="2:8" ht="25.5">
      <c r="B207" s="88" t="s">
        <v>223</v>
      </c>
      <c r="C207" s="537"/>
      <c r="D207" s="537"/>
      <c r="E207" s="537"/>
      <c r="F207" s="537"/>
      <c r="G207" s="537"/>
      <c r="H207" s="537"/>
    </row>
    <row r="208" spans="2:8">
      <c r="B208" s="64" t="s">
        <v>214</v>
      </c>
      <c r="C208" s="517"/>
      <c r="D208" s="517"/>
      <c r="E208" s="517"/>
      <c r="F208" s="517"/>
      <c r="G208" s="517"/>
      <c r="H208" s="517"/>
    </row>
    <row r="209" spans="2:8">
      <c r="B209" s="63" t="s">
        <v>215</v>
      </c>
      <c r="C209" s="517">
        <v>204.67699999999999</v>
      </c>
      <c r="D209" s="517">
        <v>239.48099999999999</v>
      </c>
      <c r="E209" s="517">
        <v>320.68900000000002</v>
      </c>
      <c r="F209" s="517">
        <v>282.572</v>
      </c>
      <c r="G209" s="517">
        <v>392.45</v>
      </c>
      <c r="H209" s="517">
        <v>421.4</v>
      </c>
    </row>
    <row r="210" spans="2:8">
      <c r="B210" s="63" t="s">
        <v>216</v>
      </c>
      <c r="C210" s="517" t="s">
        <v>125</v>
      </c>
      <c r="D210" s="517" t="s">
        <v>125</v>
      </c>
      <c r="E210" s="517" t="s">
        <v>125</v>
      </c>
      <c r="F210" s="517" t="s">
        <v>125</v>
      </c>
      <c r="G210" s="517" t="s">
        <v>125</v>
      </c>
      <c r="H210" s="517" t="s">
        <v>125</v>
      </c>
    </row>
    <row r="211" spans="2:8">
      <c r="B211" s="64" t="s">
        <v>217</v>
      </c>
      <c r="C211" s="517"/>
      <c r="D211" s="517"/>
      <c r="E211" s="517"/>
      <c r="F211" s="517"/>
      <c r="G211" s="517"/>
      <c r="H211" s="517"/>
    </row>
    <row r="212" spans="2:8">
      <c r="B212" s="64" t="s">
        <v>207</v>
      </c>
      <c r="C212" s="517"/>
      <c r="D212" s="517"/>
      <c r="E212" s="517"/>
      <c r="F212" s="517"/>
      <c r="G212" s="517"/>
      <c r="H212" s="517"/>
    </row>
    <row r="213" spans="2:8">
      <c r="B213" s="63" t="s">
        <v>218</v>
      </c>
      <c r="C213" s="517" t="s">
        <v>125</v>
      </c>
      <c r="D213" s="517" t="s">
        <v>125</v>
      </c>
      <c r="E213" s="517" t="s">
        <v>125</v>
      </c>
      <c r="F213" s="517" t="s">
        <v>125</v>
      </c>
      <c r="G213" s="517" t="s">
        <v>125</v>
      </c>
      <c r="H213" s="517" t="s">
        <v>125</v>
      </c>
    </row>
    <row r="214" spans="2:8">
      <c r="B214" s="63" t="s">
        <v>219</v>
      </c>
      <c r="C214" s="517" t="s">
        <v>125</v>
      </c>
      <c r="D214" s="517" t="s">
        <v>125</v>
      </c>
      <c r="E214" s="517" t="s">
        <v>125</v>
      </c>
      <c r="F214" s="517" t="s">
        <v>125</v>
      </c>
      <c r="G214" s="517" t="s">
        <v>125</v>
      </c>
      <c r="H214" s="517" t="s">
        <v>125</v>
      </c>
    </row>
    <row r="215" spans="2:8" ht="26.25" thickBot="1">
      <c r="B215" s="604" t="s">
        <v>220</v>
      </c>
      <c r="C215" s="605" t="s">
        <v>125</v>
      </c>
      <c r="D215" s="605" t="s">
        <v>125</v>
      </c>
      <c r="E215" s="605" t="s">
        <v>125</v>
      </c>
      <c r="F215" s="605" t="s">
        <v>125</v>
      </c>
      <c r="G215" s="605" t="s">
        <v>125</v>
      </c>
      <c r="H215" s="605" t="s">
        <v>125</v>
      </c>
    </row>
    <row r="216" spans="2:8" ht="15.75" thickTop="1">
      <c r="B216" s="1115" t="s">
        <v>1012</v>
      </c>
      <c r="C216" s="1115"/>
      <c r="D216" s="1115"/>
      <c r="E216" s="1115"/>
      <c r="F216" s="1115"/>
      <c r="G216" s="1115"/>
      <c r="H216" s="1115"/>
    </row>
    <row r="217" spans="2:8">
      <c r="B217" s="1124" t="s">
        <v>1013</v>
      </c>
      <c r="C217" s="1124"/>
      <c r="D217" s="1124"/>
      <c r="E217" s="1124"/>
      <c r="F217" s="1124"/>
      <c r="G217" s="1124"/>
      <c r="H217" s="1124"/>
    </row>
    <row r="218" spans="2:8">
      <c r="B218" s="508"/>
      <c r="C218" s="502"/>
      <c r="D218" s="502"/>
      <c r="E218" s="502"/>
      <c r="F218" s="502"/>
      <c r="G218" s="502"/>
      <c r="H218" s="502"/>
    </row>
    <row r="219" spans="2:8">
      <c r="B219" s="1116" t="s">
        <v>21</v>
      </c>
      <c r="C219" s="1116"/>
      <c r="D219" s="1116"/>
      <c r="E219" s="1116"/>
      <c r="F219" s="1116"/>
      <c r="G219" s="1116"/>
      <c r="H219" s="1116"/>
    </row>
    <row r="220" spans="2:8">
      <c r="B220" s="504" t="s">
        <v>20</v>
      </c>
      <c r="C220" s="502"/>
      <c r="D220" s="502"/>
      <c r="E220" s="502"/>
      <c r="F220" s="502"/>
      <c r="G220" s="502"/>
      <c r="H220" s="502"/>
    </row>
    <row r="221" spans="2:8">
      <c r="B221" s="513" t="s">
        <v>225</v>
      </c>
      <c r="C221" s="502"/>
      <c r="D221" s="502"/>
      <c r="E221" s="502"/>
      <c r="F221" s="502"/>
      <c r="G221" s="502"/>
      <c r="H221" s="502"/>
    </row>
    <row r="222" spans="2:8">
      <c r="B222" s="508"/>
      <c r="C222" s="502"/>
      <c r="D222" s="502"/>
      <c r="E222" s="502"/>
      <c r="F222" s="502"/>
      <c r="G222" s="502"/>
      <c r="H222" s="502"/>
    </row>
    <row r="223" spans="2:8">
      <c r="B223" s="506"/>
      <c r="C223" s="507">
        <v>2014</v>
      </c>
      <c r="D223" s="507">
        <v>2015</v>
      </c>
      <c r="E223" s="507">
        <v>2016</v>
      </c>
      <c r="F223" s="507">
        <v>2017</v>
      </c>
      <c r="G223" s="507">
        <v>2018</v>
      </c>
      <c r="H223" s="507">
        <v>2019</v>
      </c>
    </row>
    <row r="224" spans="2:8">
      <c r="B224" s="85" t="s">
        <v>198</v>
      </c>
      <c r="C224" s="523"/>
      <c r="D224" s="523"/>
      <c r="E224" s="523"/>
      <c r="F224" s="523"/>
      <c r="G224" s="523"/>
      <c r="H224" s="523"/>
    </row>
    <row r="225" spans="2:8">
      <c r="B225" s="64" t="s">
        <v>199</v>
      </c>
      <c r="C225" s="517"/>
      <c r="D225" s="517"/>
      <c r="E225" s="517"/>
      <c r="F225" s="517"/>
      <c r="G225" s="517"/>
      <c r="H225" s="517"/>
    </row>
    <row r="226" spans="2:8">
      <c r="B226" s="80" t="s">
        <v>200</v>
      </c>
      <c r="C226" s="517" t="s">
        <v>125</v>
      </c>
      <c r="D226" s="517" t="s">
        <v>125</v>
      </c>
      <c r="E226" s="517" t="s">
        <v>125</v>
      </c>
      <c r="F226" s="517" t="s">
        <v>125</v>
      </c>
      <c r="G226" s="517" t="s">
        <v>125</v>
      </c>
      <c r="H226" s="517" t="s">
        <v>125</v>
      </c>
    </row>
    <row r="227" spans="2:8">
      <c r="B227" s="80" t="s">
        <v>772</v>
      </c>
      <c r="C227" s="517">
        <v>13.835980885961513</v>
      </c>
      <c r="D227" s="517">
        <v>7.8726039900899734</v>
      </c>
      <c r="E227" s="517">
        <v>9.0170738114000528</v>
      </c>
      <c r="F227" s="517">
        <v>19.76439435089625</v>
      </c>
      <c r="G227" s="517">
        <v>23.571921443736731</v>
      </c>
      <c r="H227" s="517">
        <v>25.113092275640668</v>
      </c>
    </row>
    <row r="228" spans="2:8">
      <c r="B228" s="81" t="s">
        <v>202</v>
      </c>
      <c r="C228" s="517"/>
      <c r="D228" s="517"/>
      <c r="E228" s="517"/>
      <c r="F228" s="517"/>
      <c r="G228" s="517"/>
      <c r="H228" s="517"/>
    </row>
    <row r="229" spans="2:8" ht="27">
      <c r="B229" s="82" t="s">
        <v>959</v>
      </c>
      <c r="C229" s="517">
        <v>4.2409918636187527</v>
      </c>
      <c r="D229" s="517">
        <v>4.8277480766723171</v>
      </c>
      <c r="E229" s="517">
        <v>5.7495403204623061</v>
      </c>
      <c r="F229" s="517">
        <v>7.4957903313416621</v>
      </c>
      <c r="G229" s="517">
        <v>8.6308386411889604</v>
      </c>
      <c r="H229" s="517">
        <v>9.7448070414025381</v>
      </c>
    </row>
    <row r="230" spans="2:8">
      <c r="B230" s="80" t="s">
        <v>204</v>
      </c>
      <c r="C230" s="517" t="s">
        <v>125</v>
      </c>
      <c r="D230" s="517" t="s">
        <v>125</v>
      </c>
      <c r="E230" s="517" t="s">
        <v>125</v>
      </c>
      <c r="F230" s="517" t="s">
        <v>125</v>
      </c>
      <c r="G230" s="517">
        <v>8.5287951167728231</v>
      </c>
      <c r="H230" s="517">
        <v>9.6152332618570124</v>
      </c>
    </row>
    <row r="231" spans="2:8" ht="25.5">
      <c r="B231" s="80" t="s">
        <v>205</v>
      </c>
      <c r="C231" s="517" t="s">
        <v>125</v>
      </c>
      <c r="D231" s="517" t="s">
        <v>125</v>
      </c>
      <c r="E231" s="517" t="s">
        <v>125</v>
      </c>
      <c r="F231" s="517" t="s">
        <v>125</v>
      </c>
      <c r="G231" s="517" t="s">
        <v>125</v>
      </c>
      <c r="H231" s="517" t="s">
        <v>125</v>
      </c>
    </row>
    <row r="232" spans="2:8">
      <c r="B232" s="80" t="s">
        <v>206</v>
      </c>
      <c r="C232" s="517" t="s">
        <v>125</v>
      </c>
      <c r="D232" s="517" t="s">
        <v>125</v>
      </c>
      <c r="E232" s="517" t="s">
        <v>125</v>
      </c>
      <c r="F232" s="517" t="s">
        <v>125</v>
      </c>
      <c r="G232" s="517">
        <v>0.10204352441613589</v>
      </c>
      <c r="H232" s="517">
        <v>0.12957377954552501</v>
      </c>
    </row>
    <row r="233" spans="2:8">
      <c r="B233" s="82" t="s">
        <v>207</v>
      </c>
      <c r="C233" s="517"/>
      <c r="D233" s="517"/>
      <c r="E233" s="517"/>
      <c r="F233" s="517"/>
      <c r="G233" s="517"/>
      <c r="H233" s="517"/>
    </row>
    <row r="234" spans="2:8">
      <c r="B234" s="82" t="s">
        <v>208</v>
      </c>
      <c r="C234" s="517"/>
      <c r="D234" s="517"/>
      <c r="E234" s="517"/>
      <c r="F234" s="517"/>
      <c r="G234" s="517"/>
      <c r="H234" s="517"/>
    </row>
    <row r="235" spans="2:8">
      <c r="B235" s="83" t="s">
        <v>131</v>
      </c>
      <c r="C235" s="517">
        <v>60008.571225623142</v>
      </c>
      <c r="D235" s="517">
        <v>53610.558873386362</v>
      </c>
      <c r="E235" s="517">
        <v>38452.85763068033</v>
      </c>
      <c r="F235" s="517">
        <v>36158.707631721889</v>
      </c>
      <c r="G235" s="517">
        <v>34975.370905055737</v>
      </c>
      <c r="H235" s="517">
        <v>33350.412112117425</v>
      </c>
    </row>
    <row r="236" spans="2:8">
      <c r="B236" s="83" t="s">
        <v>1014</v>
      </c>
      <c r="C236" s="517">
        <v>1936.9553144775925</v>
      </c>
      <c r="D236" s="517">
        <v>2380.6163776242015</v>
      </c>
      <c r="E236" s="517">
        <v>2038.6958234830574</v>
      </c>
      <c r="F236" s="517">
        <v>1044.2611352525803</v>
      </c>
      <c r="G236" s="517">
        <v>1123.8301594678876</v>
      </c>
      <c r="H236" s="517">
        <v>1033.6734769145603</v>
      </c>
    </row>
    <row r="237" spans="2:8">
      <c r="B237" s="64" t="s">
        <v>209</v>
      </c>
      <c r="C237" s="517" t="s">
        <v>125</v>
      </c>
      <c r="D237" s="517" t="s">
        <v>125</v>
      </c>
      <c r="E237" s="517" t="s">
        <v>125</v>
      </c>
      <c r="F237" s="517" t="s">
        <v>125</v>
      </c>
      <c r="G237" s="517" t="s">
        <v>125</v>
      </c>
      <c r="H237" s="517" t="s">
        <v>125</v>
      </c>
    </row>
    <row r="238" spans="2:8">
      <c r="B238" s="64"/>
      <c r="C238" s="517"/>
      <c r="D238" s="517"/>
      <c r="E238" s="517"/>
      <c r="F238" s="517"/>
      <c r="G238" s="517"/>
      <c r="H238" s="517"/>
    </row>
    <row r="239" spans="2:8">
      <c r="B239" s="64" t="s">
        <v>226</v>
      </c>
      <c r="C239" s="517">
        <v>61963.603512850314</v>
      </c>
      <c r="D239" s="517">
        <v>56003.875603077329</v>
      </c>
      <c r="E239" s="517">
        <v>40506.320068295252</v>
      </c>
      <c r="F239" s="517">
        <v>37230.228951656703</v>
      </c>
      <c r="G239" s="517">
        <v>36131.403824608547</v>
      </c>
      <c r="H239" s="517">
        <v>34418.943488349032</v>
      </c>
    </row>
    <row r="240" spans="2:8">
      <c r="B240" s="63" t="s">
        <v>211</v>
      </c>
      <c r="C240" s="517" t="s">
        <v>125</v>
      </c>
      <c r="D240" s="517" t="s">
        <v>125</v>
      </c>
      <c r="E240" s="517" t="s">
        <v>125</v>
      </c>
      <c r="F240" s="517" t="s">
        <v>125</v>
      </c>
      <c r="G240" s="517" t="s">
        <v>125</v>
      </c>
      <c r="H240" s="517" t="s">
        <v>125</v>
      </c>
    </row>
    <row r="241" spans="2:8">
      <c r="B241" s="63"/>
      <c r="C241" s="517"/>
      <c r="D241" s="517"/>
      <c r="E241" s="517"/>
      <c r="F241" s="517"/>
      <c r="G241" s="517"/>
      <c r="H241" s="517"/>
    </row>
    <row r="242" spans="2:8">
      <c r="B242" s="64" t="s">
        <v>212</v>
      </c>
      <c r="C242" s="517" t="s">
        <v>125</v>
      </c>
      <c r="D242" s="517" t="s">
        <v>125</v>
      </c>
      <c r="E242" s="517" t="s">
        <v>125</v>
      </c>
      <c r="F242" s="517" t="s">
        <v>125</v>
      </c>
      <c r="G242" s="517" t="s">
        <v>125</v>
      </c>
      <c r="H242" s="517" t="s">
        <v>125</v>
      </c>
    </row>
    <row r="243" spans="2:8">
      <c r="B243" s="64"/>
      <c r="C243" s="517"/>
      <c r="D243" s="517"/>
      <c r="E243" s="517"/>
      <c r="F243" s="517"/>
      <c r="G243" s="517"/>
      <c r="H243" s="517"/>
    </row>
    <row r="244" spans="2:8">
      <c r="B244" s="85" t="s">
        <v>213</v>
      </c>
      <c r="C244" s="517"/>
      <c r="D244" s="517"/>
      <c r="E244" s="517"/>
      <c r="F244" s="517"/>
      <c r="G244" s="517"/>
      <c r="H244" s="517"/>
    </row>
    <row r="245" spans="2:8">
      <c r="B245" s="64" t="s">
        <v>214</v>
      </c>
      <c r="C245" s="517"/>
      <c r="D245" s="517"/>
      <c r="E245" s="517"/>
      <c r="F245" s="517"/>
      <c r="G245" s="517"/>
      <c r="H245" s="517"/>
    </row>
    <row r="246" spans="2:8">
      <c r="B246" s="63" t="s">
        <v>1011</v>
      </c>
      <c r="C246" s="517">
        <v>4311.0628955185321</v>
      </c>
      <c r="D246" s="517">
        <v>4826.0229495370968</v>
      </c>
      <c r="E246" s="517">
        <v>5249.9368268978196</v>
      </c>
      <c r="F246" s="517">
        <v>5691.0029875067903</v>
      </c>
      <c r="G246" s="517">
        <v>6020.2117834394903</v>
      </c>
      <c r="H246" s="517">
        <v>6523.9323999937769</v>
      </c>
    </row>
    <row r="247" spans="2:8">
      <c r="B247" s="63" t="s">
        <v>1010</v>
      </c>
      <c r="C247" s="517">
        <v>4.5326100994446588</v>
      </c>
      <c r="D247" s="517">
        <v>6.7253879254140045</v>
      </c>
      <c r="E247" s="517">
        <v>13.018649855529288</v>
      </c>
      <c r="F247" s="517">
        <v>14.758690928843022</v>
      </c>
      <c r="G247" s="517">
        <v>12.536624203821656</v>
      </c>
      <c r="H247" s="517">
        <v>10.741617964301641</v>
      </c>
    </row>
    <row r="248" spans="2:8">
      <c r="B248" s="64" t="s">
        <v>217</v>
      </c>
      <c r="C248" s="517" t="s">
        <v>125</v>
      </c>
      <c r="D248" s="517" t="s">
        <v>125</v>
      </c>
      <c r="E248" s="517" t="s">
        <v>125</v>
      </c>
      <c r="F248" s="517" t="s">
        <v>125</v>
      </c>
      <c r="G248" s="517" t="s">
        <v>125</v>
      </c>
      <c r="H248" s="517" t="s">
        <v>125</v>
      </c>
    </row>
    <row r="249" spans="2:8">
      <c r="B249" s="64" t="s">
        <v>207</v>
      </c>
      <c r="C249" s="517"/>
      <c r="D249" s="517"/>
      <c r="E249" s="517"/>
      <c r="F249" s="517"/>
      <c r="G249" s="517"/>
      <c r="H249" s="517"/>
    </row>
    <row r="250" spans="2:8">
      <c r="B250" s="63" t="s">
        <v>218</v>
      </c>
      <c r="C250" s="517" t="s">
        <v>125</v>
      </c>
      <c r="D250" s="517" t="s">
        <v>125</v>
      </c>
      <c r="E250" s="517" t="s">
        <v>125</v>
      </c>
      <c r="F250" s="517" t="s">
        <v>125</v>
      </c>
      <c r="G250" s="517" t="s">
        <v>125</v>
      </c>
      <c r="H250" s="517" t="s">
        <v>125</v>
      </c>
    </row>
    <row r="251" spans="2:8">
      <c r="B251" s="63" t="s">
        <v>219</v>
      </c>
      <c r="C251" s="517" t="s">
        <v>125</v>
      </c>
      <c r="D251" s="517" t="s">
        <v>125</v>
      </c>
      <c r="E251" s="517" t="s">
        <v>125</v>
      </c>
      <c r="F251" s="517" t="s">
        <v>125</v>
      </c>
      <c r="G251" s="517" t="s">
        <v>125</v>
      </c>
      <c r="H251" s="517" t="s">
        <v>125</v>
      </c>
    </row>
    <row r="252" spans="2:8" ht="25.5">
      <c r="B252" s="63" t="s">
        <v>220</v>
      </c>
      <c r="C252" s="517" t="s">
        <v>125</v>
      </c>
      <c r="D252" s="517" t="s">
        <v>125</v>
      </c>
      <c r="E252" s="517" t="s">
        <v>125</v>
      </c>
      <c r="F252" s="517" t="s">
        <v>125</v>
      </c>
      <c r="G252" s="517" t="s">
        <v>125</v>
      </c>
      <c r="H252" s="517" t="s">
        <v>125</v>
      </c>
    </row>
    <row r="253" spans="2:8">
      <c r="B253" s="63"/>
      <c r="C253" s="517"/>
      <c r="D253" s="517"/>
      <c r="E253" s="517"/>
      <c r="F253" s="517"/>
      <c r="G253" s="517"/>
      <c r="H253" s="517"/>
    </row>
    <row r="254" spans="2:8" ht="25.5">
      <c r="B254" s="88" t="s">
        <v>221</v>
      </c>
      <c r="C254" s="517"/>
      <c r="D254" s="517"/>
      <c r="E254" s="517"/>
      <c r="F254" s="517"/>
      <c r="G254" s="517"/>
      <c r="H254" s="517"/>
    </row>
    <row r="255" spans="2:8">
      <c r="B255" s="64" t="s">
        <v>214</v>
      </c>
      <c r="C255" s="517"/>
      <c r="D255" s="517"/>
      <c r="E255" s="517"/>
      <c r="F255" s="517"/>
      <c r="G255" s="517"/>
      <c r="H255" s="517"/>
    </row>
    <row r="256" spans="2:8">
      <c r="B256" s="63" t="s">
        <v>1015</v>
      </c>
      <c r="C256" s="517">
        <v>4200.4196545860777</v>
      </c>
      <c r="D256" s="517">
        <v>4701.7098246511932</v>
      </c>
      <c r="E256" s="517">
        <v>5112.7786208747048</v>
      </c>
      <c r="F256" s="517">
        <v>5597.440270912547</v>
      </c>
      <c r="G256" s="517">
        <v>5894.1768842887477</v>
      </c>
      <c r="H256" s="517">
        <v>6329.8953346850722</v>
      </c>
    </row>
    <row r="257" spans="2:8">
      <c r="B257" s="63" t="s">
        <v>216</v>
      </c>
      <c r="C257" s="517" t="s">
        <v>125</v>
      </c>
      <c r="D257" s="517" t="s">
        <v>125</v>
      </c>
      <c r="E257" s="517" t="s">
        <v>125</v>
      </c>
      <c r="F257" s="517" t="s">
        <v>125</v>
      </c>
      <c r="G257" s="517" t="s">
        <v>125</v>
      </c>
      <c r="H257" s="517" t="s">
        <v>125</v>
      </c>
    </row>
    <row r="258" spans="2:8">
      <c r="B258" s="64" t="s">
        <v>217</v>
      </c>
      <c r="C258" s="517"/>
      <c r="D258" s="517"/>
      <c r="E258" s="517"/>
      <c r="F258" s="517"/>
      <c r="G258" s="517"/>
      <c r="H258" s="517"/>
    </row>
    <row r="259" spans="2:8">
      <c r="B259" s="64" t="s">
        <v>207</v>
      </c>
      <c r="C259" s="517"/>
      <c r="D259" s="517"/>
      <c r="E259" s="517"/>
      <c r="F259" s="517"/>
      <c r="G259" s="517"/>
      <c r="H259" s="517"/>
    </row>
    <row r="260" spans="2:8">
      <c r="B260" s="63" t="s">
        <v>218</v>
      </c>
      <c r="C260" s="517" t="s">
        <v>125</v>
      </c>
      <c r="D260" s="517" t="s">
        <v>125</v>
      </c>
      <c r="E260" s="517" t="s">
        <v>125</v>
      </c>
      <c r="F260" s="517" t="s">
        <v>125</v>
      </c>
      <c r="G260" s="517" t="s">
        <v>125</v>
      </c>
      <c r="H260" s="517" t="s">
        <v>125</v>
      </c>
    </row>
    <row r="261" spans="2:8">
      <c r="B261" s="63" t="s">
        <v>219</v>
      </c>
      <c r="C261" s="517" t="s">
        <v>125</v>
      </c>
      <c r="D261" s="517" t="s">
        <v>125</v>
      </c>
      <c r="E261" s="517" t="s">
        <v>125</v>
      </c>
      <c r="F261" s="517" t="s">
        <v>125</v>
      </c>
      <c r="G261" s="517" t="s">
        <v>125</v>
      </c>
      <c r="H261" s="517" t="s">
        <v>125</v>
      </c>
    </row>
    <row r="262" spans="2:8" ht="25.5">
      <c r="B262" s="63" t="s">
        <v>220</v>
      </c>
      <c r="C262" s="517" t="s">
        <v>125</v>
      </c>
      <c r="D262" s="517" t="s">
        <v>125</v>
      </c>
      <c r="E262" s="517" t="s">
        <v>125</v>
      </c>
      <c r="F262" s="517" t="s">
        <v>125</v>
      </c>
      <c r="G262" s="517" t="s">
        <v>125</v>
      </c>
      <c r="H262" s="517" t="s">
        <v>125</v>
      </c>
    </row>
    <row r="263" spans="2:8">
      <c r="B263" s="63"/>
      <c r="C263" s="517"/>
      <c r="D263" s="517"/>
      <c r="E263" s="517"/>
      <c r="F263" s="517"/>
      <c r="G263" s="517"/>
      <c r="H263" s="517"/>
    </row>
    <row r="264" spans="2:8" ht="25.5">
      <c r="B264" s="88" t="s">
        <v>222</v>
      </c>
      <c r="C264" s="517"/>
      <c r="D264" s="517"/>
      <c r="E264" s="517"/>
      <c r="F264" s="517"/>
      <c r="G264" s="517"/>
      <c r="H264" s="517"/>
    </row>
    <row r="265" spans="2:8">
      <c r="B265" s="64" t="s">
        <v>214</v>
      </c>
      <c r="C265" s="517"/>
      <c r="D265" s="517"/>
      <c r="E265" s="517"/>
      <c r="F265" s="517"/>
      <c r="G265" s="517"/>
      <c r="H265" s="517"/>
    </row>
    <row r="266" spans="2:8">
      <c r="B266" s="63" t="s">
        <v>215</v>
      </c>
      <c r="C266" s="517">
        <v>85.31086142322097</v>
      </c>
      <c r="D266" s="517">
        <v>93.761768157517281</v>
      </c>
      <c r="E266" s="517">
        <v>92.586025742054119</v>
      </c>
      <c r="F266" s="517">
        <v>93.562737642585546</v>
      </c>
      <c r="G266" s="517">
        <v>126.03503184713377</v>
      </c>
      <c r="H266" s="517">
        <v>121.80858285192753</v>
      </c>
    </row>
    <row r="267" spans="2:8">
      <c r="B267" s="63" t="s">
        <v>216</v>
      </c>
      <c r="C267" s="517" t="s">
        <v>125</v>
      </c>
      <c r="D267" s="517" t="s">
        <v>125</v>
      </c>
      <c r="E267" s="517" t="s">
        <v>125</v>
      </c>
      <c r="F267" s="517" t="s">
        <v>125</v>
      </c>
      <c r="G267" s="517" t="s">
        <v>125</v>
      </c>
      <c r="H267" s="517" t="s">
        <v>125</v>
      </c>
    </row>
    <row r="268" spans="2:8">
      <c r="B268" s="64" t="s">
        <v>217</v>
      </c>
      <c r="C268" s="517"/>
      <c r="D268" s="517"/>
      <c r="E268" s="517"/>
      <c r="F268" s="517"/>
      <c r="G268" s="517"/>
      <c r="H268" s="517"/>
    </row>
    <row r="269" spans="2:8">
      <c r="B269" s="64" t="s">
        <v>207</v>
      </c>
      <c r="C269" s="517"/>
      <c r="D269" s="517"/>
      <c r="E269" s="517"/>
      <c r="F269" s="517"/>
      <c r="G269" s="517"/>
      <c r="H269" s="517"/>
    </row>
    <row r="270" spans="2:8">
      <c r="B270" s="63" t="s">
        <v>218</v>
      </c>
      <c r="C270" s="517" t="s">
        <v>125</v>
      </c>
      <c r="D270" s="517" t="s">
        <v>125</v>
      </c>
      <c r="E270" s="517" t="s">
        <v>125</v>
      </c>
      <c r="F270" s="517" t="s">
        <v>125</v>
      </c>
      <c r="G270" s="517" t="s">
        <v>125</v>
      </c>
      <c r="H270" s="517" t="s">
        <v>125</v>
      </c>
    </row>
    <row r="271" spans="2:8">
      <c r="B271" s="63" t="s">
        <v>219</v>
      </c>
      <c r="C271" s="517" t="s">
        <v>125</v>
      </c>
      <c r="D271" s="517" t="s">
        <v>125</v>
      </c>
      <c r="E271" s="517" t="s">
        <v>125</v>
      </c>
      <c r="F271" s="517" t="s">
        <v>125</v>
      </c>
      <c r="G271" s="517" t="s">
        <v>125</v>
      </c>
      <c r="H271" s="517" t="s">
        <v>125</v>
      </c>
    </row>
    <row r="272" spans="2:8" ht="25.5">
      <c r="B272" s="63" t="s">
        <v>220</v>
      </c>
      <c r="C272" s="517" t="s">
        <v>125</v>
      </c>
      <c r="D272" s="517" t="s">
        <v>125</v>
      </c>
      <c r="E272" s="517" t="s">
        <v>125</v>
      </c>
      <c r="F272" s="517" t="s">
        <v>125</v>
      </c>
      <c r="G272" s="517" t="s">
        <v>125</v>
      </c>
      <c r="H272" s="517" t="s">
        <v>125</v>
      </c>
    </row>
    <row r="273" spans="2:8">
      <c r="B273" s="63"/>
      <c r="C273" s="517"/>
      <c r="D273" s="517"/>
      <c r="E273" s="517"/>
      <c r="F273" s="517"/>
      <c r="G273" s="517"/>
      <c r="H273" s="517"/>
    </row>
    <row r="274" spans="2:8" ht="25.5">
      <c r="B274" s="88" t="s">
        <v>223</v>
      </c>
      <c r="C274" s="517"/>
      <c r="D274" s="517"/>
      <c r="E274" s="517"/>
      <c r="F274" s="517"/>
      <c r="G274" s="517"/>
      <c r="H274" s="517"/>
    </row>
    <row r="275" spans="2:8">
      <c r="B275" s="64" t="s">
        <v>214</v>
      </c>
      <c r="C275" s="517"/>
      <c r="D275" s="517"/>
      <c r="E275" s="517"/>
      <c r="F275" s="517"/>
      <c r="G275" s="517"/>
      <c r="H275" s="517"/>
    </row>
    <row r="276" spans="2:8">
      <c r="B276" s="63" t="s">
        <v>215</v>
      </c>
      <c r="C276" s="517">
        <v>24.631925610228592</v>
      </c>
      <c r="D276" s="517">
        <v>30.551310470726303</v>
      </c>
      <c r="E276" s="517">
        <v>44.572235355923297</v>
      </c>
      <c r="F276" s="517">
        <v>38.714285714285715</v>
      </c>
      <c r="G276" s="517">
        <v>68.699973460721864</v>
      </c>
      <c r="H276" s="517">
        <v>72.228482570862468</v>
      </c>
    </row>
    <row r="277" spans="2:8">
      <c r="B277" s="63" t="s">
        <v>216</v>
      </c>
      <c r="C277" s="517" t="s">
        <v>125</v>
      </c>
      <c r="D277" s="517" t="s">
        <v>125</v>
      </c>
      <c r="E277" s="517" t="s">
        <v>125</v>
      </c>
      <c r="F277" s="517" t="s">
        <v>125</v>
      </c>
      <c r="G277" s="517" t="s">
        <v>125</v>
      </c>
      <c r="H277" s="517" t="s">
        <v>125</v>
      </c>
    </row>
    <row r="278" spans="2:8">
      <c r="B278" s="64" t="s">
        <v>217</v>
      </c>
      <c r="C278" s="517"/>
      <c r="D278" s="517"/>
      <c r="E278" s="517"/>
      <c r="F278" s="517"/>
      <c r="G278" s="517"/>
      <c r="H278" s="517"/>
    </row>
    <row r="279" spans="2:8">
      <c r="B279" s="64" t="s">
        <v>207</v>
      </c>
      <c r="C279" s="517"/>
      <c r="D279" s="517"/>
      <c r="E279" s="517"/>
      <c r="F279" s="517"/>
      <c r="G279" s="517"/>
      <c r="H279" s="517"/>
    </row>
    <row r="280" spans="2:8">
      <c r="B280" s="63" t="s">
        <v>218</v>
      </c>
      <c r="C280" s="517" t="s">
        <v>125</v>
      </c>
      <c r="D280" s="517" t="s">
        <v>125</v>
      </c>
      <c r="E280" s="517" t="s">
        <v>125</v>
      </c>
      <c r="F280" s="517" t="s">
        <v>125</v>
      </c>
      <c r="G280" s="517" t="s">
        <v>125</v>
      </c>
      <c r="H280" s="517" t="s">
        <v>125</v>
      </c>
    </row>
    <row r="281" spans="2:8">
      <c r="B281" s="63" t="s">
        <v>219</v>
      </c>
      <c r="C281" s="517" t="s">
        <v>125</v>
      </c>
      <c r="D281" s="517" t="s">
        <v>125</v>
      </c>
      <c r="E281" s="517" t="s">
        <v>125</v>
      </c>
      <c r="F281" s="517" t="s">
        <v>125</v>
      </c>
      <c r="G281" s="517" t="s">
        <v>125</v>
      </c>
      <c r="H281" s="517" t="s">
        <v>125</v>
      </c>
    </row>
    <row r="282" spans="2:8" ht="26.25" thickBot="1">
      <c r="B282" s="604" t="s">
        <v>220</v>
      </c>
      <c r="C282" s="523" t="s">
        <v>125</v>
      </c>
      <c r="D282" s="523" t="s">
        <v>125</v>
      </c>
      <c r="E282" s="523" t="s">
        <v>125</v>
      </c>
      <c r="F282" s="523" t="s">
        <v>125</v>
      </c>
      <c r="G282" s="523" t="s">
        <v>125</v>
      </c>
      <c r="H282" s="523" t="s">
        <v>125</v>
      </c>
    </row>
    <row r="283" spans="2:8" ht="15.75" thickTop="1">
      <c r="B283" s="1115" t="s">
        <v>1016</v>
      </c>
      <c r="C283" s="1115"/>
      <c r="D283" s="1115"/>
      <c r="E283" s="1115"/>
      <c r="F283" s="1115"/>
      <c r="G283" s="1115"/>
      <c r="H283" s="1115"/>
    </row>
    <row r="284" spans="2:8">
      <c r="B284" s="1124" t="s">
        <v>1017</v>
      </c>
      <c r="C284" s="1124"/>
      <c r="D284" s="1124"/>
      <c r="E284" s="1124"/>
      <c r="F284" s="1124"/>
      <c r="G284" s="1124"/>
      <c r="H284" s="1124"/>
    </row>
    <row r="285" spans="2:8">
      <c r="B285" s="508"/>
      <c r="C285" s="502"/>
      <c r="D285" s="502"/>
      <c r="E285" s="502"/>
      <c r="F285" s="502"/>
      <c r="G285" s="502"/>
      <c r="H285" s="502"/>
    </row>
    <row r="286" spans="2:8">
      <c r="B286" s="1116" t="s">
        <v>24</v>
      </c>
      <c r="C286" s="1116"/>
      <c r="D286" s="1116"/>
      <c r="E286" s="1116"/>
      <c r="F286" s="1116"/>
      <c r="G286" s="1116"/>
      <c r="H286" s="1116"/>
    </row>
    <row r="287" spans="2:8">
      <c r="B287" s="504" t="s">
        <v>23</v>
      </c>
      <c r="C287" s="502"/>
      <c r="D287" s="502"/>
      <c r="E287" s="502"/>
      <c r="F287" s="502"/>
      <c r="G287" s="502"/>
      <c r="H287" s="502"/>
    </row>
    <row r="288" spans="2:8">
      <c r="B288" s="513" t="s">
        <v>173</v>
      </c>
      <c r="C288" s="502"/>
      <c r="D288" s="502"/>
      <c r="E288" s="502"/>
      <c r="F288" s="502"/>
      <c r="G288" s="502"/>
      <c r="H288" s="502"/>
    </row>
    <row r="289" spans="2:8">
      <c r="B289" s="508"/>
      <c r="C289" s="502"/>
      <c r="D289" s="502"/>
      <c r="E289" s="502"/>
      <c r="F289" s="502"/>
      <c r="G289" s="502"/>
      <c r="H289" s="502"/>
    </row>
    <row r="290" spans="2:8">
      <c r="B290" s="506"/>
      <c r="C290" s="507">
        <v>2014</v>
      </c>
      <c r="D290" s="507">
        <v>2015</v>
      </c>
      <c r="E290" s="507">
        <v>2016</v>
      </c>
      <c r="F290" s="507">
        <v>2017</v>
      </c>
      <c r="G290" s="507">
        <v>2018</v>
      </c>
      <c r="H290" s="507">
        <v>2019</v>
      </c>
    </row>
    <row r="291" spans="2:8">
      <c r="B291" s="85" t="s">
        <v>227</v>
      </c>
      <c r="C291" s="552"/>
      <c r="D291" s="552"/>
      <c r="E291" s="552"/>
      <c r="F291" s="552"/>
      <c r="G291" s="552"/>
      <c r="H291" s="552"/>
    </row>
    <row r="292" spans="2:8">
      <c r="B292" s="85"/>
      <c r="C292" s="552"/>
      <c r="D292" s="552"/>
      <c r="E292" s="552"/>
      <c r="F292" s="552"/>
      <c r="G292" s="552"/>
      <c r="H292" s="552"/>
    </row>
    <row r="293" spans="2:8">
      <c r="B293" s="562" t="s">
        <v>1018</v>
      </c>
      <c r="C293" s="552"/>
      <c r="D293" s="552"/>
      <c r="E293" s="552"/>
      <c r="F293" s="552"/>
      <c r="G293" s="552"/>
      <c r="H293" s="552"/>
    </row>
    <row r="294" spans="2:8">
      <c r="B294" s="82" t="s">
        <v>229</v>
      </c>
      <c r="C294" s="552">
        <v>26</v>
      </c>
      <c r="D294" s="552">
        <v>26</v>
      </c>
      <c r="E294" s="552">
        <v>27</v>
      </c>
      <c r="F294" s="552">
        <v>28</v>
      </c>
      <c r="G294" s="552">
        <v>26</v>
      </c>
      <c r="H294" s="552">
        <v>24</v>
      </c>
    </row>
    <row r="295" spans="2:8">
      <c r="B295" s="553" t="s">
        <v>230</v>
      </c>
      <c r="C295" s="552"/>
      <c r="D295" s="552"/>
      <c r="E295" s="552"/>
      <c r="F295" s="552"/>
      <c r="G295" s="552"/>
      <c r="H295" s="552"/>
    </row>
    <row r="296" spans="2:8">
      <c r="B296" s="272" t="s">
        <v>163</v>
      </c>
      <c r="C296" s="552">
        <v>18</v>
      </c>
      <c r="D296" s="552">
        <v>17</v>
      </c>
      <c r="E296" s="552">
        <v>18</v>
      </c>
      <c r="F296" s="552">
        <v>18</v>
      </c>
      <c r="G296" s="552">
        <v>17</v>
      </c>
      <c r="H296" s="552">
        <v>16</v>
      </c>
    </row>
    <row r="297" spans="2:8">
      <c r="B297" s="272" t="s">
        <v>231</v>
      </c>
      <c r="C297" s="552">
        <v>1</v>
      </c>
      <c r="D297" s="552">
        <v>1</v>
      </c>
      <c r="E297" s="552">
        <v>1</v>
      </c>
      <c r="F297" s="552">
        <v>1</v>
      </c>
      <c r="G297" s="552">
        <v>1</v>
      </c>
      <c r="H297" s="552">
        <v>1</v>
      </c>
    </row>
    <row r="298" spans="2:8">
      <c r="B298" s="272" t="s">
        <v>232</v>
      </c>
      <c r="C298" s="552"/>
      <c r="D298" s="552"/>
      <c r="E298" s="552"/>
      <c r="F298" s="552"/>
      <c r="G298" s="552"/>
      <c r="H298" s="552"/>
    </row>
    <row r="299" spans="2:8">
      <c r="B299" s="554" t="s">
        <v>233</v>
      </c>
      <c r="C299" s="552">
        <v>2</v>
      </c>
      <c r="D299" s="552">
        <v>3</v>
      </c>
      <c r="E299" s="552">
        <v>3</v>
      </c>
      <c r="F299" s="552">
        <v>3</v>
      </c>
      <c r="G299" s="552">
        <v>3</v>
      </c>
      <c r="H299" s="552">
        <v>3</v>
      </c>
    </row>
    <row r="300" spans="2:8">
      <c r="B300" s="554" t="s">
        <v>234</v>
      </c>
      <c r="C300" s="552"/>
      <c r="D300" s="552"/>
      <c r="E300" s="552"/>
      <c r="F300" s="552"/>
      <c r="G300" s="552"/>
      <c r="H300" s="552"/>
    </row>
    <row r="301" spans="2:8">
      <c r="B301" s="554" t="s">
        <v>1019</v>
      </c>
      <c r="C301" s="552">
        <v>2</v>
      </c>
      <c r="D301" s="552">
        <v>2</v>
      </c>
      <c r="E301" s="552">
        <v>2</v>
      </c>
      <c r="F301" s="552">
        <v>2</v>
      </c>
      <c r="G301" s="552">
        <v>2</v>
      </c>
      <c r="H301" s="552">
        <v>2</v>
      </c>
    </row>
    <row r="302" spans="2:8">
      <c r="B302" s="554" t="s">
        <v>236</v>
      </c>
      <c r="C302" s="552">
        <v>3</v>
      </c>
      <c r="D302" s="552">
        <v>3</v>
      </c>
      <c r="E302" s="552">
        <v>3</v>
      </c>
      <c r="F302" s="552">
        <v>4</v>
      </c>
      <c r="G302" s="552">
        <v>3</v>
      </c>
      <c r="H302" s="552">
        <v>2</v>
      </c>
    </row>
    <row r="303" spans="2:8">
      <c r="B303" s="554" t="s">
        <v>237</v>
      </c>
      <c r="C303" s="552"/>
      <c r="D303" s="552"/>
      <c r="E303" s="552"/>
      <c r="F303" s="552"/>
      <c r="G303" s="552"/>
      <c r="H303" s="552"/>
    </row>
    <row r="304" spans="2:8">
      <c r="B304" s="553" t="s">
        <v>238</v>
      </c>
      <c r="C304" s="552"/>
      <c r="D304" s="552"/>
      <c r="E304" s="552"/>
      <c r="F304" s="552"/>
      <c r="G304" s="552"/>
      <c r="H304" s="552"/>
    </row>
    <row r="305" spans="2:8">
      <c r="B305" s="553"/>
      <c r="C305" s="552"/>
      <c r="D305" s="552"/>
      <c r="E305" s="552"/>
      <c r="F305" s="552"/>
      <c r="G305" s="552"/>
      <c r="H305" s="552"/>
    </row>
    <row r="306" spans="2:8">
      <c r="B306" s="85" t="s">
        <v>242</v>
      </c>
      <c r="C306" s="552"/>
      <c r="D306" s="552"/>
      <c r="E306" s="552"/>
      <c r="F306" s="552"/>
      <c r="G306" s="552"/>
      <c r="H306" s="552"/>
    </row>
    <row r="307" spans="2:8">
      <c r="B307" s="85"/>
      <c r="C307" s="552"/>
      <c r="D307" s="552"/>
      <c r="E307" s="552"/>
      <c r="F307" s="552"/>
      <c r="G307" s="552"/>
      <c r="H307" s="552"/>
    </row>
    <row r="308" spans="2:8">
      <c r="B308" s="562" t="s">
        <v>1020</v>
      </c>
      <c r="C308" s="552"/>
      <c r="D308" s="552"/>
      <c r="E308" s="552"/>
      <c r="F308" s="552"/>
      <c r="G308" s="552"/>
      <c r="H308" s="552"/>
    </row>
    <row r="309" spans="2:8">
      <c r="B309" s="82" t="s">
        <v>229</v>
      </c>
      <c r="C309" s="606">
        <v>19</v>
      </c>
      <c r="D309" s="606">
        <v>18</v>
      </c>
      <c r="E309" s="606">
        <v>19</v>
      </c>
      <c r="F309" s="606">
        <v>19</v>
      </c>
      <c r="G309" s="606">
        <v>18</v>
      </c>
      <c r="H309" s="606">
        <v>17</v>
      </c>
    </row>
    <row r="310" spans="2:8">
      <c r="B310" s="553" t="s">
        <v>230</v>
      </c>
      <c r="C310" s="606"/>
      <c r="D310" s="606"/>
      <c r="E310" s="606"/>
      <c r="F310" s="606"/>
      <c r="G310" s="606"/>
      <c r="H310" s="606"/>
    </row>
    <row r="311" spans="2:8">
      <c r="B311" s="272" t="s">
        <v>163</v>
      </c>
      <c r="C311" s="606">
        <v>18</v>
      </c>
      <c r="D311" s="606">
        <v>17</v>
      </c>
      <c r="E311" s="606">
        <v>18</v>
      </c>
      <c r="F311" s="606">
        <v>18</v>
      </c>
      <c r="G311" s="606">
        <v>17</v>
      </c>
      <c r="H311" s="606">
        <v>16</v>
      </c>
    </row>
    <row r="312" spans="2:8">
      <c r="B312" s="272" t="s">
        <v>231</v>
      </c>
      <c r="C312" s="606">
        <v>1</v>
      </c>
      <c r="D312" s="606">
        <v>1</v>
      </c>
      <c r="E312" s="606">
        <v>1</v>
      </c>
      <c r="F312" s="606">
        <v>1</v>
      </c>
      <c r="G312" s="606">
        <v>1</v>
      </c>
      <c r="H312" s="606">
        <v>1</v>
      </c>
    </row>
    <row r="313" spans="2:8">
      <c r="B313" s="272" t="s">
        <v>232</v>
      </c>
      <c r="C313" s="271"/>
      <c r="D313" s="271"/>
      <c r="E313" s="271"/>
      <c r="F313" s="271"/>
      <c r="G313" s="271"/>
      <c r="H313" s="271"/>
    </row>
    <row r="314" spans="2:8">
      <c r="B314" s="554" t="s">
        <v>233</v>
      </c>
      <c r="C314" s="271"/>
      <c r="D314" s="271"/>
      <c r="E314" s="271"/>
      <c r="F314" s="271"/>
      <c r="G314" s="271"/>
      <c r="H314" s="271"/>
    </row>
    <row r="315" spans="2:8">
      <c r="B315" s="554" t="s">
        <v>234</v>
      </c>
      <c r="C315" s="271"/>
      <c r="D315" s="271"/>
      <c r="E315" s="271"/>
      <c r="F315" s="271"/>
      <c r="G315" s="271"/>
      <c r="H315" s="271"/>
    </row>
    <row r="316" spans="2:8">
      <c r="B316" s="554" t="s">
        <v>235</v>
      </c>
      <c r="C316" s="271"/>
      <c r="D316" s="271"/>
      <c r="E316" s="271"/>
      <c r="F316" s="271"/>
      <c r="G316" s="271"/>
      <c r="H316" s="271"/>
    </row>
    <row r="317" spans="2:8">
      <c r="B317" s="554" t="s">
        <v>236</v>
      </c>
      <c r="C317" s="271"/>
      <c r="D317" s="271"/>
      <c r="E317" s="271"/>
      <c r="F317" s="271"/>
      <c r="G317" s="271"/>
      <c r="H317" s="271"/>
    </row>
    <row r="318" spans="2:8">
      <c r="B318" s="554" t="s">
        <v>237</v>
      </c>
      <c r="C318" s="271"/>
      <c r="D318" s="271"/>
      <c r="E318" s="271"/>
      <c r="F318" s="271"/>
      <c r="G318" s="271"/>
      <c r="H318" s="271"/>
    </row>
    <row r="319" spans="2:8">
      <c r="B319" s="553" t="s">
        <v>238</v>
      </c>
      <c r="C319" s="271"/>
      <c r="D319" s="271"/>
      <c r="E319" s="271"/>
      <c r="F319" s="271"/>
      <c r="G319" s="271"/>
      <c r="H319" s="271"/>
    </row>
    <row r="320" spans="2:8">
      <c r="B320" s="553"/>
      <c r="C320" s="552"/>
      <c r="D320" s="552"/>
      <c r="E320" s="552"/>
      <c r="F320" s="552"/>
      <c r="G320" s="552"/>
      <c r="H320" s="552"/>
    </row>
    <row r="321" spans="2:8">
      <c r="B321" s="562" t="s">
        <v>1021</v>
      </c>
      <c r="C321" s="552"/>
      <c r="D321" s="552"/>
      <c r="E321" s="552"/>
      <c r="F321" s="552"/>
      <c r="G321" s="552"/>
      <c r="H321" s="552"/>
    </row>
    <row r="322" spans="2:8">
      <c r="B322" s="82" t="s">
        <v>229</v>
      </c>
      <c r="C322" s="271">
        <v>19</v>
      </c>
      <c r="D322" s="271">
        <v>18</v>
      </c>
      <c r="E322" s="271">
        <v>19</v>
      </c>
      <c r="F322" s="271">
        <v>20</v>
      </c>
      <c r="G322" s="271">
        <v>19</v>
      </c>
      <c r="H322" s="271">
        <v>18</v>
      </c>
    </row>
    <row r="323" spans="2:8">
      <c r="B323" s="553" t="s">
        <v>230</v>
      </c>
      <c r="C323" s="271"/>
      <c r="D323" s="271"/>
      <c r="E323" s="271"/>
      <c r="F323" s="271"/>
      <c r="G323" s="271"/>
      <c r="H323" s="271"/>
    </row>
    <row r="324" spans="2:8">
      <c r="B324" s="272" t="s">
        <v>163</v>
      </c>
      <c r="C324" s="271">
        <v>17</v>
      </c>
      <c r="D324" s="271">
        <v>16</v>
      </c>
      <c r="E324" s="271">
        <v>16</v>
      </c>
      <c r="F324" s="271">
        <v>17</v>
      </c>
      <c r="G324" s="271">
        <v>16</v>
      </c>
      <c r="H324" s="271">
        <v>16</v>
      </c>
    </row>
    <row r="325" spans="2:8">
      <c r="B325" s="272" t="s">
        <v>231</v>
      </c>
      <c r="C325" s="271">
        <v>1</v>
      </c>
      <c r="D325" s="271">
        <v>1</v>
      </c>
      <c r="E325" s="271">
        <v>1</v>
      </c>
      <c r="F325" s="271">
        <v>1</v>
      </c>
      <c r="G325" s="271">
        <v>1</v>
      </c>
      <c r="H325" s="271">
        <v>1</v>
      </c>
    </row>
    <row r="326" spans="2:8">
      <c r="B326" s="272" t="s">
        <v>232</v>
      </c>
      <c r="C326" s="271"/>
      <c r="D326" s="271"/>
      <c r="E326" s="271"/>
      <c r="F326" s="271"/>
      <c r="G326" s="271"/>
      <c r="H326" s="271"/>
    </row>
    <row r="327" spans="2:8">
      <c r="B327" s="554" t="s">
        <v>233</v>
      </c>
      <c r="C327" s="271"/>
      <c r="D327" s="271"/>
      <c r="E327" s="271"/>
      <c r="F327" s="271"/>
      <c r="G327" s="271"/>
      <c r="H327" s="271"/>
    </row>
    <row r="328" spans="2:8">
      <c r="B328" s="554" t="s">
        <v>234</v>
      </c>
      <c r="C328" s="271"/>
      <c r="D328" s="271"/>
      <c r="E328" s="271"/>
      <c r="F328" s="271"/>
      <c r="G328" s="271"/>
      <c r="H328" s="271"/>
    </row>
    <row r="329" spans="2:8">
      <c r="B329" s="554" t="s">
        <v>235</v>
      </c>
      <c r="C329" s="271"/>
      <c r="D329" s="271"/>
      <c r="E329" s="271"/>
      <c r="F329" s="271"/>
      <c r="G329" s="271"/>
      <c r="H329" s="271"/>
    </row>
    <row r="330" spans="2:8">
      <c r="B330" s="554" t="s">
        <v>236</v>
      </c>
      <c r="C330" s="271">
        <v>1</v>
      </c>
      <c r="D330" s="271">
        <v>1</v>
      </c>
      <c r="E330" s="271">
        <v>2</v>
      </c>
      <c r="F330" s="271">
        <v>2</v>
      </c>
      <c r="G330" s="271">
        <v>2</v>
      </c>
      <c r="H330" s="271">
        <v>1</v>
      </c>
    </row>
    <row r="331" spans="2:8">
      <c r="B331" s="554" t="s">
        <v>237</v>
      </c>
      <c r="C331" s="271"/>
      <c r="D331" s="271"/>
      <c r="E331" s="271"/>
      <c r="F331" s="271"/>
      <c r="G331" s="271"/>
      <c r="H331" s="271"/>
    </row>
    <row r="332" spans="2:8" ht="15.75" thickBot="1">
      <c r="B332" s="553" t="s">
        <v>238</v>
      </c>
      <c r="C332" s="271"/>
      <c r="D332" s="271"/>
      <c r="E332" s="271"/>
      <c r="F332" s="271"/>
      <c r="G332" s="271"/>
      <c r="H332" s="271"/>
    </row>
    <row r="333" spans="2:8" ht="15.75" thickTop="1">
      <c r="B333" s="1115" t="s">
        <v>982</v>
      </c>
      <c r="C333" s="1115"/>
      <c r="D333" s="1115"/>
      <c r="E333" s="1115"/>
      <c r="F333" s="1115"/>
      <c r="G333" s="1115"/>
      <c r="H333" s="1115"/>
    </row>
    <row r="334" spans="2:8">
      <c r="B334" s="508"/>
      <c r="C334" s="502"/>
      <c r="D334" s="502"/>
      <c r="E334" s="502"/>
      <c r="F334" s="502"/>
      <c r="G334" s="502"/>
      <c r="H334" s="502"/>
    </row>
    <row r="335" spans="2:8">
      <c r="B335" s="1116" t="s">
        <v>26</v>
      </c>
      <c r="C335" s="1116"/>
      <c r="D335" s="1116"/>
      <c r="E335" s="1116"/>
      <c r="F335" s="1116"/>
      <c r="G335" s="1116"/>
      <c r="H335" s="1116"/>
    </row>
    <row r="336" spans="2:8">
      <c r="B336" s="504" t="s">
        <v>25</v>
      </c>
      <c r="C336" s="502"/>
      <c r="D336" s="502"/>
      <c r="E336" s="502"/>
      <c r="F336" s="502"/>
      <c r="G336" s="502"/>
      <c r="H336" s="502"/>
    </row>
    <row r="337" spans="2:8">
      <c r="B337" s="513" t="s">
        <v>116</v>
      </c>
      <c r="C337" s="502"/>
      <c r="D337" s="502"/>
      <c r="E337" s="502"/>
      <c r="F337" s="502"/>
      <c r="G337" s="502"/>
      <c r="H337" s="502"/>
    </row>
    <row r="338" spans="2:8">
      <c r="B338" s="508"/>
      <c r="C338" s="502"/>
      <c r="D338" s="502"/>
      <c r="E338" s="502"/>
      <c r="F338" s="502"/>
      <c r="G338" s="502"/>
      <c r="H338" s="502"/>
    </row>
    <row r="339" spans="2:8">
      <c r="B339" s="506"/>
      <c r="C339" s="507">
        <v>2014</v>
      </c>
      <c r="D339" s="507">
        <v>2015</v>
      </c>
      <c r="E339" s="507">
        <v>2016</v>
      </c>
      <c r="F339" s="507">
        <v>2017</v>
      </c>
      <c r="G339" s="507">
        <v>2018</v>
      </c>
      <c r="H339" s="507">
        <v>2019</v>
      </c>
    </row>
    <row r="340" spans="2:8">
      <c r="B340" s="85" t="s">
        <v>227</v>
      </c>
      <c r="C340" s="607"/>
      <c r="D340" s="607"/>
      <c r="E340" s="607"/>
      <c r="F340" s="607"/>
      <c r="G340" s="607"/>
      <c r="H340" s="607"/>
    </row>
    <row r="341" spans="2:8">
      <c r="B341" s="85"/>
      <c r="C341" s="607"/>
      <c r="D341" s="607"/>
      <c r="E341" s="607"/>
      <c r="F341" s="607"/>
      <c r="G341" s="607"/>
      <c r="H341" s="607"/>
    </row>
    <row r="342" spans="2:8">
      <c r="B342" s="562" t="s">
        <v>1018</v>
      </c>
      <c r="C342" s="560"/>
      <c r="D342" s="560"/>
      <c r="E342" s="560"/>
      <c r="F342" s="560"/>
      <c r="G342" s="560"/>
      <c r="H342" s="560"/>
    </row>
    <row r="343" spans="2:8">
      <c r="B343" s="562" t="s">
        <v>1022</v>
      </c>
      <c r="C343" s="560">
        <f>C344+C351</f>
        <v>9.9000000000000005E-2</v>
      </c>
      <c r="D343" s="560">
        <f t="shared" ref="D343:H343" si="0">D344+D351</f>
        <v>0.10100000000000001</v>
      </c>
      <c r="E343" s="560">
        <f t="shared" si="0"/>
        <v>9.9000000000000005E-2</v>
      </c>
      <c r="F343" s="560">
        <f t="shared" si="0"/>
        <v>0.10100000000000001</v>
      </c>
      <c r="G343" s="560">
        <f t="shared" si="0"/>
        <v>0.109</v>
      </c>
      <c r="H343" s="560">
        <f t="shared" si="0"/>
        <v>0.11299999999999999</v>
      </c>
    </row>
    <row r="344" spans="2:8">
      <c r="B344" s="82" t="s">
        <v>247</v>
      </c>
      <c r="C344" s="608">
        <v>9.0999999999999998E-2</v>
      </c>
      <c r="D344" s="608">
        <v>9.1999999999999998E-2</v>
      </c>
      <c r="E344" s="608">
        <v>9.1999999999999998E-2</v>
      </c>
      <c r="F344" s="350">
        <v>9.2999999999999999E-2</v>
      </c>
      <c r="G344" s="350">
        <v>0.1</v>
      </c>
      <c r="H344" s="350">
        <v>0.105</v>
      </c>
    </row>
    <row r="345" spans="2:8">
      <c r="B345" s="553" t="s">
        <v>248</v>
      </c>
      <c r="C345" s="608">
        <v>9.0999999999999998E-2</v>
      </c>
      <c r="D345" s="608">
        <v>9.1999999999999998E-2</v>
      </c>
      <c r="E345" s="608">
        <v>9.1999999999999998E-2</v>
      </c>
      <c r="F345" s="350">
        <v>9.2999999999999999E-2</v>
      </c>
      <c r="G345" s="350">
        <v>0.1</v>
      </c>
      <c r="H345" s="350">
        <v>0.105</v>
      </c>
    </row>
    <row r="346" spans="2:8">
      <c r="B346" s="557" t="s">
        <v>249</v>
      </c>
      <c r="C346" s="608"/>
      <c r="D346" s="608"/>
      <c r="E346" s="608"/>
      <c r="F346" s="608"/>
      <c r="G346" s="608"/>
      <c r="H346" s="608"/>
    </row>
    <row r="347" spans="2:8">
      <c r="B347" s="557" t="s">
        <v>250</v>
      </c>
      <c r="C347" s="608"/>
      <c r="D347" s="608"/>
      <c r="E347" s="608"/>
      <c r="F347" s="608"/>
      <c r="G347" s="608"/>
      <c r="H347" s="608"/>
    </row>
    <row r="348" spans="2:8">
      <c r="B348" s="47" t="s">
        <v>254</v>
      </c>
      <c r="C348" s="609">
        <v>0.52029999999999998</v>
      </c>
      <c r="D348" s="609">
        <v>0.50729999999999997</v>
      </c>
      <c r="E348" s="609">
        <v>0.51049999999999995</v>
      </c>
      <c r="F348" s="609">
        <v>0.54479999999999995</v>
      </c>
      <c r="G348" s="610">
        <v>0.5716</v>
      </c>
      <c r="H348" s="610">
        <v>0.57879999999999998</v>
      </c>
    </row>
    <row r="349" spans="2:8">
      <c r="B349" s="502"/>
      <c r="C349" s="560"/>
      <c r="D349" s="560"/>
      <c r="E349" s="560"/>
      <c r="F349" s="560"/>
      <c r="G349" s="560"/>
      <c r="H349" s="560"/>
    </row>
    <row r="350" spans="2:8">
      <c r="B350" s="562" t="s">
        <v>1023</v>
      </c>
      <c r="C350" s="560"/>
      <c r="D350" s="560"/>
      <c r="E350" s="560"/>
      <c r="F350" s="560"/>
      <c r="G350" s="560"/>
      <c r="H350" s="560"/>
    </row>
    <row r="351" spans="2:8">
      <c r="B351" s="82" t="s">
        <v>247</v>
      </c>
      <c r="C351" s="549">
        <v>8.0000000000000002E-3</v>
      </c>
      <c r="D351" s="549">
        <v>9.0000000000000011E-3</v>
      </c>
      <c r="E351" s="549">
        <v>7.0000000000000001E-3</v>
      </c>
      <c r="F351" s="549">
        <v>8.0000000000000002E-3</v>
      </c>
      <c r="G351" s="549">
        <v>8.9999999999999993E-3</v>
      </c>
      <c r="H351" s="549">
        <v>8.0000000000000002E-3</v>
      </c>
    </row>
    <row r="352" spans="2:8">
      <c r="B352" s="553" t="s">
        <v>248</v>
      </c>
      <c r="C352" s="549">
        <v>7.0000000000000001E-3</v>
      </c>
      <c r="D352" s="549">
        <v>8.0000000000000002E-3</v>
      </c>
      <c r="E352" s="549">
        <v>6.0000000000000001E-3</v>
      </c>
      <c r="F352" s="549">
        <v>7.0000000000000001E-3</v>
      </c>
      <c r="G352" s="549">
        <v>7.0000000000000001E-3</v>
      </c>
      <c r="H352" s="549">
        <v>6.0000000000000001E-3</v>
      </c>
    </row>
    <row r="353" spans="2:8">
      <c r="B353" s="557" t="s">
        <v>249</v>
      </c>
      <c r="C353" s="560" t="s">
        <v>1054</v>
      </c>
      <c r="D353" s="560" t="s">
        <v>1054</v>
      </c>
      <c r="E353" s="560" t="s">
        <v>1054</v>
      </c>
      <c r="F353" s="560" t="s">
        <v>1054</v>
      </c>
      <c r="G353" s="560" t="s">
        <v>1054</v>
      </c>
      <c r="H353" s="560" t="s">
        <v>1054</v>
      </c>
    </row>
    <row r="354" spans="2:8">
      <c r="B354" s="557" t="s">
        <v>250</v>
      </c>
      <c r="C354" s="560">
        <v>1E-3</v>
      </c>
      <c r="D354" s="560">
        <v>1E-3</v>
      </c>
      <c r="E354" s="560">
        <v>1E-3</v>
      </c>
      <c r="F354" s="560">
        <v>1E-3</v>
      </c>
      <c r="G354" s="560">
        <v>2E-3</v>
      </c>
      <c r="H354" s="560">
        <v>2E-3</v>
      </c>
    </row>
    <row r="355" spans="2:8">
      <c r="B355" s="47" t="s">
        <v>254</v>
      </c>
      <c r="C355" s="109">
        <v>0.57750000000000001</v>
      </c>
      <c r="D355" s="109">
        <v>0.56999999999999995</v>
      </c>
      <c r="E355" s="109">
        <v>0.59140000000000004</v>
      </c>
      <c r="F355" s="109">
        <v>0.57299999999999995</v>
      </c>
      <c r="G355" s="109">
        <v>0.56879999999999997</v>
      </c>
      <c r="H355" s="109">
        <v>0.61419999999999997</v>
      </c>
    </row>
    <row r="356" spans="2:8">
      <c r="B356" s="47"/>
      <c r="C356" s="611"/>
      <c r="D356" s="611"/>
      <c r="E356" s="611"/>
      <c r="F356" s="611"/>
      <c r="G356" s="611"/>
      <c r="H356" s="611"/>
    </row>
    <row r="357" spans="2:8">
      <c r="B357" s="85" t="s">
        <v>242</v>
      </c>
      <c r="C357" s="560"/>
      <c r="D357" s="560"/>
      <c r="E357" s="560"/>
      <c r="F357" s="560"/>
      <c r="G357" s="560"/>
      <c r="H357" s="560"/>
    </row>
    <row r="358" spans="2:8">
      <c r="B358" s="85"/>
      <c r="C358" s="560"/>
      <c r="D358" s="560"/>
      <c r="E358" s="560"/>
      <c r="F358" s="560"/>
      <c r="G358" s="560"/>
      <c r="H358" s="560"/>
    </row>
    <row r="359" spans="2:8">
      <c r="B359" s="562" t="s">
        <v>1020</v>
      </c>
      <c r="C359" s="560">
        <f>C361+C381</f>
        <v>21.033999999999999</v>
      </c>
      <c r="D359" s="560">
        <f t="shared" ref="D359:H359" si="1">D361+D381</f>
        <v>20.112000000000002</v>
      </c>
      <c r="E359" s="560">
        <f t="shared" si="1"/>
        <v>18.974</v>
      </c>
      <c r="F359" s="560">
        <f t="shared" si="1"/>
        <v>17.494</v>
      </c>
      <c r="G359" s="560">
        <f t="shared" si="1"/>
        <v>16.637</v>
      </c>
      <c r="H359" s="560">
        <f t="shared" si="1"/>
        <v>15.753</v>
      </c>
    </row>
    <row r="360" spans="2:8">
      <c r="B360" s="562" t="s">
        <v>1022</v>
      </c>
      <c r="C360" s="560"/>
      <c r="D360" s="560"/>
      <c r="E360" s="560"/>
      <c r="F360" s="560"/>
      <c r="G360" s="560"/>
      <c r="H360" s="560"/>
    </row>
    <row r="361" spans="2:8">
      <c r="B361" s="82" t="s">
        <v>247</v>
      </c>
      <c r="C361" s="549">
        <v>20.294</v>
      </c>
      <c r="D361" s="549">
        <v>19.349</v>
      </c>
      <c r="E361" s="549">
        <v>18.222000000000001</v>
      </c>
      <c r="F361" s="549">
        <v>16.777999999999999</v>
      </c>
      <c r="G361" s="549">
        <v>15.939</v>
      </c>
      <c r="H361" s="549">
        <v>15.081</v>
      </c>
    </row>
    <row r="362" spans="2:8">
      <c r="B362" s="553" t="s">
        <v>248</v>
      </c>
      <c r="C362" s="560"/>
      <c r="D362" s="560"/>
      <c r="E362" s="560"/>
      <c r="F362" s="560"/>
      <c r="G362" s="560"/>
      <c r="H362" s="560"/>
    </row>
    <row r="363" spans="2:8">
      <c r="B363" s="564" t="s">
        <v>255</v>
      </c>
      <c r="C363" s="560"/>
      <c r="D363" s="560"/>
      <c r="E363" s="560"/>
      <c r="F363" s="560"/>
      <c r="G363" s="560"/>
      <c r="H363" s="560"/>
    </row>
    <row r="364" spans="2:8">
      <c r="B364" s="564" t="s">
        <v>256</v>
      </c>
      <c r="C364" s="560"/>
      <c r="D364" s="560"/>
      <c r="E364" s="560"/>
      <c r="F364" s="560"/>
      <c r="G364" s="560"/>
      <c r="H364" s="560"/>
    </row>
    <row r="365" spans="2:8">
      <c r="B365" s="564" t="s">
        <v>257</v>
      </c>
      <c r="C365" s="560"/>
      <c r="D365" s="560"/>
      <c r="E365" s="560"/>
      <c r="F365" s="560"/>
      <c r="G365" s="560"/>
      <c r="H365" s="560"/>
    </row>
    <row r="366" spans="2:8">
      <c r="B366" s="564" t="s">
        <v>258</v>
      </c>
      <c r="C366" s="560"/>
      <c r="D366" s="560"/>
      <c r="E366" s="560"/>
      <c r="F366" s="560"/>
      <c r="G366" s="560"/>
      <c r="H366" s="560"/>
    </row>
    <row r="367" spans="2:8">
      <c r="B367" s="564" t="s">
        <v>259</v>
      </c>
      <c r="C367" s="560"/>
      <c r="D367" s="560"/>
      <c r="E367" s="560"/>
      <c r="F367" s="560"/>
      <c r="G367" s="560"/>
      <c r="H367" s="560"/>
    </row>
    <row r="368" spans="2:8">
      <c r="B368" s="564" t="s">
        <v>260</v>
      </c>
      <c r="C368" s="549">
        <v>20.294</v>
      </c>
      <c r="D368" s="549">
        <v>19.349</v>
      </c>
      <c r="E368" s="549">
        <v>18.222000000000001</v>
      </c>
      <c r="F368" s="549">
        <v>16.777999999999999</v>
      </c>
      <c r="G368" s="549">
        <v>15.939</v>
      </c>
      <c r="H368" s="549">
        <v>15.081</v>
      </c>
    </row>
    <row r="369" spans="2:8">
      <c r="B369" s="564" t="s">
        <v>261</v>
      </c>
      <c r="C369" s="560"/>
      <c r="D369" s="560"/>
      <c r="E369" s="560"/>
      <c r="F369" s="560"/>
      <c r="G369" s="560"/>
      <c r="H369" s="560"/>
    </row>
    <row r="370" spans="2:8">
      <c r="B370" s="557" t="s">
        <v>249</v>
      </c>
      <c r="C370" s="560"/>
      <c r="D370" s="560"/>
      <c r="E370" s="560"/>
      <c r="F370" s="560"/>
      <c r="G370" s="560"/>
      <c r="H370" s="560"/>
    </row>
    <row r="371" spans="2:8">
      <c r="B371" s="564" t="s">
        <v>255</v>
      </c>
      <c r="C371" s="560"/>
      <c r="D371" s="560"/>
      <c r="E371" s="560"/>
      <c r="F371" s="560"/>
      <c r="G371" s="560"/>
      <c r="H371" s="560"/>
    </row>
    <row r="372" spans="2:8">
      <c r="B372" s="564" t="s">
        <v>256</v>
      </c>
      <c r="C372" s="560"/>
      <c r="D372" s="560"/>
      <c r="E372" s="560"/>
      <c r="F372" s="560"/>
      <c r="G372" s="560"/>
      <c r="H372" s="560"/>
    </row>
    <row r="373" spans="2:8">
      <c r="B373" s="564" t="s">
        <v>257</v>
      </c>
      <c r="C373" s="560"/>
      <c r="D373" s="560"/>
      <c r="E373" s="560"/>
      <c r="F373" s="560"/>
      <c r="G373" s="560"/>
      <c r="H373" s="560"/>
    </row>
    <row r="374" spans="2:8">
      <c r="B374" s="564" t="s">
        <v>258</v>
      </c>
      <c r="C374" s="560"/>
      <c r="D374" s="560"/>
      <c r="E374" s="560"/>
      <c r="F374" s="560"/>
      <c r="G374" s="560"/>
      <c r="H374" s="560"/>
    </row>
    <row r="375" spans="2:8">
      <c r="B375" s="564" t="s">
        <v>259</v>
      </c>
      <c r="C375" s="560"/>
      <c r="D375" s="560"/>
      <c r="E375" s="560"/>
      <c r="F375" s="560"/>
      <c r="G375" s="560"/>
      <c r="H375" s="560"/>
    </row>
    <row r="376" spans="2:8">
      <c r="B376" s="564" t="s">
        <v>260</v>
      </c>
      <c r="C376" s="560"/>
      <c r="D376" s="560"/>
      <c r="E376" s="560"/>
      <c r="F376" s="560"/>
      <c r="G376" s="560"/>
      <c r="H376" s="560"/>
    </row>
    <row r="377" spans="2:8">
      <c r="B377" s="564" t="s">
        <v>261</v>
      </c>
      <c r="C377" s="560"/>
      <c r="D377" s="560"/>
      <c r="E377" s="560"/>
      <c r="F377" s="560"/>
      <c r="G377" s="560"/>
      <c r="H377" s="560"/>
    </row>
    <row r="378" spans="2:8">
      <c r="B378" s="47" t="s">
        <v>254</v>
      </c>
      <c r="C378" s="612">
        <v>0.82950000000000002</v>
      </c>
      <c r="D378" s="612">
        <v>0.82750000000000001</v>
      </c>
      <c r="E378" s="612">
        <v>0.87949999999999995</v>
      </c>
      <c r="F378" s="612">
        <v>0.88056999999999996</v>
      </c>
      <c r="G378" s="612">
        <v>0.88</v>
      </c>
      <c r="H378" s="612">
        <v>0.87619999999999998</v>
      </c>
    </row>
    <row r="379" spans="2:8">
      <c r="B379" s="553"/>
      <c r="C379" s="611"/>
      <c r="D379" s="611"/>
      <c r="E379" s="611"/>
      <c r="F379" s="611"/>
      <c r="G379" s="611"/>
      <c r="H379" s="611"/>
    </row>
    <row r="380" spans="2:8">
      <c r="B380" s="562" t="s">
        <v>1023</v>
      </c>
      <c r="C380" s="560"/>
      <c r="D380" s="560"/>
      <c r="E380" s="560"/>
      <c r="F380" s="560"/>
      <c r="G380" s="560"/>
      <c r="H380" s="560"/>
    </row>
    <row r="381" spans="2:8">
      <c r="B381" s="82" t="s">
        <v>247</v>
      </c>
      <c r="C381" s="549">
        <v>0.74</v>
      </c>
      <c r="D381" s="549">
        <v>0.76300000000000001</v>
      </c>
      <c r="E381" s="549">
        <v>0.752</v>
      </c>
      <c r="F381" s="549">
        <v>0.71599999999999997</v>
      </c>
      <c r="G381" s="549">
        <v>0.69799999999999995</v>
      </c>
      <c r="H381" s="549">
        <v>0.67200000000000004</v>
      </c>
    </row>
    <row r="382" spans="2:8">
      <c r="B382" s="553" t="s">
        <v>248</v>
      </c>
      <c r="C382" s="549"/>
      <c r="D382" s="549"/>
      <c r="E382" s="549"/>
      <c r="F382" s="549"/>
      <c r="G382" s="549"/>
      <c r="H382" s="549"/>
    </row>
    <row r="383" spans="2:8">
      <c r="B383" s="564" t="s">
        <v>255</v>
      </c>
      <c r="C383" s="549"/>
      <c r="D383" s="549"/>
      <c r="E383" s="549"/>
      <c r="F383" s="549"/>
      <c r="G383" s="549"/>
      <c r="H383" s="549"/>
    </row>
    <row r="384" spans="2:8">
      <c r="B384" s="564" t="s">
        <v>256</v>
      </c>
      <c r="C384" s="549"/>
      <c r="D384" s="549"/>
      <c r="E384" s="549"/>
      <c r="F384" s="549"/>
      <c r="G384" s="549"/>
      <c r="H384" s="549"/>
    </row>
    <row r="385" spans="2:8">
      <c r="B385" s="564" t="s">
        <v>257</v>
      </c>
      <c r="C385" s="549"/>
      <c r="D385" s="549"/>
      <c r="E385" s="549"/>
      <c r="F385" s="549"/>
      <c r="G385" s="549"/>
      <c r="H385" s="549"/>
    </row>
    <row r="386" spans="2:8">
      <c r="B386" s="564" t="s">
        <v>258</v>
      </c>
      <c r="C386" s="549"/>
      <c r="D386" s="549"/>
      <c r="E386" s="549"/>
      <c r="F386" s="549"/>
      <c r="G386" s="549"/>
      <c r="H386" s="549"/>
    </row>
    <row r="387" spans="2:8">
      <c r="B387" s="564" t="s">
        <v>259</v>
      </c>
      <c r="C387" s="549"/>
      <c r="D387" s="549"/>
      <c r="E387" s="549"/>
      <c r="F387" s="549"/>
      <c r="G387" s="549"/>
      <c r="H387" s="549"/>
    </row>
    <row r="388" spans="2:8">
      <c r="B388" s="564" t="s">
        <v>260</v>
      </c>
      <c r="C388" s="549">
        <v>0.74</v>
      </c>
      <c r="D388" s="549">
        <v>0.76300000000000001</v>
      </c>
      <c r="E388" s="549">
        <v>0.752</v>
      </c>
      <c r="F388" s="549">
        <v>0.71599999999999997</v>
      </c>
      <c r="G388" s="549">
        <v>0.69799999999999995</v>
      </c>
      <c r="H388" s="549">
        <v>0.67200000000000004</v>
      </c>
    </row>
    <row r="389" spans="2:8">
      <c r="B389" s="564" t="s">
        <v>261</v>
      </c>
      <c r="C389" s="560"/>
      <c r="D389" s="560"/>
      <c r="E389" s="560"/>
      <c r="F389" s="560"/>
      <c r="G389" s="560"/>
      <c r="H389" s="560"/>
    </row>
    <row r="390" spans="2:8">
      <c r="B390" s="557" t="s">
        <v>249</v>
      </c>
      <c r="C390" s="560"/>
      <c r="D390" s="560"/>
      <c r="E390" s="560"/>
      <c r="F390" s="560"/>
      <c r="G390" s="560"/>
      <c r="H390" s="560"/>
    </row>
    <row r="391" spans="2:8">
      <c r="B391" s="564" t="s">
        <v>255</v>
      </c>
      <c r="C391" s="560"/>
      <c r="D391" s="560"/>
      <c r="E391" s="560"/>
      <c r="F391" s="560"/>
      <c r="G391" s="560"/>
      <c r="H391" s="560"/>
    </row>
    <row r="392" spans="2:8">
      <c r="B392" s="564" t="s">
        <v>256</v>
      </c>
      <c r="C392" s="560"/>
      <c r="D392" s="560"/>
      <c r="E392" s="560"/>
      <c r="F392" s="560"/>
      <c r="G392" s="560"/>
      <c r="H392" s="560"/>
    </row>
    <row r="393" spans="2:8">
      <c r="B393" s="564" t="s">
        <v>257</v>
      </c>
      <c r="C393" s="560"/>
      <c r="D393" s="560"/>
      <c r="E393" s="560"/>
      <c r="F393" s="560"/>
      <c r="G393" s="560"/>
      <c r="H393" s="560"/>
    </row>
    <row r="394" spans="2:8">
      <c r="B394" s="564" t="s">
        <v>258</v>
      </c>
      <c r="C394" s="560"/>
      <c r="D394" s="560"/>
      <c r="E394" s="560"/>
      <c r="F394" s="560"/>
      <c r="G394" s="560"/>
      <c r="H394" s="560"/>
    </row>
    <row r="395" spans="2:8">
      <c r="B395" s="564" t="s">
        <v>259</v>
      </c>
      <c r="C395" s="560"/>
      <c r="D395" s="560"/>
      <c r="E395" s="560"/>
      <c r="F395" s="560"/>
      <c r="G395" s="560"/>
      <c r="H395" s="560"/>
    </row>
    <row r="396" spans="2:8">
      <c r="B396" s="564" t="s">
        <v>260</v>
      </c>
      <c r="C396" s="560"/>
      <c r="D396" s="560"/>
      <c r="E396" s="560"/>
      <c r="F396" s="560"/>
      <c r="G396" s="560"/>
      <c r="H396" s="560"/>
    </row>
    <row r="397" spans="2:8">
      <c r="B397" s="564" t="s">
        <v>261</v>
      </c>
      <c r="C397" s="560"/>
      <c r="D397" s="560"/>
      <c r="E397" s="560"/>
      <c r="F397" s="560"/>
      <c r="G397" s="560"/>
      <c r="H397" s="560"/>
    </row>
    <row r="398" spans="2:8">
      <c r="B398" s="47" t="s">
        <v>254</v>
      </c>
      <c r="C398" s="612">
        <v>0.77510000000000001</v>
      </c>
      <c r="D398" s="612">
        <v>0.78959999999999997</v>
      </c>
      <c r="E398" s="612">
        <v>0.83209999999999995</v>
      </c>
      <c r="F398" s="612">
        <v>0.83565999999999996</v>
      </c>
      <c r="G398" s="612">
        <v>0.87529999999999997</v>
      </c>
      <c r="H398" s="612">
        <v>0.86060000000000003</v>
      </c>
    </row>
    <row r="399" spans="2:8">
      <c r="B399" s="553"/>
      <c r="C399" s="611"/>
      <c r="D399" s="611"/>
      <c r="E399" s="611"/>
      <c r="F399" s="611"/>
      <c r="G399" s="611"/>
      <c r="H399" s="611"/>
    </row>
    <row r="400" spans="2:8">
      <c r="B400" s="562" t="s">
        <v>1021</v>
      </c>
      <c r="C400" s="560">
        <f>C402+C422</f>
        <v>1.46</v>
      </c>
      <c r="D400" s="560">
        <f t="shared" ref="D400:H400" si="2">D402+D422</f>
        <v>2.157</v>
      </c>
      <c r="E400" s="560">
        <f t="shared" si="2"/>
        <v>2.976</v>
      </c>
      <c r="F400" s="560">
        <f t="shared" si="2"/>
        <v>4.1040000000000001</v>
      </c>
      <c r="G400" s="560">
        <f t="shared" si="2"/>
        <v>5.79</v>
      </c>
      <c r="H400" s="560">
        <f t="shared" si="2"/>
        <v>7.9339999999999993</v>
      </c>
    </row>
    <row r="401" spans="2:8">
      <c r="B401" s="562" t="s">
        <v>1022</v>
      </c>
      <c r="C401" s="560"/>
      <c r="D401" s="560"/>
      <c r="E401" s="560"/>
      <c r="F401" s="560"/>
      <c r="G401" s="560"/>
      <c r="H401" s="560"/>
    </row>
    <row r="402" spans="2:8">
      <c r="B402" s="82" t="s">
        <v>247</v>
      </c>
      <c r="C402" s="560">
        <v>1.401</v>
      </c>
      <c r="D402" s="560">
        <v>2.0710000000000002</v>
      </c>
      <c r="E402" s="560">
        <v>2.8609999999999998</v>
      </c>
      <c r="F402" s="560">
        <v>3.948</v>
      </c>
      <c r="G402" s="560">
        <v>5.5830000000000002</v>
      </c>
      <c r="H402" s="560">
        <v>7.6639999999999997</v>
      </c>
    </row>
    <row r="403" spans="2:8">
      <c r="B403" s="553" t="s">
        <v>248</v>
      </c>
      <c r="C403" s="560">
        <v>1.401</v>
      </c>
      <c r="D403" s="560">
        <v>2.0710000000000002</v>
      </c>
      <c r="E403" s="560">
        <v>2.8609999999999998</v>
      </c>
      <c r="F403" s="560">
        <v>3.948</v>
      </c>
      <c r="G403" s="560">
        <v>5.5830000000000002</v>
      </c>
      <c r="H403" s="560">
        <v>7.6639999999999997</v>
      </c>
    </row>
    <row r="404" spans="2:8">
      <c r="B404" s="564" t="s">
        <v>255</v>
      </c>
      <c r="C404" s="560">
        <v>1.282</v>
      </c>
      <c r="D404" s="560">
        <v>1.915</v>
      </c>
      <c r="E404" s="560">
        <v>2.6619999999999999</v>
      </c>
      <c r="F404" s="560">
        <v>3.7389999999999999</v>
      </c>
      <c r="G404" s="560">
        <v>5.3630000000000004</v>
      </c>
      <c r="H404" s="560">
        <v>7.4119999999999999</v>
      </c>
    </row>
    <row r="405" spans="2:8">
      <c r="B405" s="564" t="s">
        <v>256</v>
      </c>
      <c r="C405" s="560">
        <v>0.11899999999999999</v>
      </c>
      <c r="D405" s="560">
        <v>0.156</v>
      </c>
      <c r="E405" s="560">
        <v>0.19900000000000001</v>
      </c>
      <c r="F405" s="560">
        <v>0.20899999999999999</v>
      </c>
      <c r="G405" s="560">
        <v>0.22</v>
      </c>
      <c r="H405" s="560">
        <v>0.252</v>
      </c>
    </row>
    <row r="406" spans="2:8">
      <c r="B406" s="564" t="s">
        <v>257</v>
      </c>
      <c r="C406" s="560"/>
      <c r="D406" s="560"/>
      <c r="E406" s="560"/>
      <c r="F406" s="560"/>
      <c r="G406" s="560"/>
      <c r="H406" s="560"/>
    </row>
    <row r="407" spans="2:8">
      <c r="B407" s="564" t="s">
        <v>258</v>
      </c>
      <c r="C407" s="560"/>
      <c r="D407" s="560"/>
      <c r="E407" s="560"/>
      <c r="F407" s="560"/>
      <c r="G407" s="560"/>
      <c r="H407" s="560"/>
    </row>
    <row r="408" spans="2:8">
      <c r="B408" s="564" t="s">
        <v>259</v>
      </c>
      <c r="C408" s="560"/>
      <c r="D408" s="560"/>
      <c r="E408" s="560"/>
      <c r="F408" s="560"/>
      <c r="G408" s="560"/>
      <c r="H408" s="560"/>
    </row>
    <row r="409" spans="2:8">
      <c r="B409" s="564" t="s">
        <v>260</v>
      </c>
      <c r="C409" s="560"/>
      <c r="D409" s="560"/>
      <c r="E409" s="560"/>
      <c r="F409" s="560"/>
      <c r="G409" s="560"/>
      <c r="H409" s="560"/>
    </row>
    <row r="410" spans="2:8">
      <c r="B410" s="564" t="s">
        <v>261</v>
      </c>
      <c r="C410" s="560"/>
      <c r="D410" s="560"/>
      <c r="E410" s="560"/>
      <c r="F410" s="560"/>
      <c r="G410" s="560"/>
      <c r="H410" s="560"/>
    </row>
    <row r="411" spans="2:8">
      <c r="B411" s="557" t="s">
        <v>249</v>
      </c>
      <c r="C411" s="560"/>
      <c r="D411" s="560"/>
      <c r="E411" s="560"/>
      <c r="F411" s="560"/>
      <c r="G411" s="560"/>
      <c r="H411" s="560"/>
    </row>
    <row r="412" spans="2:8">
      <c r="B412" s="564" t="s">
        <v>255</v>
      </c>
      <c r="C412" s="560"/>
      <c r="D412" s="560"/>
      <c r="E412" s="560"/>
      <c r="F412" s="560"/>
      <c r="G412" s="560"/>
      <c r="H412" s="560"/>
    </row>
    <row r="413" spans="2:8">
      <c r="B413" s="564" t="s">
        <v>256</v>
      </c>
      <c r="C413" s="560"/>
      <c r="D413" s="560"/>
      <c r="E413" s="560"/>
      <c r="F413" s="560"/>
      <c r="G413" s="560"/>
      <c r="H413" s="560"/>
    </row>
    <row r="414" spans="2:8">
      <c r="B414" s="564" t="s">
        <v>257</v>
      </c>
      <c r="C414" s="560"/>
      <c r="D414" s="560"/>
      <c r="E414" s="560"/>
      <c r="F414" s="560"/>
      <c r="G414" s="560"/>
      <c r="H414" s="560"/>
    </row>
    <row r="415" spans="2:8">
      <c r="B415" s="564" t="s">
        <v>258</v>
      </c>
      <c r="C415" s="560"/>
      <c r="D415" s="560"/>
      <c r="E415" s="560"/>
      <c r="F415" s="560"/>
      <c r="G415" s="560"/>
      <c r="H415" s="560"/>
    </row>
    <row r="416" spans="2:8">
      <c r="B416" s="564" t="s">
        <v>259</v>
      </c>
      <c r="C416" s="560"/>
      <c r="D416" s="560"/>
      <c r="E416" s="560"/>
      <c r="F416" s="560"/>
      <c r="G416" s="560"/>
      <c r="H416" s="560"/>
    </row>
    <row r="417" spans="2:8">
      <c r="B417" s="564" t="s">
        <v>260</v>
      </c>
      <c r="C417" s="560"/>
      <c r="D417" s="560"/>
      <c r="E417" s="560"/>
      <c r="F417" s="560"/>
      <c r="G417" s="560"/>
      <c r="H417" s="560"/>
    </row>
    <row r="418" spans="2:8">
      <c r="B418" s="564" t="s">
        <v>261</v>
      </c>
      <c r="C418" s="560"/>
      <c r="D418" s="560"/>
      <c r="E418" s="560"/>
      <c r="F418" s="560"/>
      <c r="G418" s="560"/>
      <c r="H418" s="560"/>
    </row>
    <row r="419" spans="2:8">
      <c r="B419" s="47" t="s">
        <v>254</v>
      </c>
      <c r="C419" s="613">
        <v>0.83830000000000005</v>
      </c>
      <c r="D419" s="613">
        <v>0.8306</v>
      </c>
      <c r="E419" s="614">
        <v>0.86870000000000003</v>
      </c>
      <c r="F419" s="614">
        <v>0.87380000000000002</v>
      </c>
      <c r="G419" s="614">
        <v>0.82620000000000005</v>
      </c>
      <c r="H419" s="614">
        <v>0.87119999999999997</v>
      </c>
    </row>
    <row r="420" spans="2:8">
      <c r="B420" s="47"/>
      <c r="C420" s="558"/>
      <c r="D420" s="611"/>
      <c r="E420" s="611"/>
      <c r="F420" s="611"/>
      <c r="G420" s="611"/>
      <c r="H420" s="611"/>
    </row>
    <row r="421" spans="2:8">
      <c r="B421" s="562" t="s">
        <v>1023</v>
      </c>
      <c r="C421" s="560"/>
      <c r="D421" s="560"/>
      <c r="E421" s="560"/>
      <c r="F421" s="560"/>
      <c r="G421" s="560"/>
      <c r="H421" s="560"/>
    </row>
    <row r="422" spans="2:8">
      <c r="B422" s="82" t="s">
        <v>247</v>
      </c>
      <c r="C422" s="549">
        <v>5.8999999999999997E-2</v>
      </c>
      <c r="D422" s="549">
        <v>8.6000000000000007E-2</v>
      </c>
      <c r="E422" s="549">
        <v>0.115</v>
      </c>
      <c r="F422" s="549">
        <v>0.156</v>
      </c>
      <c r="G422" s="549">
        <v>0.20699999999999999</v>
      </c>
      <c r="H422" s="549">
        <v>0.27</v>
      </c>
    </row>
    <row r="423" spans="2:8">
      <c r="B423" s="553" t="s">
        <v>248</v>
      </c>
      <c r="C423" s="549">
        <v>5.8999999999999997E-2</v>
      </c>
      <c r="D423" s="549">
        <v>8.6000000000000007E-2</v>
      </c>
      <c r="E423" s="549">
        <v>0.115</v>
      </c>
      <c r="F423" s="549">
        <v>0.156</v>
      </c>
      <c r="G423" s="549">
        <v>0.20699999999999999</v>
      </c>
      <c r="H423" s="549">
        <v>0.27</v>
      </c>
    </row>
    <row r="424" spans="2:8">
      <c r="B424" s="564" t="s">
        <v>255</v>
      </c>
      <c r="C424" s="549">
        <v>5.5E-2</v>
      </c>
      <c r="D424" s="549">
        <v>7.9000000000000001E-2</v>
      </c>
      <c r="E424" s="549">
        <v>0.108</v>
      </c>
      <c r="F424" s="549">
        <v>0.14899999999999999</v>
      </c>
      <c r="G424" s="549">
        <v>0.2</v>
      </c>
      <c r="H424" s="549">
        <v>0.26300000000000001</v>
      </c>
    </row>
    <row r="425" spans="2:8">
      <c r="B425" s="564" t="s">
        <v>256</v>
      </c>
      <c r="C425" s="549">
        <v>4.0000000000000001E-3</v>
      </c>
      <c r="D425" s="549">
        <v>7.0000000000000001E-3</v>
      </c>
      <c r="E425" s="549">
        <v>7.0000000000000001E-3</v>
      </c>
      <c r="F425" s="549">
        <v>7.0000000000000001E-3</v>
      </c>
      <c r="G425" s="549">
        <v>7.0000000000000001E-3</v>
      </c>
      <c r="H425" s="549">
        <v>7.0000000000000001E-3</v>
      </c>
    </row>
    <row r="426" spans="2:8">
      <c r="B426" s="564" t="s">
        <v>257</v>
      </c>
      <c r="C426" s="549"/>
      <c r="D426" s="549"/>
      <c r="E426" s="549"/>
      <c r="F426" s="549"/>
      <c r="G426" s="549"/>
      <c r="H426" s="549"/>
    </row>
    <row r="427" spans="2:8">
      <c r="B427" s="564" t="s">
        <v>258</v>
      </c>
      <c r="C427" s="560"/>
      <c r="D427" s="560"/>
      <c r="E427" s="560"/>
      <c r="F427" s="560"/>
      <c r="G427" s="560"/>
      <c r="H427" s="560"/>
    </row>
    <row r="428" spans="2:8">
      <c r="B428" s="564" t="s">
        <v>259</v>
      </c>
      <c r="C428" s="560"/>
      <c r="D428" s="560"/>
      <c r="E428" s="560"/>
      <c r="F428" s="560"/>
      <c r="G428" s="560"/>
      <c r="H428" s="560"/>
    </row>
    <row r="429" spans="2:8">
      <c r="B429" s="564" t="s">
        <v>260</v>
      </c>
      <c r="C429" s="560"/>
      <c r="D429" s="560"/>
      <c r="E429" s="560"/>
      <c r="F429" s="560"/>
      <c r="G429" s="560"/>
      <c r="H429" s="560"/>
    </row>
    <row r="430" spans="2:8">
      <c r="B430" s="564" t="s">
        <v>261</v>
      </c>
      <c r="C430" s="560"/>
      <c r="D430" s="560"/>
      <c r="E430" s="560"/>
      <c r="F430" s="560"/>
      <c r="G430" s="560"/>
      <c r="H430" s="560"/>
    </row>
    <row r="431" spans="2:8">
      <c r="B431" s="557" t="s">
        <v>249</v>
      </c>
      <c r="C431" s="560"/>
      <c r="D431" s="560"/>
      <c r="E431" s="560"/>
      <c r="F431" s="560"/>
      <c r="G431" s="560"/>
      <c r="H431" s="560"/>
    </row>
    <row r="432" spans="2:8">
      <c r="B432" s="564" t="s">
        <v>255</v>
      </c>
      <c r="C432" s="560"/>
      <c r="D432" s="560"/>
      <c r="E432" s="560"/>
      <c r="F432" s="560"/>
      <c r="G432" s="560"/>
      <c r="H432" s="560"/>
    </row>
    <row r="433" spans="2:8">
      <c r="B433" s="564" t="s">
        <v>256</v>
      </c>
      <c r="C433" s="560"/>
      <c r="D433" s="560"/>
      <c r="E433" s="560"/>
      <c r="F433" s="560"/>
      <c r="G433" s="560"/>
      <c r="H433" s="560"/>
    </row>
    <row r="434" spans="2:8">
      <c r="B434" s="564" t="s">
        <v>257</v>
      </c>
      <c r="C434" s="560"/>
      <c r="D434" s="560"/>
      <c r="E434" s="560"/>
      <c r="F434" s="560"/>
      <c r="G434" s="560"/>
      <c r="H434" s="560"/>
    </row>
    <row r="435" spans="2:8">
      <c r="B435" s="564" t="s">
        <v>258</v>
      </c>
      <c r="C435" s="560"/>
      <c r="D435" s="560"/>
      <c r="E435" s="560"/>
      <c r="F435" s="560"/>
      <c r="G435" s="560"/>
      <c r="H435" s="560"/>
    </row>
    <row r="436" spans="2:8">
      <c r="B436" s="564" t="s">
        <v>259</v>
      </c>
      <c r="C436" s="560"/>
      <c r="D436" s="560"/>
      <c r="E436" s="560"/>
      <c r="F436" s="560"/>
      <c r="G436" s="560"/>
      <c r="H436" s="560"/>
    </row>
    <row r="437" spans="2:8">
      <c r="B437" s="564" t="s">
        <v>260</v>
      </c>
      <c r="C437" s="560"/>
      <c r="D437" s="560"/>
      <c r="E437" s="560"/>
      <c r="F437" s="560"/>
      <c r="G437" s="560"/>
      <c r="H437" s="560"/>
    </row>
    <row r="438" spans="2:8">
      <c r="B438" s="564" t="s">
        <v>261</v>
      </c>
      <c r="C438" s="560"/>
      <c r="D438" s="560"/>
      <c r="E438" s="560"/>
      <c r="F438" s="560"/>
      <c r="G438" s="560"/>
      <c r="H438" s="560"/>
    </row>
    <row r="439" spans="2:8" ht="15.75" thickBot="1">
      <c r="B439" s="47" t="s">
        <v>254</v>
      </c>
      <c r="C439" s="612">
        <v>0.80759999999999998</v>
      </c>
      <c r="D439" s="612">
        <v>0.78239999999999998</v>
      </c>
      <c r="E439" s="612">
        <v>0.80510000000000004</v>
      </c>
      <c r="F439" s="612">
        <v>0.80289999999999995</v>
      </c>
      <c r="G439" s="612">
        <v>0.82620000000000005</v>
      </c>
      <c r="H439" s="612">
        <v>0.86509999999999998</v>
      </c>
    </row>
    <row r="440" spans="2:8" ht="15.75" thickTop="1">
      <c r="B440" s="1115" t="s">
        <v>982</v>
      </c>
      <c r="C440" s="1115"/>
      <c r="D440" s="1115"/>
      <c r="E440" s="1115"/>
      <c r="F440" s="1115"/>
      <c r="G440" s="1115"/>
      <c r="H440" s="1115"/>
    </row>
    <row r="441" spans="2:8">
      <c r="B441" s="508"/>
      <c r="C441" s="502"/>
      <c r="D441" s="502"/>
      <c r="E441" s="502"/>
      <c r="F441" s="502"/>
      <c r="G441" s="502"/>
      <c r="H441" s="502"/>
    </row>
    <row r="442" spans="2:8">
      <c r="B442" s="1116" t="s">
        <v>28</v>
      </c>
      <c r="C442" s="1116"/>
      <c r="D442" s="1116"/>
      <c r="E442" s="1116"/>
      <c r="F442" s="1116"/>
      <c r="G442" s="1116"/>
      <c r="H442" s="1116"/>
    </row>
    <row r="443" spans="2:8">
      <c r="B443" s="504" t="s">
        <v>27</v>
      </c>
      <c r="C443" s="502"/>
      <c r="D443" s="502"/>
      <c r="E443" s="502"/>
      <c r="F443" s="502"/>
      <c r="G443" s="502"/>
      <c r="H443" s="502"/>
    </row>
    <row r="444" spans="2:8">
      <c r="B444" s="513" t="s">
        <v>225</v>
      </c>
      <c r="C444" s="502"/>
      <c r="D444" s="502"/>
      <c r="E444" s="502"/>
      <c r="F444" s="502"/>
      <c r="G444" s="502"/>
      <c r="H444" s="502"/>
    </row>
    <row r="445" spans="2:8">
      <c r="B445" s="508"/>
      <c r="C445" s="502"/>
      <c r="D445" s="502"/>
      <c r="E445" s="502"/>
      <c r="F445" s="502"/>
      <c r="G445" s="502"/>
      <c r="H445" s="502"/>
    </row>
    <row r="446" spans="2:8">
      <c r="B446" s="506"/>
      <c r="C446" s="507">
        <v>2014</v>
      </c>
      <c r="D446" s="507">
        <v>2016</v>
      </c>
      <c r="E446" s="507">
        <v>2016</v>
      </c>
      <c r="F446" s="507">
        <v>2017</v>
      </c>
      <c r="G446" s="507">
        <v>2018</v>
      </c>
      <c r="H446" s="507">
        <v>2019</v>
      </c>
    </row>
    <row r="447" spans="2:8">
      <c r="B447" s="85" t="s">
        <v>227</v>
      </c>
      <c r="C447" s="607"/>
      <c r="D447" s="607"/>
      <c r="E447" s="607"/>
      <c r="F447" s="607"/>
      <c r="G447" s="607"/>
      <c r="H447" s="607"/>
    </row>
    <row r="448" spans="2:8">
      <c r="B448" s="85"/>
      <c r="C448" s="607"/>
      <c r="D448" s="607"/>
      <c r="E448" s="607"/>
      <c r="F448" s="607"/>
      <c r="G448" s="607"/>
      <c r="H448" s="607"/>
    </row>
    <row r="449" spans="2:8">
      <c r="B449" s="562" t="s">
        <v>1018</v>
      </c>
      <c r="C449" s="560"/>
      <c r="D449" s="560"/>
      <c r="E449" s="560"/>
      <c r="F449" s="560"/>
      <c r="G449" s="560"/>
      <c r="H449" s="560"/>
    </row>
    <row r="450" spans="2:8">
      <c r="B450" s="562" t="s">
        <v>1024</v>
      </c>
      <c r="C450" s="560">
        <f>C451+C458</f>
        <v>161754.553015627</v>
      </c>
      <c r="D450" s="560">
        <f t="shared" ref="D450:H450" si="3">D451+D458</f>
        <v>152311.45938192727</v>
      </c>
      <c r="E450" s="560">
        <f t="shared" si="3"/>
        <v>158716.98962437615</v>
      </c>
      <c r="F450" s="560">
        <f t="shared" si="3"/>
        <v>201424.52580119501</v>
      </c>
      <c r="G450" s="560">
        <f t="shared" si="3"/>
        <v>186142.88004246284</v>
      </c>
      <c r="H450" s="560">
        <f t="shared" si="3"/>
        <v>175892.32931268733</v>
      </c>
    </row>
    <row r="451" spans="2:8">
      <c r="B451" s="82" t="s">
        <v>247</v>
      </c>
      <c r="C451" s="549">
        <v>160324.00878212578</v>
      </c>
      <c r="D451" s="549">
        <v>150495.34489503197</v>
      </c>
      <c r="E451" s="549">
        <v>157374.54688731284</v>
      </c>
      <c r="F451" s="549">
        <v>198866.47202607279</v>
      </c>
      <c r="G451" s="549">
        <v>183900.03980891721</v>
      </c>
      <c r="H451" s="549">
        <v>173252.58766425704</v>
      </c>
    </row>
    <row r="452" spans="2:8">
      <c r="B452" s="553" t="s">
        <v>248</v>
      </c>
      <c r="C452" s="549">
        <v>160324.00878212578</v>
      </c>
      <c r="D452" s="549">
        <v>150495.34489503197</v>
      </c>
      <c r="E452" s="549">
        <v>157374.54688731284</v>
      </c>
      <c r="F452" s="549">
        <v>198866.47202607279</v>
      </c>
      <c r="G452" s="549">
        <v>183900.03980891721</v>
      </c>
      <c r="H452" s="549">
        <v>173252.58766425704</v>
      </c>
    </row>
    <row r="453" spans="2:8">
      <c r="B453" s="557" t="s">
        <v>249</v>
      </c>
      <c r="C453" s="560"/>
      <c r="D453" s="560"/>
      <c r="E453" s="560"/>
      <c r="F453" s="560"/>
      <c r="G453" s="560"/>
      <c r="H453" s="560"/>
    </row>
    <row r="454" spans="2:8">
      <c r="B454" s="557" t="s">
        <v>250</v>
      </c>
      <c r="C454" s="560"/>
      <c r="D454" s="560"/>
      <c r="E454" s="560"/>
      <c r="F454" s="560"/>
      <c r="G454" s="560"/>
      <c r="H454" s="560"/>
    </row>
    <row r="455" spans="2:8">
      <c r="B455" s="47" t="s">
        <v>266</v>
      </c>
      <c r="C455" s="109">
        <v>0.79959999999999998</v>
      </c>
      <c r="D455" s="109">
        <v>0.77259999999999995</v>
      </c>
      <c r="E455" s="109">
        <v>0.81689999999999996</v>
      </c>
      <c r="F455" s="109">
        <v>0.85370000000000001</v>
      </c>
      <c r="G455" s="109">
        <v>0.83730000000000004</v>
      </c>
      <c r="H455" s="109">
        <v>0.8508</v>
      </c>
    </row>
    <row r="456" spans="2:8">
      <c r="B456" s="502"/>
      <c r="C456" s="560"/>
      <c r="D456" s="560"/>
      <c r="E456" s="560"/>
      <c r="F456" s="560"/>
      <c r="G456" s="560"/>
      <c r="H456" s="560"/>
    </row>
    <row r="457" spans="2:8">
      <c r="B457" s="562" t="s">
        <v>1025</v>
      </c>
      <c r="C457" s="560"/>
      <c r="D457" s="560"/>
      <c r="E457" s="560"/>
      <c r="F457" s="560"/>
      <c r="G457" s="560"/>
      <c r="H457" s="560"/>
    </row>
    <row r="458" spans="2:8">
      <c r="B458" s="82" t="s">
        <v>247</v>
      </c>
      <c r="C458" s="549">
        <v>1430.5442335012269</v>
      </c>
      <c r="D458" s="549">
        <v>1816.1144868952927</v>
      </c>
      <c r="E458" s="549">
        <v>1342.4427370633043</v>
      </c>
      <c r="F458" s="549">
        <v>2558.0537751222164</v>
      </c>
      <c r="G458" s="549">
        <v>2242.8402335456476</v>
      </c>
      <c r="H458" s="549">
        <v>2639.7416484302889</v>
      </c>
    </row>
    <row r="459" spans="2:8">
      <c r="B459" s="553" t="s">
        <v>248</v>
      </c>
      <c r="C459" s="549">
        <v>1428.6370915665761</v>
      </c>
      <c r="D459" s="549">
        <v>1805.3763202503587</v>
      </c>
      <c r="E459" s="549">
        <v>1335.1984502232729</v>
      </c>
      <c r="F459" s="549">
        <v>2546.6480173818577</v>
      </c>
      <c r="G459" s="549">
        <v>2231.9693471337578</v>
      </c>
      <c r="H459" s="549">
        <v>2627.8534313776331</v>
      </c>
    </row>
    <row r="460" spans="2:8">
      <c r="B460" s="557" t="s">
        <v>1026</v>
      </c>
      <c r="C460" s="549">
        <v>0.15020018080847217</v>
      </c>
      <c r="D460" s="549">
        <v>5.4855913417655504</v>
      </c>
      <c r="E460" s="549">
        <v>0.45954820068295249</v>
      </c>
      <c r="F460" s="549">
        <v>2.4986420423682782E-2</v>
      </c>
      <c r="G460" s="549">
        <v>6.3561571125265393E-2</v>
      </c>
      <c r="H460" s="549">
        <v>7.7785498708760725E-2</v>
      </c>
    </row>
    <row r="461" spans="2:8">
      <c r="B461" s="557" t="s">
        <v>1027</v>
      </c>
      <c r="C461" s="549">
        <v>1.7569417538421799</v>
      </c>
      <c r="D461" s="549">
        <v>5.2525753031686007</v>
      </c>
      <c r="E461" s="549">
        <v>6.7847386393485687</v>
      </c>
      <c r="F461" s="549">
        <v>11.380771319934819</v>
      </c>
      <c r="G461" s="549">
        <v>10.807324840764332</v>
      </c>
      <c r="H461" s="549">
        <v>11.810431553946836</v>
      </c>
    </row>
    <row r="462" spans="2:8">
      <c r="B462" s="47" t="s">
        <v>266</v>
      </c>
      <c r="C462" s="559">
        <v>0.77569999999999995</v>
      </c>
      <c r="D462" s="559">
        <v>0.69199999999999995</v>
      </c>
      <c r="E462" s="559">
        <v>0.72809999999999997</v>
      </c>
      <c r="F462" s="559">
        <v>0.78449999999999998</v>
      </c>
      <c r="G462" s="559">
        <v>0.72960000000000003</v>
      </c>
      <c r="H462" s="559">
        <v>0.7641</v>
      </c>
    </row>
    <row r="463" spans="2:8">
      <c r="B463" s="502"/>
      <c r="C463" s="560"/>
      <c r="D463" s="560"/>
      <c r="E463" s="560"/>
      <c r="F463" s="560"/>
      <c r="G463" s="560"/>
      <c r="H463" s="560"/>
    </row>
    <row r="464" spans="2:8">
      <c r="B464" s="85" t="s">
        <v>242</v>
      </c>
      <c r="C464" s="560"/>
      <c r="D464" s="560"/>
      <c r="E464" s="560"/>
      <c r="F464" s="560"/>
      <c r="G464" s="560"/>
      <c r="H464" s="560"/>
    </row>
    <row r="465" spans="2:8">
      <c r="B465" s="85"/>
      <c r="C465" s="560"/>
      <c r="D465" s="560"/>
      <c r="E465" s="560"/>
      <c r="F465" s="560"/>
      <c r="G465" s="560"/>
      <c r="H465" s="560"/>
    </row>
    <row r="466" spans="2:8">
      <c r="B466" s="562" t="s">
        <v>1020</v>
      </c>
      <c r="C466" s="560"/>
      <c r="D466" s="560"/>
      <c r="E466" s="560"/>
      <c r="F466" s="560"/>
      <c r="G466" s="560"/>
      <c r="H466" s="560"/>
    </row>
    <row r="467" spans="2:8">
      <c r="B467" s="562" t="s">
        <v>1024</v>
      </c>
      <c r="C467" s="560">
        <f>C468+C488</f>
        <v>61945.526540100735</v>
      </c>
      <c r="D467" s="560">
        <f t="shared" ref="D467:H467" si="4">D468+D488</f>
        <v>55991.175251010565</v>
      </c>
      <c r="E467" s="560">
        <f t="shared" si="4"/>
        <v>40491.579721565533</v>
      </c>
      <c r="F467" s="560">
        <f t="shared" si="4"/>
        <v>37202.968766974467</v>
      </c>
      <c r="G467" s="560">
        <f t="shared" si="4"/>
        <v>36099.201035031852</v>
      </c>
      <c r="H467" s="560">
        <f t="shared" si="4"/>
        <v>34384.085605534179</v>
      </c>
    </row>
    <row r="468" spans="2:8">
      <c r="B468" s="82" t="s">
        <v>247</v>
      </c>
      <c r="C468" s="549">
        <v>60008.571225623142</v>
      </c>
      <c r="D468" s="549">
        <v>53610.558873386362</v>
      </c>
      <c r="E468" s="549">
        <v>38452.883898082473</v>
      </c>
      <c r="F468" s="549">
        <v>36158.707631721889</v>
      </c>
      <c r="G468" s="549">
        <v>34975.370886411896</v>
      </c>
      <c r="H468" s="549">
        <v>33350.412133500657</v>
      </c>
    </row>
    <row r="469" spans="2:8">
      <c r="B469" s="553" t="s">
        <v>248</v>
      </c>
      <c r="C469" s="560"/>
      <c r="D469" s="560"/>
      <c r="E469" s="560"/>
      <c r="F469" s="560"/>
      <c r="G469" s="560"/>
      <c r="H469" s="560"/>
    </row>
    <row r="470" spans="2:8">
      <c r="B470" s="564" t="s">
        <v>255</v>
      </c>
      <c r="C470" s="560"/>
      <c r="D470" s="560"/>
      <c r="E470" s="560"/>
      <c r="F470" s="560"/>
      <c r="G470" s="560"/>
      <c r="H470" s="560"/>
    </row>
    <row r="471" spans="2:8">
      <c r="B471" s="564" t="s">
        <v>256</v>
      </c>
      <c r="C471" s="560"/>
      <c r="D471" s="560"/>
      <c r="E471" s="560"/>
      <c r="F471" s="560"/>
      <c r="G471" s="560"/>
      <c r="H471" s="560"/>
    </row>
    <row r="472" spans="2:8">
      <c r="B472" s="564" t="s">
        <v>257</v>
      </c>
      <c r="C472" s="560"/>
      <c r="D472" s="560"/>
      <c r="E472" s="560"/>
      <c r="F472" s="560"/>
      <c r="G472" s="560"/>
      <c r="H472" s="560"/>
    </row>
    <row r="473" spans="2:8">
      <c r="B473" s="564" t="s">
        <v>258</v>
      </c>
      <c r="C473" s="560"/>
      <c r="D473" s="560"/>
      <c r="E473" s="560"/>
      <c r="F473" s="560"/>
      <c r="G473" s="560"/>
      <c r="H473" s="560"/>
    </row>
    <row r="474" spans="2:8">
      <c r="B474" s="564" t="s">
        <v>259</v>
      </c>
      <c r="C474" s="560"/>
      <c r="D474" s="560"/>
      <c r="E474" s="560"/>
      <c r="F474" s="560"/>
      <c r="G474" s="560"/>
      <c r="H474" s="560"/>
    </row>
    <row r="475" spans="2:8">
      <c r="B475" s="564" t="s">
        <v>260</v>
      </c>
      <c r="C475" s="560"/>
      <c r="D475" s="560"/>
      <c r="E475" s="560"/>
      <c r="F475" s="560"/>
      <c r="G475" s="560"/>
      <c r="H475" s="560"/>
    </row>
    <row r="476" spans="2:8">
      <c r="B476" s="564" t="s">
        <v>261</v>
      </c>
      <c r="C476" s="560"/>
      <c r="D476" s="560"/>
      <c r="E476" s="560"/>
      <c r="F476" s="560"/>
      <c r="G476" s="560"/>
      <c r="H476" s="560"/>
    </row>
    <row r="477" spans="2:8">
      <c r="B477" s="557" t="s">
        <v>249</v>
      </c>
      <c r="C477" s="549"/>
      <c r="D477" s="549"/>
      <c r="E477" s="549"/>
      <c r="F477" s="549"/>
      <c r="G477" s="549"/>
      <c r="H477" s="549"/>
    </row>
    <row r="478" spans="2:8">
      <c r="B478" s="564" t="s">
        <v>255</v>
      </c>
      <c r="C478" s="560"/>
      <c r="D478" s="560"/>
      <c r="E478" s="560"/>
      <c r="F478" s="560"/>
      <c r="G478" s="560"/>
      <c r="H478" s="560"/>
    </row>
    <row r="479" spans="2:8">
      <c r="B479" s="564" t="s">
        <v>256</v>
      </c>
      <c r="C479" s="560"/>
      <c r="D479" s="560"/>
      <c r="E479" s="560"/>
      <c r="F479" s="560"/>
      <c r="G479" s="560"/>
      <c r="H479" s="560"/>
    </row>
    <row r="480" spans="2:8">
      <c r="B480" s="564" t="s">
        <v>257</v>
      </c>
      <c r="C480" s="560"/>
      <c r="D480" s="560"/>
      <c r="E480" s="560"/>
      <c r="F480" s="560"/>
      <c r="G480" s="560"/>
      <c r="H480" s="560"/>
    </row>
    <row r="481" spans="2:8">
      <c r="B481" s="564" t="s">
        <v>258</v>
      </c>
      <c r="C481" s="560"/>
      <c r="D481" s="560"/>
      <c r="E481" s="560"/>
      <c r="F481" s="560"/>
      <c r="G481" s="560"/>
      <c r="H481" s="560"/>
    </row>
    <row r="482" spans="2:8">
      <c r="B482" s="564" t="s">
        <v>259</v>
      </c>
      <c r="C482" s="560"/>
      <c r="D482" s="560"/>
      <c r="E482" s="560"/>
      <c r="F482" s="560"/>
      <c r="G482" s="560"/>
      <c r="H482" s="560"/>
    </row>
    <row r="483" spans="2:8">
      <c r="B483" s="564" t="s">
        <v>260</v>
      </c>
      <c r="C483" s="549">
        <v>60008.571225623142</v>
      </c>
      <c r="D483" s="549">
        <v>53610.558873386362</v>
      </c>
      <c r="E483" s="549">
        <v>38452.883898082473</v>
      </c>
      <c r="F483" s="549">
        <v>36158.707631721889</v>
      </c>
      <c r="G483" s="549">
        <v>34975.370886411896</v>
      </c>
      <c r="H483" s="549">
        <v>33350.412133500657</v>
      </c>
    </row>
    <row r="484" spans="2:8">
      <c r="B484" s="564" t="s">
        <v>261</v>
      </c>
      <c r="C484" s="560"/>
      <c r="D484" s="560"/>
      <c r="E484" s="560"/>
      <c r="F484" s="560"/>
      <c r="G484" s="560"/>
      <c r="H484" s="560"/>
    </row>
    <row r="485" spans="2:8">
      <c r="B485" s="47" t="s">
        <v>266</v>
      </c>
      <c r="C485" s="109">
        <v>0.86660000000000004</v>
      </c>
      <c r="D485" s="109">
        <v>0.85209999999999997</v>
      </c>
      <c r="E485" s="109">
        <v>0.83079999999999998</v>
      </c>
      <c r="F485" s="109">
        <v>0.83540000000000003</v>
      </c>
      <c r="G485" s="109">
        <v>0.83279999999999998</v>
      </c>
      <c r="H485" s="109">
        <v>0.81799999999999995</v>
      </c>
    </row>
    <row r="486" spans="2:8">
      <c r="B486" s="553"/>
      <c r="C486" s="611"/>
      <c r="D486" s="611"/>
      <c r="E486" s="611"/>
      <c r="F486" s="611"/>
      <c r="G486" s="611"/>
      <c r="H486" s="611"/>
    </row>
    <row r="487" spans="2:8">
      <c r="B487" s="562" t="s">
        <v>1023</v>
      </c>
      <c r="C487" s="560"/>
      <c r="D487" s="560"/>
      <c r="E487" s="560"/>
      <c r="F487" s="560"/>
      <c r="G487" s="560"/>
      <c r="H487" s="560"/>
    </row>
    <row r="488" spans="2:8">
      <c r="B488" s="82" t="s">
        <v>247</v>
      </c>
      <c r="C488" s="549">
        <v>1936.9553144775925</v>
      </c>
      <c r="D488" s="549">
        <v>2380.6163776242015</v>
      </c>
      <c r="E488" s="549">
        <v>2038.6958234830574</v>
      </c>
      <c r="F488" s="549">
        <v>1044.2611352525803</v>
      </c>
      <c r="G488" s="549">
        <v>1123.8301486199575</v>
      </c>
      <c r="H488" s="549">
        <v>1033.6734720335205</v>
      </c>
    </row>
    <row r="489" spans="2:8">
      <c r="B489" s="553" t="s">
        <v>248</v>
      </c>
      <c r="C489" s="560"/>
      <c r="D489" s="560"/>
      <c r="E489" s="560"/>
      <c r="F489" s="560"/>
      <c r="G489" s="560"/>
      <c r="H489" s="560"/>
    </row>
    <row r="490" spans="2:8">
      <c r="B490" s="564" t="s">
        <v>255</v>
      </c>
      <c r="C490" s="560"/>
      <c r="D490" s="560"/>
      <c r="E490" s="560"/>
      <c r="F490" s="560"/>
      <c r="G490" s="560"/>
      <c r="H490" s="560"/>
    </row>
    <row r="491" spans="2:8">
      <c r="B491" s="564" t="s">
        <v>256</v>
      </c>
      <c r="C491" s="560"/>
      <c r="D491" s="560"/>
      <c r="E491" s="560"/>
      <c r="F491" s="560"/>
      <c r="G491" s="560"/>
      <c r="H491" s="560"/>
    </row>
    <row r="492" spans="2:8">
      <c r="B492" s="564" t="s">
        <v>257</v>
      </c>
      <c r="C492" s="560"/>
      <c r="D492" s="560"/>
      <c r="E492" s="560"/>
      <c r="F492" s="560"/>
      <c r="G492" s="560"/>
      <c r="H492" s="560"/>
    </row>
    <row r="493" spans="2:8">
      <c r="B493" s="564" t="s">
        <v>258</v>
      </c>
      <c r="C493" s="560"/>
      <c r="D493" s="560"/>
      <c r="E493" s="560"/>
      <c r="F493" s="560"/>
      <c r="G493" s="560"/>
      <c r="H493" s="560"/>
    </row>
    <row r="494" spans="2:8">
      <c r="B494" s="564" t="s">
        <v>259</v>
      </c>
      <c r="C494" s="560"/>
      <c r="D494" s="560"/>
      <c r="E494" s="560"/>
      <c r="F494" s="560"/>
      <c r="G494" s="560"/>
      <c r="H494" s="560"/>
    </row>
    <row r="495" spans="2:8">
      <c r="B495" s="564" t="s">
        <v>260</v>
      </c>
      <c r="C495" s="560"/>
      <c r="D495" s="560"/>
      <c r="E495" s="560"/>
      <c r="F495" s="560"/>
      <c r="G495" s="560"/>
      <c r="H495" s="560"/>
    </row>
    <row r="496" spans="2:8">
      <c r="B496" s="564" t="s">
        <v>261</v>
      </c>
      <c r="C496" s="560"/>
      <c r="D496" s="560"/>
      <c r="E496" s="560"/>
      <c r="F496" s="560"/>
      <c r="G496" s="560"/>
      <c r="H496" s="560"/>
    </row>
    <row r="497" spans="2:8">
      <c r="B497" s="557" t="s">
        <v>249</v>
      </c>
      <c r="C497" s="560"/>
      <c r="D497" s="560"/>
      <c r="E497" s="560"/>
      <c r="F497" s="560"/>
      <c r="G497" s="560"/>
      <c r="H497" s="560"/>
    </row>
    <row r="498" spans="2:8">
      <c r="B498" s="564" t="s">
        <v>255</v>
      </c>
      <c r="C498" s="560"/>
      <c r="D498" s="560"/>
      <c r="E498" s="560"/>
      <c r="F498" s="560"/>
      <c r="G498" s="560"/>
      <c r="H498" s="560"/>
    </row>
    <row r="499" spans="2:8">
      <c r="B499" s="564" t="s">
        <v>256</v>
      </c>
      <c r="C499" s="560"/>
      <c r="D499" s="560"/>
      <c r="E499" s="560"/>
      <c r="F499" s="560"/>
      <c r="G499" s="560"/>
      <c r="H499" s="560"/>
    </row>
    <row r="500" spans="2:8">
      <c r="B500" s="564" t="s">
        <v>257</v>
      </c>
      <c r="C500" s="560"/>
      <c r="D500" s="560"/>
      <c r="E500" s="560"/>
      <c r="F500" s="560"/>
      <c r="G500" s="560"/>
      <c r="H500" s="560"/>
    </row>
    <row r="501" spans="2:8">
      <c r="B501" s="564" t="s">
        <v>258</v>
      </c>
      <c r="C501" s="560"/>
      <c r="D501" s="560"/>
      <c r="E501" s="560"/>
      <c r="F501" s="560"/>
      <c r="G501" s="560"/>
      <c r="H501" s="560"/>
    </row>
    <row r="502" spans="2:8">
      <c r="B502" s="564" t="s">
        <v>259</v>
      </c>
      <c r="C502" s="560"/>
      <c r="D502" s="560"/>
      <c r="E502" s="560"/>
      <c r="F502" s="560"/>
      <c r="G502" s="560"/>
      <c r="H502" s="560"/>
    </row>
    <row r="503" spans="2:8">
      <c r="B503" s="564" t="s">
        <v>260</v>
      </c>
      <c r="C503" s="549">
        <v>1936.9553144775925</v>
      </c>
      <c r="D503" s="549">
        <v>2380.6163776242015</v>
      </c>
      <c r="E503" s="549">
        <v>2038.6958234830574</v>
      </c>
      <c r="F503" s="549">
        <v>1044.2611352525803</v>
      </c>
      <c r="G503" s="549">
        <v>1123.8301486199575</v>
      </c>
      <c r="H503" s="549">
        <v>1033.6734720335205</v>
      </c>
    </row>
    <row r="504" spans="2:8">
      <c r="B504" s="564" t="s">
        <v>261</v>
      </c>
      <c r="C504" s="560"/>
      <c r="D504" s="560"/>
      <c r="E504" s="560"/>
      <c r="F504" s="560"/>
      <c r="G504" s="560"/>
      <c r="H504" s="560"/>
    </row>
    <row r="505" spans="2:8">
      <c r="B505" s="47" t="s">
        <v>266</v>
      </c>
      <c r="C505" s="109">
        <v>0.85670000000000002</v>
      </c>
      <c r="D505" s="109">
        <v>0.89729999999999999</v>
      </c>
      <c r="E505" s="109">
        <v>0.91520000000000001</v>
      </c>
      <c r="F505" s="109">
        <v>0.84345999999999999</v>
      </c>
      <c r="G505" s="109">
        <v>0.8458</v>
      </c>
      <c r="H505" s="109">
        <v>0.83830000000000005</v>
      </c>
    </row>
    <row r="506" spans="2:8">
      <c r="B506" s="553"/>
      <c r="C506" s="611"/>
      <c r="D506" s="611"/>
      <c r="E506" s="611"/>
      <c r="F506" s="611"/>
      <c r="G506" s="611"/>
      <c r="H506" s="611"/>
    </row>
    <row r="507" spans="2:8">
      <c r="B507" s="562" t="s">
        <v>1021</v>
      </c>
      <c r="C507" s="560"/>
      <c r="D507" s="560"/>
      <c r="E507" s="560"/>
      <c r="F507" s="560"/>
      <c r="G507" s="560"/>
      <c r="H507" s="560"/>
    </row>
    <row r="508" spans="2:8">
      <c r="B508" s="562" t="s">
        <v>1024</v>
      </c>
      <c r="C508" s="560">
        <f>C509+C529</f>
        <v>8681.6390288002058</v>
      </c>
      <c r="D508" s="560">
        <f t="shared" ref="D508:H508" si="5">D509+D529</f>
        <v>12024.745338375278</v>
      </c>
      <c r="E508" s="560">
        <f t="shared" si="5"/>
        <v>15506.60572629367</v>
      </c>
      <c r="F508" s="560">
        <f t="shared" si="5"/>
        <v>19465.859043997825</v>
      </c>
      <c r="G508" s="560">
        <f t="shared" si="5"/>
        <v>21879.407643312101</v>
      </c>
      <c r="H508" s="560">
        <f t="shared" si="5"/>
        <v>25940.701002914364</v>
      </c>
    </row>
    <row r="509" spans="2:8">
      <c r="B509" s="82" t="s">
        <v>247</v>
      </c>
      <c r="C509" s="560">
        <v>8554.6005424254163</v>
      </c>
      <c r="D509" s="560">
        <v>11862.986047724607</v>
      </c>
      <c r="E509" s="560">
        <v>15298.52731809824</v>
      </c>
      <c r="F509" s="560">
        <v>19174.22569255839</v>
      </c>
      <c r="G509" s="560">
        <v>21527.292993630574</v>
      </c>
      <c r="H509" s="560">
        <v>25528.590967547891</v>
      </c>
    </row>
    <row r="510" spans="2:8">
      <c r="B510" s="553" t="s">
        <v>248</v>
      </c>
      <c r="C510" s="560">
        <v>8554.6005424254163</v>
      </c>
      <c r="D510" s="560">
        <v>11862.986047724607</v>
      </c>
      <c r="E510" s="560">
        <v>15298.52731809824</v>
      </c>
      <c r="F510" s="560">
        <v>19174.22569255839</v>
      </c>
      <c r="G510" s="560">
        <v>21527.292993630574</v>
      </c>
      <c r="H510" s="560">
        <v>25528.590967547891</v>
      </c>
    </row>
    <row r="511" spans="2:8">
      <c r="B511" s="564" t="s">
        <v>255</v>
      </c>
      <c r="C511" s="560">
        <v>6510.4405269275476</v>
      </c>
      <c r="D511" s="560">
        <v>9165.4403442430576</v>
      </c>
      <c r="E511" s="560">
        <v>11510.383635408458</v>
      </c>
      <c r="F511" s="560">
        <v>14612.219038565996</v>
      </c>
      <c r="G511" s="560">
        <v>16687.409235668791</v>
      </c>
      <c r="H511" s="560">
        <v>19836.400761260746</v>
      </c>
    </row>
    <row r="512" spans="2:8">
      <c r="B512" s="564" t="s">
        <v>256</v>
      </c>
      <c r="C512" s="560">
        <v>2044.1600154978689</v>
      </c>
      <c r="D512" s="560">
        <v>2697.545703481549</v>
      </c>
      <c r="E512" s="560">
        <v>3788.1436826897821</v>
      </c>
      <c r="F512" s="560">
        <v>4562.0066539923955</v>
      </c>
      <c r="G512" s="560">
        <v>4839.8837579617839</v>
      </c>
      <c r="H512" s="560">
        <v>5692.1902062871422</v>
      </c>
    </row>
    <row r="513" spans="2:8">
      <c r="B513" s="564" t="s">
        <v>257</v>
      </c>
      <c r="C513" s="560"/>
      <c r="D513" s="560"/>
      <c r="E513" s="560"/>
      <c r="F513" s="560"/>
      <c r="G513" s="560"/>
      <c r="H513" s="560"/>
    </row>
    <row r="514" spans="2:8">
      <c r="B514" s="564" t="s">
        <v>258</v>
      </c>
      <c r="C514" s="560"/>
      <c r="D514" s="560"/>
      <c r="E514" s="560"/>
      <c r="F514" s="560"/>
      <c r="G514" s="560"/>
      <c r="H514" s="560"/>
    </row>
    <row r="515" spans="2:8">
      <c r="B515" s="564" t="s">
        <v>259</v>
      </c>
      <c r="C515" s="560"/>
      <c r="D515" s="560"/>
      <c r="E515" s="560"/>
      <c r="F515" s="560"/>
      <c r="G515" s="560"/>
      <c r="H515" s="560"/>
    </row>
    <row r="516" spans="2:8">
      <c r="B516" s="564" t="s">
        <v>260</v>
      </c>
      <c r="C516" s="560"/>
      <c r="D516" s="560"/>
      <c r="E516" s="560"/>
      <c r="F516" s="560"/>
      <c r="G516" s="560"/>
      <c r="H516" s="560"/>
    </row>
    <row r="517" spans="2:8">
      <c r="B517" s="564" t="s">
        <v>261</v>
      </c>
      <c r="C517" s="560"/>
      <c r="D517" s="560"/>
      <c r="E517" s="560"/>
      <c r="F517" s="560"/>
      <c r="G517" s="560"/>
      <c r="H517" s="560"/>
    </row>
    <row r="518" spans="2:8">
      <c r="B518" s="557" t="s">
        <v>249</v>
      </c>
      <c r="C518" s="560"/>
      <c r="D518" s="560"/>
      <c r="E518" s="560"/>
      <c r="F518" s="560"/>
      <c r="G518" s="560"/>
      <c r="H518" s="560"/>
    </row>
    <row r="519" spans="2:8">
      <c r="B519" s="564" t="s">
        <v>255</v>
      </c>
      <c r="C519" s="560"/>
      <c r="D519" s="560"/>
      <c r="E519" s="560"/>
      <c r="F519" s="560"/>
      <c r="G519" s="560"/>
      <c r="H519" s="560"/>
    </row>
    <row r="520" spans="2:8">
      <c r="B520" s="564" t="s">
        <v>256</v>
      </c>
      <c r="C520" s="560"/>
      <c r="D520" s="560"/>
      <c r="E520" s="560"/>
      <c r="F520" s="560"/>
      <c r="G520" s="560"/>
      <c r="H520" s="560"/>
    </row>
    <row r="521" spans="2:8">
      <c r="B521" s="564" t="s">
        <v>257</v>
      </c>
      <c r="C521" s="560"/>
      <c r="D521" s="560"/>
      <c r="E521" s="560"/>
      <c r="F521" s="560"/>
      <c r="G521" s="560"/>
      <c r="H521" s="560"/>
    </row>
    <row r="522" spans="2:8">
      <c r="B522" s="564" t="s">
        <v>258</v>
      </c>
      <c r="C522" s="560"/>
      <c r="D522" s="560"/>
      <c r="E522" s="560"/>
      <c r="F522" s="560"/>
      <c r="G522" s="560"/>
      <c r="H522" s="560"/>
    </row>
    <row r="523" spans="2:8">
      <c r="B523" s="564" t="s">
        <v>259</v>
      </c>
      <c r="C523" s="560"/>
      <c r="D523" s="560"/>
      <c r="E523" s="560"/>
      <c r="F523" s="560"/>
      <c r="G523" s="560"/>
      <c r="H523" s="560"/>
    </row>
    <row r="524" spans="2:8">
      <c r="B524" s="564" t="s">
        <v>260</v>
      </c>
      <c r="C524" s="560"/>
      <c r="D524" s="560"/>
      <c r="E524" s="560"/>
      <c r="F524" s="560"/>
      <c r="G524" s="560"/>
      <c r="H524" s="560"/>
    </row>
    <row r="525" spans="2:8">
      <c r="B525" s="564" t="s">
        <v>261</v>
      </c>
      <c r="C525" s="560"/>
      <c r="D525" s="560"/>
      <c r="E525" s="560"/>
      <c r="F525" s="560"/>
      <c r="G525" s="560"/>
      <c r="H525" s="560"/>
    </row>
    <row r="526" spans="2:8">
      <c r="B526" s="47" t="s">
        <v>266</v>
      </c>
      <c r="C526" s="612">
        <v>0.83830000000000005</v>
      </c>
      <c r="D526" s="612">
        <v>0.8306</v>
      </c>
      <c r="E526" s="612">
        <v>0.86870000000000003</v>
      </c>
      <c r="F526" s="612">
        <v>0.87887999999999999</v>
      </c>
      <c r="G526" s="612">
        <v>0.86380000000000001</v>
      </c>
      <c r="H526" s="612">
        <v>0.85419999999999996</v>
      </c>
    </row>
    <row r="527" spans="2:8">
      <c r="B527" s="47"/>
      <c r="C527" s="611"/>
      <c r="D527" s="611"/>
      <c r="E527" s="611"/>
      <c r="F527" s="611"/>
      <c r="G527" s="611"/>
      <c r="H527" s="611"/>
    </row>
    <row r="528" spans="2:8">
      <c r="B528" s="562" t="s">
        <v>1023</v>
      </c>
      <c r="C528" s="560"/>
      <c r="D528" s="560"/>
      <c r="E528" s="560"/>
      <c r="F528" s="560"/>
      <c r="G528" s="560"/>
      <c r="H528" s="560"/>
    </row>
    <row r="529" spans="2:8">
      <c r="B529" s="82" t="s">
        <v>247</v>
      </c>
      <c r="C529" s="560">
        <v>127.03848637479012</v>
      </c>
      <c r="D529" s="560">
        <v>161.75929065067155</v>
      </c>
      <c r="E529" s="560">
        <v>208.07840819542946</v>
      </c>
      <c r="F529" s="560">
        <v>291.63335143943505</v>
      </c>
      <c r="G529" s="560">
        <v>352.1146496815287</v>
      </c>
      <c r="H529" s="560">
        <v>412.11003536647343</v>
      </c>
    </row>
    <row r="530" spans="2:8">
      <c r="B530" s="553" t="s">
        <v>248</v>
      </c>
      <c r="C530" s="560">
        <v>127.03848637479012</v>
      </c>
      <c r="D530" s="560">
        <v>161.75929065067155</v>
      </c>
      <c r="E530" s="560">
        <v>208.07840819542946</v>
      </c>
      <c r="F530" s="560">
        <v>291.63335143943505</v>
      </c>
      <c r="G530" s="560">
        <v>352.1146496815287</v>
      </c>
      <c r="H530" s="560">
        <v>412.11003536647343</v>
      </c>
    </row>
    <row r="531" spans="2:8">
      <c r="B531" s="564" t="s">
        <v>255</v>
      </c>
      <c r="C531" s="560">
        <v>120.52292393129277</v>
      </c>
      <c r="D531" s="560">
        <v>150.27839353240319</v>
      </c>
      <c r="E531" s="560">
        <v>193.6124244812188</v>
      </c>
      <c r="F531" s="560">
        <v>280.08297121129823</v>
      </c>
      <c r="G531" s="560">
        <v>340.6338906581741</v>
      </c>
      <c r="H531" s="560">
        <v>395.35503894460641</v>
      </c>
    </row>
    <row r="532" spans="2:8">
      <c r="B532" s="564" t="s">
        <v>256</v>
      </c>
      <c r="C532" s="560">
        <v>6.5155624434973527</v>
      </c>
      <c r="D532" s="560">
        <v>11.480897118268354</v>
      </c>
      <c r="E532" s="560">
        <v>14.465983714210665</v>
      </c>
      <c r="F532" s="560">
        <v>11.550380228136882</v>
      </c>
      <c r="G532" s="560">
        <v>11.480759023354565</v>
      </c>
      <c r="H532" s="560">
        <v>16.754996421867062</v>
      </c>
    </row>
    <row r="533" spans="2:8">
      <c r="B533" s="564" t="s">
        <v>257</v>
      </c>
      <c r="C533" s="560"/>
      <c r="D533" s="560"/>
      <c r="E533" s="560"/>
      <c r="F533" s="560"/>
      <c r="G533" s="560"/>
      <c r="H533" s="560"/>
    </row>
    <row r="534" spans="2:8">
      <c r="B534" s="564" t="s">
        <v>258</v>
      </c>
      <c r="C534" s="560"/>
      <c r="D534" s="560"/>
      <c r="E534" s="560"/>
      <c r="F534" s="560"/>
      <c r="G534" s="560"/>
      <c r="H534" s="560"/>
    </row>
    <row r="535" spans="2:8">
      <c r="B535" s="564" t="s">
        <v>259</v>
      </c>
      <c r="C535" s="560"/>
      <c r="D535" s="560"/>
      <c r="E535" s="560"/>
      <c r="F535" s="560"/>
      <c r="G535" s="560"/>
      <c r="H535" s="560"/>
    </row>
    <row r="536" spans="2:8">
      <c r="B536" s="564" t="s">
        <v>260</v>
      </c>
      <c r="C536" s="560"/>
      <c r="D536" s="560"/>
      <c r="E536" s="560"/>
      <c r="F536" s="560"/>
      <c r="G536" s="560"/>
      <c r="H536" s="560"/>
    </row>
    <row r="537" spans="2:8">
      <c r="B537" s="564" t="s">
        <v>261</v>
      </c>
      <c r="C537" s="560"/>
      <c r="D537" s="560"/>
      <c r="E537" s="560"/>
      <c r="F537" s="560"/>
      <c r="G537" s="560"/>
      <c r="H537" s="560"/>
    </row>
    <row r="538" spans="2:8">
      <c r="B538" s="557" t="s">
        <v>249</v>
      </c>
      <c r="C538" s="560"/>
      <c r="D538" s="560"/>
      <c r="E538" s="560"/>
      <c r="F538" s="560"/>
      <c r="G538" s="560"/>
      <c r="H538" s="560"/>
    </row>
    <row r="539" spans="2:8">
      <c r="B539" s="564" t="s">
        <v>255</v>
      </c>
      <c r="C539" s="560"/>
      <c r="D539" s="560"/>
      <c r="E539" s="560"/>
      <c r="F539" s="560"/>
      <c r="G539" s="560"/>
      <c r="H539" s="560"/>
    </row>
    <row r="540" spans="2:8">
      <c r="B540" s="564" t="s">
        <v>256</v>
      </c>
      <c r="C540" s="560"/>
      <c r="D540" s="560"/>
      <c r="E540" s="560"/>
      <c r="F540" s="560"/>
      <c r="G540" s="560"/>
      <c r="H540" s="560"/>
    </row>
    <row r="541" spans="2:8">
      <c r="B541" s="564" t="s">
        <v>257</v>
      </c>
      <c r="C541" s="560"/>
      <c r="D541" s="560"/>
      <c r="E541" s="560"/>
      <c r="F541" s="560"/>
      <c r="G541" s="560"/>
      <c r="H541" s="560"/>
    </row>
    <row r="542" spans="2:8">
      <c r="B542" s="564" t="s">
        <v>258</v>
      </c>
      <c r="C542" s="560"/>
      <c r="D542" s="560"/>
      <c r="E542" s="560"/>
      <c r="F542" s="560"/>
      <c r="G542" s="560"/>
      <c r="H542" s="560"/>
    </row>
    <row r="543" spans="2:8">
      <c r="B543" s="564" t="s">
        <v>259</v>
      </c>
      <c r="C543" s="560"/>
      <c r="D543" s="560"/>
      <c r="E543" s="560"/>
      <c r="F543" s="560"/>
      <c r="G543" s="560"/>
      <c r="H543" s="560"/>
    </row>
    <row r="544" spans="2:8">
      <c r="B544" s="564" t="s">
        <v>260</v>
      </c>
      <c r="C544" s="560"/>
      <c r="D544" s="560"/>
      <c r="E544" s="560"/>
      <c r="F544" s="560"/>
      <c r="G544" s="560"/>
      <c r="H544" s="560"/>
    </row>
    <row r="545" spans="2:8">
      <c r="B545" s="564" t="s">
        <v>261</v>
      </c>
      <c r="C545" s="560"/>
      <c r="D545" s="560"/>
      <c r="E545" s="560"/>
      <c r="F545" s="560"/>
      <c r="G545" s="560"/>
      <c r="H545" s="560"/>
    </row>
    <row r="546" spans="2:8" ht="15.75" thickBot="1">
      <c r="B546" s="47" t="s">
        <v>266</v>
      </c>
      <c r="C546" s="612">
        <v>0.86860000000000004</v>
      </c>
      <c r="D546" s="612">
        <v>0.8347</v>
      </c>
      <c r="E546" s="612">
        <v>0.84789999999999999</v>
      </c>
      <c r="F546" s="612">
        <v>0.85324</v>
      </c>
      <c r="G546" s="612">
        <v>0.85460000000000003</v>
      </c>
      <c r="H546" s="612">
        <v>0.86319999999999997</v>
      </c>
    </row>
    <row r="547" spans="2:8" ht="15.75" thickTop="1">
      <c r="B547" s="1115" t="s">
        <v>982</v>
      </c>
      <c r="C547" s="1115"/>
      <c r="D547" s="1115"/>
      <c r="E547" s="1115"/>
      <c r="F547" s="1115"/>
      <c r="G547" s="1115"/>
      <c r="H547" s="1115"/>
    </row>
    <row r="548" spans="2:8">
      <c r="B548" s="1124" t="s">
        <v>1028</v>
      </c>
      <c r="C548" s="1124"/>
      <c r="D548" s="1124"/>
      <c r="E548" s="1124"/>
      <c r="F548" s="1124"/>
      <c r="G548" s="1124"/>
      <c r="H548" s="1124"/>
    </row>
    <row r="549" spans="2:8">
      <c r="B549" s="508"/>
      <c r="C549" s="502"/>
      <c r="D549" s="502"/>
      <c r="E549" s="502"/>
      <c r="F549" s="502"/>
      <c r="G549" s="502"/>
      <c r="H549" s="502"/>
    </row>
    <row r="550" spans="2:8">
      <c r="B550" s="1116" t="s">
        <v>34</v>
      </c>
      <c r="C550" s="1116"/>
      <c r="D550" s="1116"/>
      <c r="E550" s="1116"/>
      <c r="F550" s="1116"/>
      <c r="G550" s="1116"/>
      <c r="H550" s="1116"/>
    </row>
    <row r="551" spans="2:8">
      <c r="B551" s="504" t="s">
        <v>33</v>
      </c>
      <c r="C551" s="502"/>
      <c r="D551" s="502"/>
      <c r="E551" s="502"/>
      <c r="F551" s="502"/>
      <c r="G551" s="502"/>
      <c r="H551" s="502"/>
    </row>
    <row r="552" spans="2:8">
      <c r="B552" s="519" t="s">
        <v>173</v>
      </c>
      <c r="C552" s="502"/>
      <c r="D552" s="502"/>
      <c r="E552" s="502"/>
      <c r="F552" s="502"/>
      <c r="G552" s="502"/>
      <c r="H552" s="502"/>
    </row>
    <row r="553" spans="2:8">
      <c r="B553" s="505"/>
      <c r="C553" s="502"/>
      <c r="D553" s="502"/>
      <c r="E553" s="502"/>
      <c r="F553" s="502"/>
      <c r="G553" s="502"/>
      <c r="H553" s="502"/>
    </row>
    <row r="554" spans="2:8">
      <c r="B554" s="506"/>
      <c r="C554" s="507">
        <v>2014</v>
      </c>
      <c r="D554" s="507">
        <v>2015</v>
      </c>
      <c r="E554" s="507">
        <v>2016</v>
      </c>
      <c r="F554" s="507">
        <v>2017</v>
      </c>
      <c r="G554" s="507">
        <v>2018</v>
      </c>
      <c r="H554" s="507">
        <v>2019</v>
      </c>
    </row>
    <row r="555" spans="2:8">
      <c r="B555" s="505" t="s">
        <v>1029</v>
      </c>
      <c r="C555" s="502"/>
      <c r="D555" s="502"/>
      <c r="E555" s="502"/>
      <c r="F555" s="502"/>
      <c r="G555" s="502"/>
      <c r="H555" s="502"/>
    </row>
    <row r="556" spans="2:8">
      <c r="B556" s="82" t="s">
        <v>88</v>
      </c>
      <c r="C556" s="615" t="s">
        <v>125</v>
      </c>
      <c r="D556" s="615" t="s">
        <v>125</v>
      </c>
      <c r="E556" s="615">
        <v>19</v>
      </c>
      <c r="F556" s="615">
        <v>17</v>
      </c>
      <c r="G556" s="615">
        <v>16</v>
      </c>
      <c r="H556" s="550">
        <v>15</v>
      </c>
    </row>
    <row r="557" spans="2:8">
      <c r="B557" s="272" t="s">
        <v>158</v>
      </c>
      <c r="C557" s="615" t="s">
        <v>125</v>
      </c>
      <c r="D557" s="615" t="s">
        <v>125</v>
      </c>
      <c r="E557" s="615">
        <v>1</v>
      </c>
      <c r="F557" s="615">
        <v>1</v>
      </c>
      <c r="G557" s="615">
        <v>1</v>
      </c>
      <c r="H557" s="615">
        <v>1</v>
      </c>
    </row>
    <row r="558" spans="2:8">
      <c r="B558" s="272" t="s">
        <v>281</v>
      </c>
      <c r="C558" s="615" t="s">
        <v>125</v>
      </c>
      <c r="D558" s="615" t="s">
        <v>125</v>
      </c>
      <c r="E558" s="615" t="s">
        <v>140</v>
      </c>
      <c r="F558" s="615" t="s">
        <v>140</v>
      </c>
      <c r="G558" s="615" t="s">
        <v>140</v>
      </c>
      <c r="H558" s="615" t="s">
        <v>140</v>
      </c>
    </row>
    <row r="559" spans="2:8">
      <c r="B559" s="272" t="s">
        <v>163</v>
      </c>
      <c r="C559" s="615" t="s">
        <v>125</v>
      </c>
      <c r="D559" s="615" t="s">
        <v>125</v>
      </c>
      <c r="E559" s="615">
        <v>17</v>
      </c>
      <c r="F559" s="615">
        <v>16</v>
      </c>
      <c r="G559" s="615">
        <v>15</v>
      </c>
      <c r="H559" s="615">
        <v>14</v>
      </c>
    </row>
    <row r="560" spans="2:8">
      <c r="B560" s="272" t="s">
        <v>237</v>
      </c>
      <c r="C560" s="615" t="s">
        <v>125</v>
      </c>
      <c r="D560" s="615" t="s">
        <v>125</v>
      </c>
      <c r="E560" s="615">
        <v>1</v>
      </c>
      <c r="F560" s="615" t="s">
        <v>140</v>
      </c>
      <c r="G560" s="615" t="s">
        <v>140</v>
      </c>
      <c r="H560" s="615" t="s">
        <v>140</v>
      </c>
    </row>
    <row r="561" spans="2:8">
      <c r="B561" s="272"/>
      <c r="C561" s="616"/>
      <c r="D561" s="616"/>
      <c r="E561" s="616"/>
      <c r="F561" s="616"/>
      <c r="G561" s="616"/>
      <c r="H561" s="615"/>
    </row>
    <row r="562" spans="2:8">
      <c r="B562" s="82" t="s">
        <v>282</v>
      </c>
      <c r="C562" s="616" t="s">
        <v>125</v>
      </c>
      <c r="D562" s="616" t="s">
        <v>125</v>
      </c>
      <c r="E562" s="616">
        <v>19</v>
      </c>
      <c r="F562" s="616">
        <v>17</v>
      </c>
      <c r="G562" s="616">
        <v>16</v>
      </c>
      <c r="H562" s="615">
        <v>15</v>
      </c>
    </row>
    <row r="563" spans="2:8">
      <c r="B563" s="272" t="s">
        <v>158</v>
      </c>
      <c r="C563" s="615" t="s">
        <v>125</v>
      </c>
      <c r="D563" s="615" t="s">
        <v>125</v>
      </c>
      <c r="E563" s="615">
        <v>1</v>
      </c>
      <c r="F563" s="615">
        <v>1</v>
      </c>
      <c r="G563" s="615">
        <v>1</v>
      </c>
      <c r="H563" s="615">
        <v>1</v>
      </c>
    </row>
    <row r="564" spans="2:8">
      <c r="B564" s="272" t="s">
        <v>281</v>
      </c>
      <c r="C564" s="615" t="s">
        <v>140</v>
      </c>
      <c r="D564" s="615" t="s">
        <v>140</v>
      </c>
      <c r="E564" s="615" t="s">
        <v>140</v>
      </c>
      <c r="F564" s="615" t="s">
        <v>140</v>
      </c>
      <c r="G564" s="615" t="s">
        <v>140</v>
      </c>
      <c r="H564" s="615" t="s">
        <v>140</v>
      </c>
    </row>
    <row r="565" spans="2:8">
      <c r="B565" s="272" t="s">
        <v>163</v>
      </c>
      <c r="C565" s="615" t="s">
        <v>125</v>
      </c>
      <c r="D565" s="615" t="s">
        <v>125</v>
      </c>
      <c r="E565" s="615">
        <v>17</v>
      </c>
      <c r="F565" s="615">
        <v>16</v>
      </c>
      <c r="G565" s="615">
        <v>15</v>
      </c>
      <c r="H565" s="615">
        <v>14</v>
      </c>
    </row>
    <row r="566" spans="2:8">
      <c r="B566" s="272" t="s">
        <v>237</v>
      </c>
      <c r="C566" s="615" t="s">
        <v>125</v>
      </c>
      <c r="D566" s="615" t="s">
        <v>125</v>
      </c>
      <c r="E566" s="615">
        <v>1</v>
      </c>
      <c r="F566" s="615" t="s">
        <v>140</v>
      </c>
      <c r="G566" s="615" t="s">
        <v>140</v>
      </c>
      <c r="H566" s="615" t="s">
        <v>140</v>
      </c>
    </row>
    <row r="567" spans="2:8">
      <c r="B567" s="272"/>
      <c r="C567" s="616"/>
      <c r="D567" s="616"/>
      <c r="E567" s="616"/>
      <c r="F567" s="616"/>
      <c r="G567" s="616"/>
      <c r="H567" s="615"/>
    </row>
    <row r="568" spans="2:8">
      <c r="B568" s="82" t="s">
        <v>283</v>
      </c>
      <c r="C568" s="616" t="s">
        <v>140</v>
      </c>
      <c r="D568" s="616" t="s">
        <v>140</v>
      </c>
      <c r="E568" s="616" t="s">
        <v>140</v>
      </c>
      <c r="F568" s="616" t="s">
        <v>140</v>
      </c>
      <c r="G568" s="616" t="s">
        <v>140</v>
      </c>
      <c r="H568" s="615" t="s">
        <v>140</v>
      </c>
    </row>
    <row r="569" spans="2:8">
      <c r="B569" s="272" t="s">
        <v>158</v>
      </c>
      <c r="C569" s="615" t="s">
        <v>140</v>
      </c>
      <c r="D569" s="615" t="s">
        <v>140</v>
      </c>
      <c r="E569" s="615" t="s">
        <v>140</v>
      </c>
      <c r="F569" s="615" t="s">
        <v>140</v>
      </c>
      <c r="G569" s="615" t="s">
        <v>140</v>
      </c>
      <c r="H569" s="615" t="s">
        <v>140</v>
      </c>
    </row>
    <row r="570" spans="2:8">
      <c r="B570" s="272" t="s">
        <v>281</v>
      </c>
      <c r="C570" s="615" t="s">
        <v>140</v>
      </c>
      <c r="D570" s="615" t="s">
        <v>140</v>
      </c>
      <c r="E570" s="615" t="s">
        <v>140</v>
      </c>
      <c r="F570" s="615" t="s">
        <v>140</v>
      </c>
      <c r="G570" s="615" t="s">
        <v>140</v>
      </c>
      <c r="H570" s="615" t="s">
        <v>140</v>
      </c>
    </row>
    <row r="571" spans="2:8">
      <c r="B571" s="272" t="s">
        <v>163</v>
      </c>
      <c r="C571" s="615" t="s">
        <v>140</v>
      </c>
      <c r="D571" s="615" t="s">
        <v>140</v>
      </c>
      <c r="E571" s="615" t="s">
        <v>140</v>
      </c>
      <c r="F571" s="615" t="s">
        <v>140</v>
      </c>
      <c r="G571" s="615" t="s">
        <v>140</v>
      </c>
      <c r="H571" s="615" t="s">
        <v>140</v>
      </c>
    </row>
    <row r="572" spans="2:8">
      <c r="B572" s="272" t="s">
        <v>237</v>
      </c>
      <c r="C572" s="615" t="s">
        <v>140</v>
      </c>
      <c r="D572" s="615" t="s">
        <v>140</v>
      </c>
      <c r="E572" s="615" t="s">
        <v>140</v>
      </c>
      <c r="F572" s="615" t="s">
        <v>140</v>
      </c>
      <c r="G572" s="615" t="s">
        <v>140</v>
      </c>
      <c r="H572" s="615" t="s">
        <v>140</v>
      </c>
    </row>
    <row r="573" spans="2:8">
      <c r="B573" s="272"/>
      <c r="C573" s="615"/>
      <c r="D573" s="615"/>
      <c r="E573" s="615"/>
      <c r="F573" s="615"/>
      <c r="G573" s="615"/>
      <c r="H573" s="615"/>
    </row>
    <row r="574" spans="2:8">
      <c r="B574" s="505" t="s">
        <v>1030</v>
      </c>
      <c r="C574" s="502"/>
      <c r="D574" s="502"/>
      <c r="E574" s="502"/>
      <c r="F574" s="502"/>
      <c r="G574" s="502"/>
      <c r="H574" s="550"/>
    </row>
    <row r="575" spans="2:8">
      <c r="B575" s="82" t="s">
        <v>88</v>
      </c>
      <c r="C575" s="615" t="s">
        <v>125</v>
      </c>
      <c r="D575" s="615" t="s">
        <v>125</v>
      </c>
      <c r="E575" s="615">
        <v>16</v>
      </c>
      <c r="F575" s="615">
        <v>16</v>
      </c>
      <c r="G575" s="615">
        <v>16</v>
      </c>
      <c r="H575" s="550">
        <v>16</v>
      </c>
    </row>
    <row r="576" spans="2:8">
      <c r="B576" s="272" t="s">
        <v>158</v>
      </c>
      <c r="C576" s="615" t="s">
        <v>140</v>
      </c>
      <c r="D576" s="615" t="s">
        <v>140</v>
      </c>
      <c r="E576" s="615" t="s">
        <v>140</v>
      </c>
      <c r="F576" s="615" t="s">
        <v>140</v>
      </c>
      <c r="G576" s="615" t="s">
        <v>140</v>
      </c>
      <c r="H576" s="615" t="s">
        <v>140</v>
      </c>
    </row>
    <row r="577" spans="2:8">
      <c r="B577" s="272" t="s">
        <v>281</v>
      </c>
      <c r="C577" s="615" t="s">
        <v>140</v>
      </c>
      <c r="D577" s="615" t="s">
        <v>140</v>
      </c>
      <c r="E577" s="615" t="s">
        <v>140</v>
      </c>
      <c r="F577" s="615" t="s">
        <v>140</v>
      </c>
      <c r="G577" s="615" t="s">
        <v>140</v>
      </c>
      <c r="H577" s="615" t="s">
        <v>140</v>
      </c>
    </row>
    <row r="578" spans="2:8">
      <c r="B578" s="272" t="s">
        <v>163</v>
      </c>
      <c r="C578" s="615" t="s">
        <v>140</v>
      </c>
      <c r="D578" s="615" t="s">
        <v>140</v>
      </c>
      <c r="E578" s="615" t="s">
        <v>140</v>
      </c>
      <c r="F578" s="615" t="s">
        <v>140</v>
      </c>
      <c r="G578" s="615" t="s">
        <v>140</v>
      </c>
      <c r="H578" s="615" t="s">
        <v>140</v>
      </c>
    </row>
    <row r="579" spans="2:8">
      <c r="B579" s="272" t="s">
        <v>237</v>
      </c>
      <c r="C579" s="615" t="s">
        <v>125</v>
      </c>
      <c r="D579" s="615" t="s">
        <v>125</v>
      </c>
      <c r="E579" s="615">
        <v>16</v>
      </c>
      <c r="F579" s="615">
        <v>16</v>
      </c>
      <c r="G579" s="615">
        <v>16</v>
      </c>
      <c r="H579" s="615">
        <v>16</v>
      </c>
    </row>
    <row r="580" spans="2:8">
      <c r="B580" s="272"/>
      <c r="C580" s="616"/>
      <c r="D580" s="616"/>
      <c r="E580" s="616"/>
      <c r="F580" s="616"/>
      <c r="G580" s="616"/>
      <c r="H580" s="615"/>
    </row>
    <row r="581" spans="2:8">
      <c r="B581" s="82" t="s">
        <v>282</v>
      </c>
      <c r="C581" s="616" t="s">
        <v>125</v>
      </c>
      <c r="D581" s="616" t="s">
        <v>125</v>
      </c>
      <c r="E581" s="616">
        <v>16</v>
      </c>
      <c r="F581" s="616">
        <v>16</v>
      </c>
      <c r="G581" s="616">
        <v>16</v>
      </c>
      <c r="H581" s="615">
        <v>16</v>
      </c>
    </row>
    <row r="582" spans="2:8">
      <c r="B582" s="272" t="s">
        <v>158</v>
      </c>
      <c r="C582" s="615" t="s">
        <v>140</v>
      </c>
      <c r="D582" s="615" t="s">
        <v>140</v>
      </c>
      <c r="E582" s="615" t="s">
        <v>140</v>
      </c>
      <c r="F582" s="615" t="s">
        <v>140</v>
      </c>
      <c r="G582" s="615" t="s">
        <v>140</v>
      </c>
      <c r="H582" s="615" t="s">
        <v>140</v>
      </c>
    </row>
    <row r="583" spans="2:8">
      <c r="B583" s="272" t="s">
        <v>281</v>
      </c>
      <c r="C583" s="615" t="s">
        <v>140</v>
      </c>
      <c r="D583" s="615" t="s">
        <v>140</v>
      </c>
      <c r="E583" s="615" t="s">
        <v>140</v>
      </c>
      <c r="F583" s="615" t="s">
        <v>140</v>
      </c>
      <c r="G583" s="615" t="s">
        <v>140</v>
      </c>
      <c r="H583" s="615" t="s">
        <v>140</v>
      </c>
    </row>
    <row r="584" spans="2:8">
      <c r="B584" s="272" t="s">
        <v>163</v>
      </c>
      <c r="C584" s="615" t="s">
        <v>140</v>
      </c>
      <c r="D584" s="615" t="s">
        <v>140</v>
      </c>
      <c r="E584" s="615" t="s">
        <v>140</v>
      </c>
      <c r="F584" s="615" t="s">
        <v>140</v>
      </c>
      <c r="G584" s="615" t="s">
        <v>140</v>
      </c>
      <c r="H584" s="615" t="s">
        <v>140</v>
      </c>
    </row>
    <row r="585" spans="2:8">
      <c r="B585" s="272" t="s">
        <v>237</v>
      </c>
      <c r="C585" s="615" t="s">
        <v>125</v>
      </c>
      <c r="D585" s="615" t="s">
        <v>125</v>
      </c>
      <c r="E585" s="615">
        <v>16</v>
      </c>
      <c r="F585" s="615">
        <v>16</v>
      </c>
      <c r="G585" s="615">
        <v>16</v>
      </c>
      <c r="H585" s="615">
        <v>16</v>
      </c>
    </row>
    <row r="586" spans="2:8">
      <c r="B586" s="272"/>
      <c r="C586" s="616"/>
      <c r="D586" s="616"/>
      <c r="E586" s="616"/>
      <c r="F586" s="616"/>
      <c r="G586" s="616"/>
      <c r="H586" s="615"/>
    </row>
    <row r="587" spans="2:8">
      <c r="B587" s="82" t="s">
        <v>283</v>
      </c>
      <c r="C587" s="616" t="s">
        <v>140</v>
      </c>
      <c r="D587" s="616" t="s">
        <v>140</v>
      </c>
      <c r="E587" s="616" t="s">
        <v>140</v>
      </c>
      <c r="F587" s="616" t="s">
        <v>140</v>
      </c>
      <c r="G587" s="616" t="s">
        <v>140</v>
      </c>
      <c r="H587" s="615" t="s">
        <v>140</v>
      </c>
    </row>
    <row r="588" spans="2:8">
      <c r="B588" s="272" t="s">
        <v>158</v>
      </c>
      <c r="C588" s="615" t="s">
        <v>140</v>
      </c>
      <c r="D588" s="615" t="s">
        <v>140</v>
      </c>
      <c r="E588" s="615" t="s">
        <v>140</v>
      </c>
      <c r="F588" s="615" t="s">
        <v>140</v>
      </c>
      <c r="G588" s="615" t="s">
        <v>140</v>
      </c>
      <c r="H588" s="615" t="s">
        <v>140</v>
      </c>
    </row>
    <row r="589" spans="2:8">
      <c r="B589" s="272" t="s">
        <v>281</v>
      </c>
      <c r="C589" s="615" t="s">
        <v>140</v>
      </c>
      <c r="D589" s="615" t="s">
        <v>140</v>
      </c>
      <c r="E589" s="615" t="s">
        <v>140</v>
      </c>
      <c r="F589" s="615" t="s">
        <v>140</v>
      </c>
      <c r="G589" s="615" t="s">
        <v>140</v>
      </c>
      <c r="H589" s="615" t="s">
        <v>140</v>
      </c>
    </row>
    <row r="590" spans="2:8">
      <c r="B590" s="272" t="s">
        <v>163</v>
      </c>
      <c r="C590" s="615" t="s">
        <v>140</v>
      </c>
      <c r="D590" s="615" t="s">
        <v>140</v>
      </c>
      <c r="E590" s="615" t="s">
        <v>140</v>
      </c>
      <c r="F590" s="615" t="s">
        <v>140</v>
      </c>
      <c r="G590" s="615" t="s">
        <v>140</v>
      </c>
      <c r="H590" s="615" t="s">
        <v>140</v>
      </c>
    </row>
    <row r="591" spans="2:8">
      <c r="B591" s="272" t="s">
        <v>237</v>
      </c>
      <c r="C591" s="615" t="s">
        <v>140</v>
      </c>
      <c r="D591" s="615" t="s">
        <v>140</v>
      </c>
      <c r="E591" s="615" t="s">
        <v>140</v>
      </c>
      <c r="F591" s="615" t="s">
        <v>140</v>
      </c>
      <c r="G591" s="615" t="s">
        <v>140</v>
      </c>
      <c r="H591" s="615" t="s">
        <v>140</v>
      </c>
    </row>
    <row r="592" spans="2:8">
      <c r="B592" s="272"/>
      <c r="C592" s="615"/>
      <c r="D592" s="615"/>
      <c r="E592" s="615"/>
      <c r="F592" s="615"/>
      <c r="G592" s="615"/>
      <c r="H592" s="615"/>
    </row>
    <row r="593" spans="2:8">
      <c r="B593" s="505" t="s">
        <v>1031</v>
      </c>
      <c r="C593" s="502"/>
      <c r="D593" s="502"/>
      <c r="E593" s="502"/>
      <c r="F593" s="502"/>
      <c r="G593" s="502"/>
      <c r="H593" s="550"/>
    </row>
    <row r="594" spans="2:8">
      <c r="B594" s="82" t="s">
        <v>88</v>
      </c>
      <c r="C594" s="615" t="s">
        <v>125</v>
      </c>
      <c r="D594" s="615" t="s">
        <v>125</v>
      </c>
      <c r="E594" s="615">
        <v>20</v>
      </c>
      <c r="F594" s="615">
        <v>20</v>
      </c>
      <c r="G594" s="615">
        <v>19</v>
      </c>
      <c r="H594" s="550">
        <v>19</v>
      </c>
    </row>
    <row r="595" spans="2:8">
      <c r="B595" s="272" t="s">
        <v>158</v>
      </c>
      <c r="C595" s="615" t="s">
        <v>125</v>
      </c>
      <c r="D595" s="615" t="s">
        <v>125</v>
      </c>
      <c r="E595" s="615">
        <v>1</v>
      </c>
      <c r="F595" s="615">
        <v>1</v>
      </c>
      <c r="G595" s="615">
        <v>1</v>
      </c>
      <c r="H595" s="615">
        <v>1</v>
      </c>
    </row>
    <row r="596" spans="2:8">
      <c r="B596" s="272" t="s">
        <v>281</v>
      </c>
      <c r="C596" s="615" t="s">
        <v>140</v>
      </c>
      <c r="D596" s="615" t="s">
        <v>140</v>
      </c>
      <c r="E596" s="615" t="s">
        <v>140</v>
      </c>
      <c r="F596" s="615" t="s">
        <v>140</v>
      </c>
      <c r="G596" s="615" t="s">
        <v>140</v>
      </c>
      <c r="H596" s="615" t="s">
        <v>140</v>
      </c>
    </row>
    <row r="597" spans="2:8">
      <c r="B597" s="272" t="s">
        <v>163</v>
      </c>
      <c r="C597" s="615" t="s">
        <v>125</v>
      </c>
      <c r="D597" s="615" t="s">
        <v>125</v>
      </c>
      <c r="E597" s="615">
        <v>17</v>
      </c>
      <c r="F597" s="615">
        <v>17</v>
      </c>
      <c r="G597" s="615">
        <v>17</v>
      </c>
      <c r="H597" s="615">
        <v>16</v>
      </c>
    </row>
    <row r="598" spans="2:8">
      <c r="B598" s="272" t="s">
        <v>237</v>
      </c>
      <c r="C598" s="615" t="s">
        <v>125</v>
      </c>
      <c r="D598" s="615" t="s">
        <v>125</v>
      </c>
      <c r="E598" s="615">
        <v>2</v>
      </c>
      <c r="F598" s="615">
        <v>2</v>
      </c>
      <c r="G598" s="615">
        <v>1</v>
      </c>
      <c r="H598" s="615">
        <v>2</v>
      </c>
    </row>
    <row r="599" spans="2:8">
      <c r="B599" s="272"/>
      <c r="C599" s="616"/>
      <c r="D599" s="616"/>
      <c r="E599" s="616"/>
      <c r="F599" s="616"/>
      <c r="G599" s="616"/>
      <c r="H599" s="615"/>
    </row>
    <row r="600" spans="2:8">
      <c r="B600" s="82" t="s">
        <v>282</v>
      </c>
      <c r="C600" s="616" t="s">
        <v>140</v>
      </c>
      <c r="D600" s="616" t="s">
        <v>140</v>
      </c>
      <c r="E600" s="616">
        <v>20</v>
      </c>
      <c r="F600" s="616">
        <v>20</v>
      </c>
      <c r="G600" s="616">
        <v>19</v>
      </c>
      <c r="H600" s="615">
        <v>19</v>
      </c>
    </row>
    <row r="601" spans="2:8">
      <c r="B601" s="272" t="s">
        <v>158</v>
      </c>
      <c r="C601" s="615" t="s">
        <v>140</v>
      </c>
      <c r="D601" s="615" t="s">
        <v>140</v>
      </c>
      <c r="E601" s="615">
        <v>1</v>
      </c>
      <c r="F601" s="615">
        <v>1</v>
      </c>
      <c r="G601" s="615">
        <v>1</v>
      </c>
      <c r="H601" s="615">
        <v>1</v>
      </c>
    </row>
    <row r="602" spans="2:8">
      <c r="B602" s="272" t="s">
        <v>281</v>
      </c>
      <c r="C602" s="615" t="s">
        <v>140</v>
      </c>
      <c r="D602" s="615" t="s">
        <v>140</v>
      </c>
      <c r="E602" s="615" t="s">
        <v>140</v>
      </c>
      <c r="F602" s="615" t="s">
        <v>140</v>
      </c>
      <c r="G602" s="615" t="s">
        <v>140</v>
      </c>
      <c r="H602" s="615" t="s">
        <v>140</v>
      </c>
    </row>
    <row r="603" spans="2:8">
      <c r="B603" s="272" t="s">
        <v>163</v>
      </c>
      <c r="C603" s="615" t="s">
        <v>125</v>
      </c>
      <c r="D603" s="615" t="s">
        <v>125</v>
      </c>
      <c r="E603" s="615">
        <v>17</v>
      </c>
      <c r="F603" s="615">
        <v>17</v>
      </c>
      <c r="G603" s="615">
        <v>16</v>
      </c>
      <c r="H603" s="615">
        <v>16</v>
      </c>
    </row>
    <row r="604" spans="2:8">
      <c r="B604" s="272" t="s">
        <v>237</v>
      </c>
      <c r="C604" s="615" t="s">
        <v>125</v>
      </c>
      <c r="D604" s="615" t="s">
        <v>125</v>
      </c>
      <c r="E604" s="615">
        <v>2</v>
      </c>
      <c r="F604" s="615">
        <v>2</v>
      </c>
      <c r="G604" s="615">
        <v>1</v>
      </c>
      <c r="H604" s="615">
        <v>2</v>
      </c>
    </row>
    <row r="605" spans="2:8">
      <c r="B605" s="272"/>
      <c r="C605" s="616"/>
      <c r="D605" s="616"/>
      <c r="E605" s="616"/>
      <c r="F605" s="616"/>
      <c r="G605" s="616"/>
      <c r="H605" s="615"/>
    </row>
    <row r="606" spans="2:8">
      <c r="B606" s="82" t="s">
        <v>283</v>
      </c>
      <c r="C606" s="616" t="s">
        <v>140</v>
      </c>
      <c r="D606" s="616" t="s">
        <v>140</v>
      </c>
      <c r="E606" s="616" t="s">
        <v>140</v>
      </c>
      <c r="F606" s="616" t="s">
        <v>140</v>
      </c>
      <c r="G606" s="616" t="s">
        <v>140</v>
      </c>
      <c r="H606" s="615" t="s">
        <v>140</v>
      </c>
    </row>
    <row r="607" spans="2:8">
      <c r="B607" s="272" t="s">
        <v>158</v>
      </c>
      <c r="C607" s="615" t="s">
        <v>140</v>
      </c>
      <c r="D607" s="615" t="s">
        <v>140</v>
      </c>
      <c r="E607" s="615" t="s">
        <v>140</v>
      </c>
      <c r="F607" s="615" t="s">
        <v>140</v>
      </c>
      <c r="G607" s="615" t="s">
        <v>140</v>
      </c>
      <c r="H607" s="615" t="s">
        <v>140</v>
      </c>
    </row>
    <row r="608" spans="2:8">
      <c r="B608" s="272" t="s">
        <v>281</v>
      </c>
      <c r="C608" s="615" t="s">
        <v>140</v>
      </c>
      <c r="D608" s="615" t="s">
        <v>140</v>
      </c>
      <c r="E608" s="615" t="s">
        <v>140</v>
      </c>
      <c r="F608" s="615" t="s">
        <v>140</v>
      </c>
      <c r="G608" s="615" t="s">
        <v>140</v>
      </c>
      <c r="H608" s="615" t="s">
        <v>140</v>
      </c>
    </row>
    <row r="609" spans="2:8">
      <c r="B609" s="272" t="s">
        <v>163</v>
      </c>
      <c r="C609" s="615" t="s">
        <v>140</v>
      </c>
      <c r="D609" s="615" t="s">
        <v>140</v>
      </c>
      <c r="E609" s="615" t="s">
        <v>140</v>
      </c>
      <c r="F609" s="615" t="s">
        <v>140</v>
      </c>
      <c r="G609" s="615" t="s">
        <v>140</v>
      </c>
      <c r="H609" s="615" t="s">
        <v>140</v>
      </c>
    </row>
    <row r="610" spans="2:8" ht="15.75" thickBot="1">
      <c r="B610" s="272" t="s">
        <v>237</v>
      </c>
      <c r="C610" s="615" t="s">
        <v>140</v>
      </c>
      <c r="D610" s="615" t="s">
        <v>140</v>
      </c>
      <c r="E610" s="615" t="s">
        <v>140</v>
      </c>
      <c r="F610" s="615" t="s">
        <v>140</v>
      </c>
      <c r="G610" s="615" t="s">
        <v>140</v>
      </c>
      <c r="H610" s="615" t="s">
        <v>140</v>
      </c>
    </row>
    <row r="611" spans="2:8" ht="15.75" thickTop="1">
      <c r="B611" s="1115" t="s">
        <v>1032</v>
      </c>
      <c r="C611" s="1115"/>
      <c r="D611" s="1115"/>
      <c r="E611" s="1115"/>
      <c r="F611" s="1115"/>
      <c r="G611" s="1115"/>
      <c r="H611" s="1115"/>
    </row>
    <row r="612" spans="2:8">
      <c r="B612" s="513"/>
      <c r="C612" s="502"/>
      <c r="D612" s="502"/>
      <c r="E612" s="502"/>
      <c r="F612" s="502"/>
      <c r="G612" s="502"/>
      <c r="H612" s="502"/>
    </row>
    <row r="613" spans="2:8">
      <c r="B613" s="1116" t="s">
        <v>36</v>
      </c>
      <c r="C613" s="1116"/>
      <c r="D613" s="1116"/>
      <c r="E613" s="1116"/>
      <c r="F613" s="1116"/>
      <c r="G613" s="1116"/>
      <c r="H613" s="1116"/>
    </row>
    <row r="614" spans="2:8">
      <c r="B614" s="504" t="s">
        <v>35</v>
      </c>
      <c r="C614" s="502"/>
      <c r="D614" s="502"/>
      <c r="E614" s="502"/>
      <c r="F614" s="502"/>
      <c r="G614" s="502"/>
      <c r="H614" s="502"/>
    </row>
    <row r="615" spans="2:8">
      <c r="B615" s="519" t="s">
        <v>290</v>
      </c>
      <c r="C615" s="502"/>
      <c r="D615" s="502"/>
      <c r="E615" s="502"/>
      <c r="F615" s="502"/>
      <c r="G615" s="502"/>
      <c r="H615" s="502"/>
    </row>
    <row r="616" spans="2:8">
      <c r="B616" s="513"/>
      <c r="C616" s="502"/>
      <c r="D616" s="502"/>
      <c r="E616" s="502"/>
      <c r="F616" s="502"/>
      <c r="G616" s="502"/>
      <c r="H616" s="502"/>
    </row>
    <row r="617" spans="2:8">
      <c r="B617" s="506"/>
      <c r="C617" s="507">
        <v>2014</v>
      </c>
      <c r="D617" s="507">
        <v>2015</v>
      </c>
      <c r="E617" s="507">
        <v>2016</v>
      </c>
      <c r="F617" s="507">
        <v>2017</v>
      </c>
      <c r="G617" s="507">
        <v>2018</v>
      </c>
      <c r="H617" s="507">
        <v>2019</v>
      </c>
    </row>
    <row r="618" spans="2:8">
      <c r="B618" s="562" t="s">
        <v>1033</v>
      </c>
      <c r="C618" s="502"/>
      <c r="D618" s="502"/>
      <c r="E618" s="502"/>
      <c r="F618" s="502"/>
      <c r="G618" s="502"/>
      <c r="H618" s="502"/>
    </row>
    <row r="619" spans="2:8">
      <c r="B619" s="82" t="s">
        <v>292</v>
      </c>
      <c r="C619" s="511"/>
      <c r="D619" s="511"/>
      <c r="E619" s="511"/>
      <c r="F619" s="511"/>
      <c r="G619" s="511"/>
      <c r="H619" s="511"/>
    </row>
    <row r="620" spans="2:8">
      <c r="B620" s="272" t="s">
        <v>293</v>
      </c>
      <c r="C620" s="511">
        <v>1.4E-2</v>
      </c>
      <c r="D620" s="511">
        <v>1.0999999999999999E-2</v>
      </c>
      <c r="E620" s="511">
        <v>1.0999999999999999E-2</v>
      </c>
      <c r="F620" s="511">
        <v>1.7999999999999999E-2</v>
      </c>
      <c r="G620" s="511">
        <v>1.7999999999999999E-2</v>
      </c>
      <c r="H620" s="511">
        <v>1.4999999999999999E-2</v>
      </c>
    </row>
    <row r="621" spans="2:8">
      <c r="B621" s="569" t="s">
        <v>294</v>
      </c>
      <c r="C621" s="511" t="s">
        <v>125</v>
      </c>
      <c r="D621" s="511" t="s">
        <v>125</v>
      </c>
      <c r="E621" s="511" t="s">
        <v>125</v>
      </c>
      <c r="F621" s="511" t="s">
        <v>125</v>
      </c>
      <c r="G621" s="511" t="s">
        <v>125</v>
      </c>
      <c r="H621" s="511" t="s">
        <v>125</v>
      </c>
    </row>
    <row r="622" spans="2:8">
      <c r="B622" s="272" t="s">
        <v>374</v>
      </c>
      <c r="C622" s="511">
        <v>8.1000000000000003E-2</v>
      </c>
      <c r="D622" s="511">
        <v>7.5999999999999998E-2</v>
      </c>
      <c r="E622" s="511">
        <v>5.8999999999999997E-2</v>
      </c>
      <c r="F622" s="511">
        <v>7.6999999999999999E-2</v>
      </c>
      <c r="G622" s="511">
        <v>8.4000000000000005E-2</v>
      </c>
      <c r="H622" s="511">
        <v>7.2999999999999995E-2</v>
      </c>
    </row>
    <row r="623" spans="2:8">
      <c r="B623" s="272" t="s">
        <v>296</v>
      </c>
      <c r="C623" s="552">
        <v>5.0000000000000001E-3</v>
      </c>
      <c r="D623" s="552">
        <v>6.0000000000000001E-3</v>
      </c>
      <c r="E623" s="552">
        <v>6.0000000000000001E-3</v>
      </c>
      <c r="F623" s="552">
        <v>6.0000000000000001E-3</v>
      </c>
      <c r="G623" s="552">
        <v>8.0000000000000002E-3</v>
      </c>
      <c r="H623" s="552">
        <v>8.0000000000000002E-3</v>
      </c>
    </row>
    <row r="624" spans="2:8" ht="15.75" thickBot="1">
      <c r="B624" s="272" t="s">
        <v>237</v>
      </c>
      <c r="C624" s="552" t="s">
        <v>125</v>
      </c>
      <c r="D624" s="552" t="s">
        <v>125</v>
      </c>
      <c r="E624" s="552" t="s">
        <v>125</v>
      </c>
      <c r="F624" s="552" t="s">
        <v>125</v>
      </c>
      <c r="G624" s="552" t="s">
        <v>125</v>
      </c>
      <c r="H624" s="552" t="s">
        <v>125</v>
      </c>
    </row>
    <row r="625" spans="2:8" ht="15.75" thickTop="1">
      <c r="B625" s="1115" t="s">
        <v>1034</v>
      </c>
      <c r="C625" s="1115"/>
      <c r="D625" s="1115"/>
      <c r="E625" s="1115"/>
      <c r="F625" s="1115"/>
      <c r="G625" s="1115"/>
      <c r="H625" s="1115"/>
    </row>
    <row r="626" spans="2:8">
      <c r="B626" s="508"/>
      <c r="C626" s="502"/>
      <c r="D626" s="502"/>
      <c r="E626" s="502"/>
      <c r="F626" s="502"/>
      <c r="G626" s="502"/>
      <c r="H626" s="502"/>
    </row>
    <row r="627" spans="2:8">
      <c r="B627" s="1116" t="s">
        <v>38</v>
      </c>
      <c r="C627" s="1116"/>
      <c r="D627" s="1116"/>
      <c r="E627" s="1116"/>
      <c r="F627" s="1116"/>
      <c r="G627" s="1116"/>
      <c r="H627" s="1116"/>
    </row>
    <row r="628" spans="2:8">
      <c r="B628" s="504" t="s">
        <v>37</v>
      </c>
      <c r="C628" s="502"/>
      <c r="D628" s="502"/>
      <c r="E628" s="502"/>
      <c r="F628" s="502"/>
      <c r="G628" s="502"/>
      <c r="H628" s="502"/>
    </row>
    <row r="629" spans="2:8">
      <c r="B629" s="513" t="s">
        <v>116</v>
      </c>
      <c r="C629" s="502"/>
      <c r="D629" s="502"/>
      <c r="E629" s="502"/>
      <c r="F629" s="502"/>
      <c r="G629" s="502"/>
      <c r="H629" s="502"/>
    </row>
    <row r="630" spans="2:8">
      <c r="B630" s="508"/>
      <c r="C630" s="502"/>
      <c r="D630" s="502"/>
      <c r="E630" s="502"/>
      <c r="F630" s="502"/>
      <c r="G630" s="502"/>
      <c r="H630" s="502"/>
    </row>
    <row r="631" spans="2:8">
      <c r="B631" s="506"/>
      <c r="C631" s="507">
        <v>2014</v>
      </c>
      <c r="D631" s="507">
        <v>2015</v>
      </c>
      <c r="E631" s="507">
        <v>2016</v>
      </c>
      <c r="F631" s="507">
        <v>2017</v>
      </c>
      <c r="G631" s="507">
        <v>2018</v>
      </c>
      <c r="H631" s="507">
        <v>2019</v>
      </c>
    </row>
    <row r="632" spans="2:8">
      <c r="B632" s="85" t="s">
        <v>1035</v>
      </c>
      <c r="C632" s="502"/>
      <c r="D632" s="502"/>
      <c r="E632" s="502"/>
      <c r="F632" s="502"/>
      <c r="G632" s="502"/>
      <c r="H632" s="502"/>
    </row>
    <row r="633" spans="2:8" ht="15.75" thickBot="1">
      <c r="B633" s="82" t="s">
        <v>308</v>
      </c>
      <c r="C633" s="517">
        <v>23.076214295116493</v>
      </c>
      <c r="D633" s="517">
        <v>26.915094339622641</v>
      </c>
      <c r="E633" s="517">
        <v>26.914251528848713</v>
      </c>
      <c r="F633" s="517">
        <v>29.913802610565071</v>
      </c>
      <c r="G633" s="517">
        <v>29.913854942839233</v>
      </c>
      <c r="H633" s="517">
        <v>29.913800001039117</v>
      </c>
    </row>
    <row r="634" spans="2:8" ht="15.75" thickTop="1">
      <c r="B634" s="1115" t="s">
        <v>1036</v>
      </c>
      <c r="C634" s="1115"/>
      <c r="D634" s="1115"/>
      <c r="E634" s="1115"/>
      <c r="F634" s="1115"/>
      <c r="G634" s="1115"/>
      <c r="H634" s="1115"/>
    </row>
    <row r="635" spans="2:8">
      <c r="B635" s="1117"/>
      <c r="C635" s="1117"/>
      <c r="D635" s="1117"/>
      <c r="E635" s="1117"/>
      <c r="F635" s="1117"/>
      <c r="G635" s="1117"/>
      <c r="H635" s="1117"/>
    </row>
    <row r="636" spans="2:8">
      <c r="B636" s="508"/>
      <c r="C636" s="502"/>
      <c r="D636" s="502"/>
      <c r="E636" s="502"/>
      <c r="F636" s="502"/>
      <c r="G636" s="502"/>
      <c r="H636" s="502"/>
    </row>
    <row r="637" spans="2:8">
      <c r="B637" s="1116" t="s">
        <v>40</v>
      </c>
      <c r="C637" s="1116"/>
      <c r="D637" s="1116"/>
      <c r="E637" s="1116"/>
      <c r="F637" s="1116"/>
      <c r="G637" s="1116"/>
      <c r="H637" s="1116"/>
    </row>
    <row r="638" spans="2:8">
      <c r="B638" s="504" t="s">
        <v>39</v>
      </c>
      <c r="C638" s="502"/>
      <c r="D638" s="502"/>
      <c r="E638" s="502"/>
      <c r="F638" s="502"/>
      <c r="G638" s="502"/>
      <c r="H638" s="502"/>
    </row>
    <row r="639" spans="2:8">
      <c r="B639" s="513" t="s">
        <v>272</v>
      </c>
      <c r="C639" s="502"/>
      <c r="D639" s="502"/>
      <c r="E639" s="502"/>
      <c r="F639" s="502"/>
      <c r="G639" s="502"/>
      <c r="H639" s="502"/>
    </row>
    <row r="640" spans="2:8">
      <c r="B640" s="508"/>
      <c r="C640" s="502"/>
      <c r="D640" s="502"/>
      <c r="E640" s="502"/>
      <c r="F640" s="502"/>
      <c r="G640" s="502"/>
      <c r="H640" s="502"/>
    </row>
    <row r="641" spans="2:8">
      <c r="B641" s="506"/>
      <c r="C641" s="507">
        <v>2014</v>
      </c>
      <c r="D641" s="507">
        <v>2015</v>
      </c>
      <c r="E641" s="507">
        <v>2016</v>
      </c>
      <c r="F641" s="507">
        <v>2017</v>
      </c>
      <c r="G641" s="507">
        <v>2018</v>
      </c>
      <c r="H641" s="507">
        <v>2019</v>
      </c>
    </row>
    <row r="642" spans="2:8">
      <c r="B642" s="562" t="s">
        <v>1031</v>
      </c>
      <c r="C642" s="502"/>
      <c r="D642" s="502"/>
      <c r="E642" s="502"/>
      <c r="F642" s="502"/>
      <c r="G642" s="502"/>
      <c r="H642" s="502"/>
    </row>
    <row r="643" spans="2:8">
      <c r="B643" s="82" t="s">
        <v>311</v>
      </c>
      <c r="C643" s="511">
        <v>3.6589999999999998</v>
      </c>
      <c r="D643" s="511">
        <v>3.395</v>
      </c>
      <c r="E643" s="511">
        <v>3.1739999999999999</v>
      </c>
      <c r="F643" s="511">
        <v>3.31</v>
      </c>
      <c r="G643" s="511">
        <v>3.125</v>
      </c>
      <c r="H643" s="511">
        <v>2.6269999999999998</v>
      </c>
    </row>
    <row r="644" spans="2:8">
      <c r="B644" s="272" t="s">
        <v>293</v>
      </c>
      <c r="C644" s="511" t="s">
        <v>125</v>
      </c>
      <c r="D644" s="511" t="s">
        <v>125</v>
      </c>
      <c r="E644" s="511" t="s">
        <v>125</v>
      </c>
      <c r="F644" s="511" t="s">
        <v>125</v>
      </c>
      <c r="G644" s="511" t="s">
        <v>125</v>
      </c>
      <c r="H644" s="511" t="s">
        <v>125</v>
      </c>
    </row>
    <row r="645" spans="2:8">
      <c r="B645" s="569" t="s">
        <v>294</v>
      </c>
      <c r="C645" s="511" t="s">
        <v>125</v>
      </c>
      <c r="D645" s="511" t="s">
        <v>125</v>
      </c>
      <c r="E645" s="511" t="s">
        <v>125</v>
      </c>
      <c r="F645" s="511" t="s">
        <v>125</v>
      </c>
      <c r="G645" s="511" t="s">
        <v>125</v>
      </c>
      <c r="H645" s="511" t="s">
        <v>125</v>
      </c>
    </row>
    <row r="646" spans="2:8">
      <c r="B646" s="569" t="s">
        <v>295</v>
      </c>
      <c r="C646" s="511" t="s">
        <v>125</v>
      </c>
      <c r="D646" s="511" t="s">
        <v>125</v>
      </c>
      <c r="E646" s="511" t="s">
        <v>125</v>
      </c>
      <c r="F646" s="511" t="s">
        <v>125</v>
      </c>
      <c r="G646" s="511" t="s">
        <v>125</v>
      </c>
      <c r="H646" s="511" t="s">
        <v>125</v>
      </c>
    </row>
    <row r="647" spans="2:8">
      <c r="B647" s="272" t="s">
        <v>296</v>
      </c>
      <c r="C647" s="511" t="s">
        <v>125</v>
      </c>
      <c r="D647" s="511" t="s">
        <v>125</v>
      </c>
      <c r="E647" s="511" t="s">
        <v>125</v>
      </c>
      <c r="F647" s="511" t="s">
        <v>125</v>
      </c>
      <c r="G647" s="511" t="s">
        <v>125</v>
      </c>
      <c r="H647" s="511" t="s">
        <v>125</v>
      </c>
    </row>
    <row r="648" spans="2:8">
      <c r="B648" s="272" t="s">
        <v>1037</v>
      </c>
      <c r="C648" s="511">
        <v>3.6589999999999998</v>
      </c>
      <c r="D648" s="511">
        <v>3.395</v>
      </c>
      <c r="E648" s="511">
        <v>3.1739999999999999</v>
      </c>
      <c r="F648" s="511">
        <v>3.31</v>
      </c>
      <c r="G648" s="511">
        <v>3.125</v>
      </c>
      <c r="H648" s="511">
        <v>2.6269999999999998</v>
      </c>
    </row>
    <row r="649" spans="2:8">
      <c r="B649" s="272"/>
      <c r="C649" s="511"/>
      <c r="D649" s="511"/>
      <c r="E649" s="511"/>
      <c r="F649" s="511"/>
      <c r="G649" s="511"/>
      <c r="H649" s="511"/>
    </row>
    <row r="650" spans="2:8">
      <c r="B650" s="82" t="s">
        <v>313</v>
      </c>
      <c r="C650" s="511"/>
      <c r="D650" s="511"/>
      <c r="E650" s="511"/>
      <c r="F650" s="511"/>
      <c r="G650" s="511"/>
      <c r="H650" s="511"/>
    </row>
    <row r="651" spans="2:8">
      <c r="B651" s="272" t="s">
        <v>314</v>
      </c>
      <c r="C651" s="511" t="s">
        <v>125</v>
      </c>
      <c r="D651" s="511" t="s">
        <v>125</v>
      </c>
      <c r="E651" s="511" t="s">
        <v>125</v>
      </c>
      <c r="F651" s="511" t="s">
        <v>125</v>
      </c>
      <c r="G651" s="511" t="s">
        <v>125</v>
      </c>
      <c r="H651" s="511" t="s">
        <v>125</v>
      </c>
    </row>
    <row r="652" spans="2:8">
      <c r="B652" s="272" t="s">
        <v>315</v>
      </c>
      <c r="C652" s="511" t="s">
        <v>125</v>
      </c>
      <c r="D652" s="511" t="s">
        <v>125</v>
      </c>
      <c r="E652" s="511" t="s">
        <v>125</v>
      </c>
      <c r="F652" s="511" t="s">
        <v>125</v>
      </c>
      <c r="G652" s="511" t="s">
        <v>125</v>
      </c>
      <c r="H652" s="511" t="s">
        <v>125</v>
      </c>
    </row>
    <row r="653" spans="2:8">
      <c r="B653" s="272" t="s">
        <v>316</v>
      </c>
      <c r="C653" s="511" t="s">
        <v>125</v>
      </c>
      <c r="D653" s="511" t="s">
        <v>125</v>
      </c>
      <c r="E653" s="511" t="s">
        <v>125</v>
      </c>
      <c r="F653" s="511" t="s">
        <v>125</v>
      </c>
      <c r="G653" s="511" t="s">
        <v>125</v>
      </c>
      <c r="H653" s="511" t="s">
        <v>125</v>
      </c>
    </row>
    <row r="654" spans="2:8">
      <c r="B654" s="272" t="s">
        <v>317</v>
      </c>
      <c r="C654" s="511" t="s">
        <v>125</v>
      </c>
      <c r="D654" s="511" t="s">
        <v>125</v>
      </c>
      <c r="E654" s="511" t="s">
        <v>125</v>
      </c>
      <c r="F654" s="511" t="s">
        <v>125</v>
      </c>
      <c r="G654" s="511" t="s">
        <v>125</v>
      </c>
      <c r="H654" s="511" t="s">
        <v>125</v>
      </c>
    </row>
    <row r="655" spans="2:8">
      <c r="B655" s="272" t="s">
        <v>318</v>
      </c>
      <c r="C655" s="511" t="s">
        <v>125</v>
      </c>
      <c r="D655" s="511" t="s">
        <v>125</v>
      </c>
      <c r="E655" s="511" t="s">
        <v>125</v>
      </c>
      <c r="F655" s="511" t="s">
        <v>125</v>
      </c>
      <c r="G655" s="511" t="s">
        <v>125</v>
      </c>
      <c r="H655" s="511" t="s">
        <v>125</v>
      </c>
    </row>
    <row r="656" spans="2:8">
      <c r="B656" s="272" t="s">
        <v>319</v>
      </c>
      <c r="C656" s="511" t="s">
        <v>125</v>
      </c>
      <c r="D656" s="511" t="s">
        <v>125</v>
      </c>
      <c r="E656" s="511" t="s">
        <v>125</v>
      </c>
      <c r="F656" s="511" t="s">
        <v>125</v>
      </c>
      <c r="G656" s="511" t="s">
        <v>125</v>
      </c>
      <c r="H656" s="511" t="s">
        <v>125</v>
      </c>
    </row>
    <row r="657" spans="2:8">
      <c r="B657" s="82"/>
      <c r="C657" s="511"/>
      <c r="D657" s="511"/>
      <c r="E657" s="511"/>
      <c r="F657" s="511"/>
      <c r="G657" s="511"/>
      <c r="H657" s="511"/>
    </row>
    <row r="658" spans="2:8">
      <c r="B658" s="562" t="s">
        <v>1038</v>
      </c>
      <c r="C658" s="511"/>
      <c r="D658" s="511"/>
      <c r="E658" s="511"/>
      <c r="F658" s="511"/>
      <c r="G658" s="511"/>
      <c r="H658" s="511"/>
    </row>
    <row r="659" spans="2:8">
      <c r="B659" s="82" t="s">
        <v>311</v>
      </c>
      <c r="C659" s="511">
        <v>0.93600000000000005</v>
      </c>
      <c r="D659" s="511">
        <v>0.91</v>
      </c>
      <c r="E659" s="511">
        <v>0.93200000000000005</v>
      </c>
      <c r="F659" s="511">
        <v>0.95899999999999996</v>
      </c>
      <c r="G659" s="511">
        <v>0.91100000000000003</v>
      </c>
      <c r="H659" s="511">
        <v>0.93</v>
      </c>
    </row>
    <row r="660" spans="2:8">
      <c r="B660" s="272" t="s">
        <v>293</v>
      </c>
      <c r="C660" s="511" t="s">
        <v>125</v>
      </c>
      <c r="D660" s="511" t="s">
        <v>125</v>
      </c>
      <c r="E660" s="511" t="s">
        <v>125</v>
      </c>
      <c r="F660" s="511" t="s">
        <v>125</v>
      </c>
      <c r="G660" s="511" t="s">
        <v>125</v>
      </c>
      <c r="H660" s="511" t="s">
        <v>125</v>
      </c>
    </row>
    <row r="661" spans="2:8">
      <c r="B661" s="569" t="s">
        <v>294</v>
      </c>
      <c r="C661" s="511" t="s">
        <v>125</v>
      </c>
      <c r="D661" s="511" t="s">
        <v>125</v>
      </c>
      <c r="E661" s="511" t="s">
        <v>125</v>
      </c>
      <c r="F661" s="511" t="s">
        <v>125</v>
      </c>
      <c r="G661" s="511" t="s">
        <v>125</v>
      </c>
      <c r="H661" s="511" t="s">
        <v>125</v>
      </c>
    </row>
    <row r="662" spans="2:8">
      <c r="B662" s="569" t="s">
        <v>295</v>
      </c>
      <c r="C662" s="511" t="s">
        <v>125</v>
      </c>
      <c r="D662" s="511" t="s">
        <v>125</v>
      </c>
      <c r="E662" s="511" t="s">
        <v>125</v>
      </c>
      <c r="F662" s="511" t="s">
        <v>125</v>
      </c>
      <c r="G662" s="511" t="s">
        <v>125</v>
      </c>
      <c r="H662" s="511" t="s">
        <v>125</v>
      </c>
    </row>
    <row r="663" spans="2:8">
      <c r="B663" s="272" t="s">
        <v>296</v>
      </c>
      <c r="C663" s="511" t="s">
        <v>125</v>
      </c>
      <c r="D663" s="511" t="s">
        <v>125</v>
      </c>
      <c r="E663" s="511" t="s">
        <v>125</v>
      </c>
      <c r="F663" s="511" t="s">
        <v>125</v>
      </c>
      <c r="G663" s="511" t="s">
        <v>125</v>
      </c>
      <c r="H663" s="511" t="s">
        <v>125</v>
      </c>
    </row>
    <row r="664" spans="2:8">
      <c r="B664" s="272" t="s">
        <v>1037</v>
      </c>
      <c r="C664" s="511">
        <v>0.93600000000000005</v>
      </c>
      <c r="D664" s="511">
        <v>0.91</v>
      </c>
      <c r="E664" s="511">
        <v>0.93200000000000005</v>
      </c>
      <c r="F664" s="511">
        <v>0.95899999999999996</v>
      </c>
      <c r="G664" s="511">
        <v>0.91100000000000003</v>
      </c>
      <c r="H664" s="511">
        <v>0.93</v>
      </c>
    </row>
    <row r="665" spans="2:8">
      <c r="B665" s="272"/>
      <c r="C665" s="511"/>
      <c r="D665" s="511"/>
      <c r="E665" s="511"/>
      <c r="F665" s="511"/>
      <c r="G665" s="511"/>
      <c r="H665" s="511"/>
    </row>
    <row r="666" spans="2:8">
      <c r="B666" s="82" t="s">
        <v>313</v>
      </c>
      <c r="C666" s="617"/>
      <c r="D666" s="617"/>
      <c r="E666" s="617"/>
      <c r="F666" s="617"/>
      <c r="G666" s="617"/>
      <c r="H666" s="617"/>
    </row>
    <row r="667" spans="2:8">
      <c r="B667" s="272" t="s">
        <v>314</v>
      </c>
      <c r="C667" s="511" t="s">
        <v>125</v>
      </c>
      <c r="D667" s="511" t="s">
        <v>125</v>
      </c>
      <c r="E667" s="511" t="s">
        <v>125</v>
      </c>
      <c r="F667" s="511" t="s">
        <v>125</v>
      </c>
      <c r="G667" s="511" t="s">
        <v>125</v>
      </c>
      <c r="H667" s="511" t="s">
        <v>125</v>
      </c>
    </row>
    <row r="668" spans="2:8">
      <c r="B668" s="272" t="s">
        <v>315</v>
      </c>
      <c r="C668" s="511" t="s">
        <v>125</v>
      </c>
      <c r="D668" s="511" t="s">
        <v>125</v>
      </c>
      <c r="E668" s="511" t="s">
        <v>125</v>
      </c>
      <c r="F668" s="511" t="s">
        <v>125</v>
      </c>
      <c r="G668" s="511" t="s">
        <v>125</v>
      </c>
      <c r="H668" s="511" t="s">
        <v>125</v>
      </c>
    </row>
    <row r="669" spans="2:8">
      <c r="B669" s="272" t="s">
        <v>316</v>
      </c>
      <c r="C669" s="511" t="s">
        <v>125</v>
      </c>
      <c r="D669" s="511" t="s">
        <v>125</v>
      </c>
      <c r="E669" s="511" t="s">
        <v>125</v>
      </c>
      <c r="F669" s="511" t="s">
        <v>125</v>
      </c>
      <c r="G669" s="511" t="s">
        <v>125</v>
      </c>
      <c r="H669" s="511" t="s">
        <v>125</v>
      </c>
    </row>
    <row r="670" spans="2:8">
      <c r="B670" s="272" t="s">
        <v>317</v>
      </c>
      <c r="C670" s="511" t="s">
        <v>125</v>
      </c>
      <c r="D670" s="511" t="s">
        <v>125</v>
      </c>
      <c r="E670" s="511" t="s">
        <v>125</v>
      </c>
      <c r="F670" s="511" t="s">
        <v>125</v>
      </c>
      <c r="G670" s="511" t="s">
        <v>125</v>
      </c>
      <c r="H670" s="511" t="s">
        <v>125</v>
      </c>
    </row>
    <row r="671" spans="2:8">
      <c r="B671" s="272" t="s">
        <v>318</v>
      </c>
      <c r="C671" s="511" t="s">
        <v>125</v>
      </c>
      <c r="D671" s="511" t="s">
        <v>125</v>
      </c>
      <c r="E671" s="511" t="s">
        <v>125</v>
      </c>
      <c r="F671" s="511" t="s">
        <v>125</v>
      </c>
      <c r="G671" s="511" t="s">
        <v>125</v>
      </c>
      <c r="H671" s="511" t="s">
        <v>125</v>
      </c>
    </row>
    <row r="672" spans="2:8">
      <c r="B672" s="272" t="s">
        <v>319</v>
      </c>
      <c r="C672" s="511" t="s">
        <v>125</v>
      </c>
      <c r="D672" s="511" t="s">
        <v>125</v>
      </c>
      <c r="E672" s="511" t="s">
        <v>125</v>
      </c>
      <c r="F672" s="511" t="s">
        <v>125</v>
      </c>
      <c r="G672" s="511" t="s">
        <v>125</v>
      </c>
      <c r="H672" s="511" t="s">
        <v>125</v>
      </c>
    </row>
    <row r="673" spans="2:8">
      <c r="B673" s="272"/>
      <c r="C673" s="511"/>
      <c r="D673" s="511"/>
      <c r="E673" s="511"/>
      <c r="F673" s="511"/>
      <c r="G673" s="511"/>
      <c r="H673" s="511"/>
    </row>
    <row r="674" spans="2:8">
      <c r="B674" s="562" t="s">
        <v>1030</v>
      </c>
      <c r="C674" s="511"/>
      <c r="D674" s="511"/>
      <c r="E674" s="511"/>
      <c r="F674" s="511"/>
      <c r="G674" s="511"/>
      <c r="H674" s="511"/>
    </row>
    <row r="675" spans="2:8">
      <c r="B675" s="82" t="s">
        <v>311</v>
      </c>
      <c r="C675" s="511">
        <v>9.6669999999999998</v>
      </c>
      <c r="D675" s="511">
        <v>9.2420000000000009</v>
      </c>
      <c r="E675" s="511">
        <v>8.2959999999999994</v>
      </c>
      <c r="F675" s="511">
        <v>3.7469999999999999</v>
      </c>
      <c r="G675" s="511">
        <v>7.4079999999999995</v>
      </c>
      <c r="H675" s="511">
        <v>3.4180000000000001</v>
      </c>
    </row>
    <row r="676" spans="2:8">
      <c r="B676" s="272" t="s">
        <v>293</v>
      </c>
      <c r="C676" s="618">
        <v>9.6669999999999998</v>
      </c>
      <c r="D676" s="618">
        <v>9.2420000000000009</v>
      </c>
      <c r="E676" s="618">
        <v>5.5650000000000004</v>
      </c>
      <c r="F676" s="618">
        <v>3.3220000000000001</v>
      </c>
      <c r="G676" s="618">
        <v>5.4749999999999996</v>
      </c>
      <c r="H676" s="618">
        <v>2.5009999999999999</v>
      </c>
    </row>
    <row r="677" spans="2:8">
      <c r="B677" s="569" t="s">
        <v>294</v>
      </c>
      <c r="C677" s="511" t="s">
        <v>125</v>
      </c>
      <c r="D677" s="511" t="s">
        <v>125</v>
      </c>
      <c r="E677" s="511" t="s">
        <v>125</v>
      </c>
      <c r="F677" s="511" t="s">
        <v>125</v>
      </c>
      <c r="G677" s="511" t="s">
        <v>125</v>
      </c>
      <c r="H677" s="511" t="s">
        <v>125</v>
      </c>
    </row>
    <row r="678" spans="2:8">
      <c r="B678" s="272" t="s">
        <v>374</v>
      </c>
      <c r="C678" s="511" t="s">
        <v>125</v>
      </c>
      <c r="D678" s="511" t="s">
        <v>125</v>
      </c>
      <c r="E678" s="511">
        <v>2.7309999999999999</v>
      </c>
      <c r="F678" s="511">
        <v>0.42499999999999999</v>
      </c>
      <c r="G678" s="511">
        <v>1.9330000000000001</v>
      </c>
      <c r="H678" s="511">
        <v>0.91700000000000004</v>
      </c>
    </row>
    <row r="679" spans="2:8">
      <c r="B679" s="272" t="s">
        <v>296</v>
      </c>
      <c r="C679" s="511" t="s">
        <v>125</v>
      </c>
      <c r="D679" s="511" t="s">
        <v>125</v>
      </c>
      <c r="E679" s="511" t="s">
        <v>125</v>
      </c>
      <c r="F679" s="511" t="s">
        <v>125</v>
      </c>
      <c r="G679" s="511" t="s">
        <v>125</v>
      </c>
      <c r="H679" s="511" t="s">
        <v>125</v>
      </c>
    </row>
    <row r="680" spans="2:8">
      <c r="B680" s="272" t="s">
        <v>237</v>
      </c>
      <c r="C680" s="511" t="s">
        <v>125</v>
      </c>
      <c r="D680" s="511" t="s">
        <v>125</v>
      </c>
      <c r="E680" s="511" t="s">
        <v>125</v>
      </c>
      <c r="F680" s="511" t="s">
        <v>125</v>
      </c>
      <c r="G680" s="511" t="s">
        <v>125</v>
      </c>
      <c r="H680" s="511" t="s">
        <v>125</v>
      </c>
    </row>
    <row r="681" spans="2:8">
      <c r="B681" s="272"/>
      <c r="C681" s="511"/>
      <c r="D681" s="511"/>
      <c r="E681" s="511"/>
      <c r="F681" s="511"/>
      <c r="G681" s="511"/>
      <c r="H681" s="511"/>
    </row>
    <row r="682" spans="2:8">
      <c r="B682" s="82" t="s">
        <v>313</v>
      </c>
      <c r="C682" s="511" t="s">
        <v>125</v>
      </c>
      <c r="D682" s="511" t="s">
        <v>125</v>
      </c>
      <c r="E682" s="511" t="s">
        <v>125</v>
      </c>
      <c r="F682" s="511" t="s">
        <v>125</v>
      </c>
      <c r="G682" s="511" t="s">
        <v>125</v>
      </c>
      <c r="H682" s="511" t="s">
        <v>125</v>
      </c>
    </row>
    <row r="683" spans="2:8">
      <c r="B683" s="272" t="s">
        <v>314</v>
      </c>
      <c r="C683" s="511" t="s">
        <v>125</v>
      </c>
      <c r="D683" s="511" t="s">
        <v>125</v>
      </c>
      <c r="E683" s="511" t="s">
        <v>125</v>
      </c>
      <c r="F683" s="511" t="s">
        <v>125</v>
      </c>
      <c r="G683" s="511" t="s">
        <v>125</v>
      </c>
      <c r="H683" s="511" t="s">
        <v>125</v>
      </c>
    </row>
    <row r="684" spans="2:8">
      <c r="B684" s="272" t="s">
        <v>315</v>
      </c>
      <c r="C684" s="511" t="s">
        <v>125</v>
      </c>
      <c r="D684" s="511" t="s">
        <v>125</v>
      </c>
      <c r="E684" s="511" t="s">
        <v>125</v>
      </c>
      <c r="F684" s="511" t="s">
        <v>125</v>
      </c>
      <c r="G684" s="511" t="s">
        <v>125</v>
      </c>
      <c r="H684" s="511" t="s">
        <v>125</v>
      </c>
    </row>
    <row r="685" spans="2:8">
      <c r="B685" s="272" t="s">
        <v>316</v>
      </c>
      <c r="C685" s="511" t="s">
        <v>125</v>
      </c>
      <c r="D685" s="511" t="s">
        <v>125</v>
      </c>
      <c r="E685" s="511" t="s">
        <v>125</v>
      </c>
      <c r="F685" s="511" t="s">
        <v>125</v>
      </c>
      <c r="G685" s="511" t="s">
        <v>125</v>
      </c>
      <c r="H685" s="511" t="s">
        <v>125</v>
      </c>
    </row>
    <row r="686" spans="2:8">
      <c r="B686" s="272" t="s">
        <v>317</v>
      </c>
      <c r="C686" s="511" t="s">
        <v>125</v>
      </c>
      <c r="D686" s="511" t="s">
        <v>125</v>
      </c>
      <c r="E686" s="511" t="s">
        <v>125</v>
      </c>
      <c r="F686" s="511" t="s">
        <v>125</v>
      </c>
      <c r="G686" s="511" t="s">
        <v>125</v>
      </c>
      <c r="H686" s="511" t="s">
        <v>125</v>
      </c>
    </row>
    <row r="687" spans="2:8">
      <c r="B687" s="272" t="s">
        <v>318</v>
      </c>
      <c r="C687" s="511" t="s">
        <v>125</v>
      </c>
      <c r="D687" s="511" t="s">
        <v>125</v>
      </c>
      <c r="E687" s="511" t="s">
        <v>125</v>
      </c>
      <c r="F687" s="511" t="s">
        <v>125</v>
      </c>
      <c r="G687" s="511" t="s">
        <v>125</v>
      </c>
      <c r="H687" s="511" t="s">
        <v>125</v>
      </c>
    </row>
    <row r="688" spans="2:8" ht="15.75" thickBot="1">
      <c r="B688" s="619" t="s">
        <v>319</v>
      </c>
      <c r="C688" s="511" t="s">
        <v>125</v>
      </c>
      <c r="D688" s="511" t="s">
        <v>125</v>
      </c>
      <c r="E688" s="511" t="s">
        <v>125</v>
      </c>
      <c r="F688" s="511" t="s">
        <v>125</v>
      </c>
      <c r="G688" s="511" t="s">
        <v>125</v>
      </c>
      <c r="H688" s="511" t="s">
        <v>125</v>
      </c>
    </row>
    <row r="689" spans="2:8" ht="15.75" thickTop="1">
      <c r="B689" s="1115" t="s">
        <v>1039</v>
      </c>
      <c r="C689" s="1115"/>
      <c r="D689" s="1115"/>
      <c r="E689" s="1115"/>
      <c r="F689" s="1115"/>
      <c r="G689" s="1115"/>
      <c r="H689" s="1115"/>
    </row>
    <row r="690" spans="2:8">
      <c r="B690" s="508"/>
      <c r="C690" s="502"/>
      <c r="D690" s="502"/>
      <c r="E690" s="502"/>
      <c r="F690" s="502"/>
      <c r="G690" s="502"/>
      <c r="H690" s="502"/>
    </row>
    <row r="691" spans="2:8">
      <c r="B691" s="1116" t="s">
        <v>42</v>
      </c>
      <c r="C691" s="1116"/>
      <c r="D691" s="1116"/>
      <c r="E691" s="1116"/>
      <c r="F691" s="1116"/>
      <c r="G691" s="1116"/>
      <c r="H691" s="1116"/>
    </row>
    <row r="692" spans="2:8">
      <c r="B692" s="504" t="s">
        <v>41</v>
      </c>
      <c r="C692" s="502"/>
      <c r="D692" s="502"/>
      <c r="E692" s="502"/>
      <c r="F692" s="502"/>
      <c r="G692" s="502"/>
      <c r="H692" s="502"/>
    </row>
    <row r="693" spans="2:8">
      <c r="B693" s="513" t="s">
        <v>324</v>
      </c>
      <c r="C693" s="502"/>
      <c r="D693" s="502"/>
      <c r="E693" s="502"/>
      <c r="F693" s="502"/>
      <c r="G693" s="502"/>
      <c r="H693" s="502"/>
    </row>
    <row r="694" spans="2:8">
      <c r="B694" s="513"/>
      <c r="C694" s="502"/>
      <c r="D694" s="502"/>
      <c r="E694" s="502"/>
      <c r="F694" s="502"/>
      <c r="G694" s="502"/>
      <c r="H694" s="502"/>
    </row>
    <row r="695" spans="2:8">
      <c r="B695" s="506"/>
      <c r="C695" s="507">
        <v>2014</v>
      </c>
      <c r="D695" s="507">
        <v>2015</v>
      </c>
      <c r="E695" s="507">
        <v>2016</v>
      </c>
      <c r="F695" s="507">
        <v>2017</v>
      </c>
      <c r="G695" s="507">
        <v>2018</v>
      </c>
      <c r="H695" s="507">
        <v>2019</v>
      </c>
    </row>
    <row r="696" spans="2:8">
      <c r="B696" s="562" t="s">
        <v>1031</v>
      </c>
      <c r="C696" s="502"/>
      <c r="D696" s="502"/>
      <c r="E696" s="502"/>
      <c r="F696" s="502"/>
      <c r="G696" s="502"/>
      <c r="H696" s="502"/>
    </row>
    <row r="697" spans="2:8">
      <c r="B697" s="82" t="s">
        <v>311</v>
      </c>
      <c r="C697" s="620">
        <v>64919.243574841785</v>
      </c>
      <c r="D697" s="620">
        <v>62762.452862172388</v>
      </c>
      <c r="E697" s="620">
        <v>72186.911741528762</v>
      </c>
      <c r="F697" s="620">
        <v>62214.218495382949</v>
      </c>
      <c r="G697" s="620">
        <v>77003.501592356697</v>
      </c>
      <c r="H697" s="620">
        <v>69713.09205135917</v>
      </c>
    </row>
    <row r="698" spans="2:8">
      <c r="B698" s="272" t="s">
        <v>293</v>
      </c>
      <c r="C698" s="620" t="s">
        <v>125</v>
      </c>
      <c r="D698" s="620" t="s">
        <v>125</v>
      </c>
      <c r="E698" s="620" t="s">
        <v>125</v>
      </c>
      <c r="F698" s="620" t="s">
        <v>125</v>
      </c>
      <c r="G698" s="620" t="s">
        <v>125</v>
      </c>
      <c r="H698" s="620" t="s">
        <v>125</v>
      </c>
    </row>
    <row r="699" spans="2:8">
      <c r="B699" s="569" t="s">
        <v>294</v>
      </c>
      <c r="C699" s="620" t="s">
        <v>125</v>
      </c>
      <c r="D699" s="620" t="s">
        <v>125</v>
      </c>
      <c r="E699" s="620" t="s">
        <v>125</v>
      </c>
      <c r="F699" s="620" t="s">
        <v>125</v>
      </c>
      <c r="G699" s="620" t="s">
        <v>125</v>
      </c>
      <c r="H699" s="620" t="s">
        <v>125</v>
      </c>
    </row>
    <row r="700" spans="2:8">
      <c r="B700" s="569" t="s">
        <v>295</v>
      </c>
      <c r="C700" s="620" t="s">
        <v>125</v>
      </c>
      <c r="D700" s="620" t="s">
        <v>125</v>
      </c>
      <c r="E700" s="620" t="s">
        <v>125</v>
      </c>
      <c r="F700" s="620" t="s">
        <v>125</v>
      </c>
      <c r="G700" s="620" t="s">
        <v>125</v>
      </c>
      <c r="H700" s="620" t="s">
        <v>125</v>
      </c>
    </row>
    <row r="701" spans="2:8">
      <c r="B701" s="272" t="s">
        <v>296</v>
      </c>
      <c r="C701" s="620" t="s">
        <v>125</v>
      </c>
      <c r="D701" s="620" t="s">
        <v>125</v>
      </c>
      <c r="E701" s="620" t="s">
        <v>125</v>
      </c>
      <c r="F701" s="620" t="s">
        <v>125</v>
      </c>
      <c r="G701" s="620" t="s">
        <v>125</v>
      </c>
      <c r="H701" s="620" t="s">
        <v>125</v>
      </c>
    </row>
    <row r="702" spans="2:8">
      <c r="B702" s="272" t="s">
        <v>1037</v>
      </c>
      <c r="C702" s="620">
        <v>64919.243574841785</v>
      </c>
      <c r="D702" s="620">
        <v>62762.452862172388</v>
      </c>
      <c r="E702" s="620">
        <v>72186.911741528762</v>
      </c>
      <c r="F702" s="620">
        <v>62214.218495382949</v>
      </c>
      <c r="G702" s="620">
        <v>77003.501592356697</v>
      </c>
      <c r="H702" s="620">
        <v>69713.09205135917</v>
      </c>
    </row>
    <row r="703" spans="2:8">
      <c r="B703" s="272"/>
      <c r="C703" s="621"/>
      <c r="D703" s="621"/>
      <c r="E703" s="621"/>
      <c r="F703" s="621"/>
      <c r="G703" s="621"/>
      <c r="H703" s="621"/>
    </row>
    <row r="704" spans="2:8">
      <c r="B704" s="82" t="s">
        <v>313</v>
      </c>
      <c r="C704" s="620"/>
      <c r="D704" s="620"/>
      <c r="E704" s="620"/>
      <c r="F704" s="620"/>
      <c r="G704" s="620"/>
      <c r="H704" s="620"/>
    </row>
    <row r="705" spans="2:8">
      <c r="B705" s="272" t="s">
        <v>314</v>
      </c>
      <c r="C705" s="620" t="s">
        <v>125</v>
      </c>
      <c r="D705" s="620" t="s">
        <v>125</v>
      </c>
      <c r="E705" s="620" t="s">
        <v>125</v>
      </c>
      <c r="F705" s="620" t="s">
        <v>125</v>
      </c>
      <c r="G705" s="620" t="s">
        <v>125</v>
      </c>
      <c r="H705" s="620" t="s">
        <v>125</v>
      </c>
    </row>
    <row r="706" spans="2:8">
      <c r="B706" s="272" t="s">
        <v>315</v>
      </c>
      <c r="C706" s="620" t="s">
        <v>125</v>
      </c>
      <c r="D706" s="620" t="s">
        <v>125</v>
      </c>
      <c r="E706" s="620" t="s">
        <v>125</v>
      </c>
      <c r="F706" s="620" t="s">
        <v>125</v>
      </c>
      <c r="G706" s="620" t="s">
        <v>125</v>
      </c>
      <c r="H706" s="620" t="s">
        <v>125</v>
      </c>
    </row>
    <row r="707" spans="2:8">
      <c r="B707" s="272" t="s">
        <v>316</v>
      </c>
      <c r="C707" s="620" t="s">
        <v>125</v>
      </c>
      <c r="D707" s="620" t="s">
        <v>125</v>
      </c>
      <c r="E707" s="620" t="s">
        <v>125</v>
      </c>
      <c r="F707" s="620" t="s">
        <v>125</v>
      </c>
      <c r="G707" s="620" t="s">
        <v>125</v>
      </c>
      <c r="H707" s="620" t="s">
        <v>125</v>
      </c>
    </row>
    <row r="708" spans="2:8">
      <c r="B708" s="272" t="s">
        <v>317</v>
      </c>
      <c r="C708" s="620" t="s">
        <v>125</v>
      </c>
      <c r="D708" s="620" t="s">
        <v>125</v>
      </c>
      <c r="E708" s="620" t="s">
        <v>125</v>
      </c>
      <c r="F708" s="620" t="s">
        <v>125</v>
      </c>
      <c r="G708" s="620" t="s">
        <v>125</v>
      </c>
      <c r="H708" s="620" t="s">
        <v>125</v>
      </c>
    </row>
    <row r="709" spans="2:8">
      <c r="B709" s="272" t="s">
        <v>318</v>
      </c>
      <c r="C709" s="620" t="s">
        <v>125</v>
      </c>
      <c r="D709" s="620" t="s">
        <v>125</v>
      </c>
      <c r="E709" s="620" t="s">
        <v>125</v>
      </c>
      <c r="F709" s="620" t="s">
        <v>125</v>
      </c>
      <c r="G709" s="620" t="s">
        <v>125</v>
      </c>
      <c r="H709" s="620" t="s">
        <v>125</v>
      </c>
    </row>
    <row r="710" spans="2:8">
      <c r="B710" s="272" t="s">
        <v>319</v>
      </c>
      <c r="C710" s="620" t="s">
        <v>125</v>
      </c>
      <c r="D710" s="620" t="s">
        <v>125</v>
      </c>
      <c r="E710" s="620" t="s">
        <v>125</v>
      </c>
      <c r="F710" s="620" t="s">
        <v>125</v>
      </c>
      <c r="G710" s="620" t="s">
        <v>125</v>
      </c>
      <c r="H710" s="620" t="s">
        <v>125</v>
      </c>
    </row>
    <row r="711" spans="2:8">
      <c r="B711" s="82"/>
      <c r="C711" s="622"/>
      <c r="D711" s="622"/>
      <c r="E711" s="393"/>
      <c r="F711" s="393"/>
      <c r="G711" s="393"/>
      <c r="H711" s="393"/>
    </row>
    <row r="712" spans="2:8">
      <c r="B712" s="562" t="s">
        <v>1038</v>
      </c>
      <c r="C712" s="622"/>
      <c r="D712" s="622"/>
      <c r="E712" s="393"/>
      <c r="F712" s="393"/>
      <c r="G712" s="393"/>
      <c r="H712" s="393"/>
    </row>
    <row r="713" spans="2:8">
      <c r="B713" s="82" t="s">
        <v>311</v>
      </c>
      <c r="C713" s="623">
        <v>50786.931163631663</v>
      </c>
      <c r="D713" s="623">
        <v>51585.34385187117</v>
      </c>
      <c r="E713" s="623">
        <v>70231.599553454158</v>
      </c>
      <c r="F713" s="623">
        <v>97274.975420966861</v>
      </c>
      <c r="G713" s="623">
        <v>71360.56794055202</v>
      </c>
      <c r="H713" s="623">
        <v>64786.103478048935</v>
      </c>
    </row>
    <row r="714" spans="2:8">
      <c r="B714" s="272" t="s">
        <v>293</v>
      </c>
      <c r="C714" s="624" t="s">
        <v>125</v>
      </c>
      <c r="D714" s="624" t="s">
        <v>125</v>
      </c>
      <c r="E714" s="624" t="s">
        <v>125</v>
      </c>
      <c r="F714" s="624" t="s">
        <v>125</v>
      </c>
      <c r="G714" s="624" t="s">
        <v>125</v>
      </c>
      <c r="H714" s="625" t="s">
        <v>125</v>
      </c>
    </row>
    <row r="715" spans="2:8">
      <c r="B715" s="569" t="s">
        <v>294</v>
      </c>
      <c r="C715" s="624" t="s">
        <v>125</v>
      </c>
      <c r="D715" s="624" t="s">
        <v>125</v>
      </c>
      <c r="E715" s="624" t="s">
        <v>125</v>
      </c>
      <c r="F715" s="624" t="s">
        <v>125</v>
      </c>
      <c r="G715" s="624" t="s">
        <v>125</v>
      </c>
      <c r="H715" s="625" t="s">
        <v>125</v>
      </c>
    </row>
    <row r="716" spans="2:8">
      <c r="B716" s="569" t="s">
        <v>295</v>
      </c>
      <c r="C716" s="624" t="s">
        <v>125</v>
      </c>
      <c r="D716" s="624" t="s">
        <v>125</v>
      </c>
      <c r="E716" s="624" t="s">
        <v>125</v>
      </c>
      <c r="F716" s="624" t="s">
        <v>125</v>
      </c>
      <c r="G716" s="624" t="s">
        <v>125</v>
      </c>
      <c r="H716" s="625" t="s">
        <v>125</v>
      </c>
    </row>
    <row r="717" spans="2:8">
      <c r="B717" s="272" t="s">
        <v>296</v>
      </c>
      <c r="C717" s="624" t="s">
        <v>125</v>
      </c>
      <c r="D717" s="624" t="s">
        <v>125</v>
      </c>
      <c r="E717" s="624" t="s">
        <v>125</v>
      </c>
      <c r="F717" s="624" t="s">
        <v>125</v>
      </c>
      <c r="G717" s="624" t="s">
        <v>125</v>
      </c>
      <c r="H717" s="625" t="s">
        <v>125</v>
      </c>
    </row>
    <row r="718" spans="2:8">
      <c r="B718" s="272" t="s">
        <v>1037</v>
      </c>
      <c r="C718" s="623">
        <v>50786.931163631663</v>
      </c>
      <c r="D718" s="623">
        <v>51585.34385187117</v>
      </c>
      <c r="E718" s="623">
        <v>70231.599553454158</v>
      </c>
      <c r="F718" s="623">
        <v>97274.975420966861</v>
      </c>
      <c r="G718" s="623">
        <v>71360.56794055202</v>
      </c>
      <c r="H718" s="623">
        <v>64786.103478048935</v>
      </c>
    </row>
    <row r="719" spans="2:8">
      <c r="B719" s="272"/>
      <c r="C719" s="626"/>
      <c r="D719" s="626"/>
      <c r="E719" s="626"/>
      <c r="F719" s="626"/>
      <c r="G719" s="626"/>
      <c r="H719" s="349"/>
    </row>
    <row r="720" spans="2:8">
      <c r="B720" s="82" t="s">
        <v>313</v>
      </c>
      <c r="C720" s="626"/>
      <c r="D720" s="626"/>
      <c r="E720" s="626"/>
      <c r="F720" s="626"/>
      <c r="G720" s="626"/>
      <c r="H720" s="349"/>
    </row>
    <row r="721" spans="2:8">
      <c r="B721" s="272" t="s">
        <v>314</v>
      </c>
      <c r="C721" s="624" t="s">
        <v>125</v>
      </c>
      <c r="D721" s="624" t="s">
        <v>125</v>
      </c>
      <c r="E721" s="624" t="s">
        <v>125</v>
      </c>
      <c r="F721" s="624" t="s">
        <v>125</v>
      </c>
      <c r="G721" s="624" t="s">
        <v>125</v>
      </c>
      <c r="H721" s="625" t="s">
        <v>125</v>
      </c>
    </row>
    <row r="722" spans="2:8">
      <c r="B722" s="272" t="s">
        <v>315</v>
      </c>
      <c r="C722" s="624" t="s">
        <v>125</v>
      </c>
      <c r="D722" s="624" t="s">
        <v>125</v>
      </c>
      <c r="E722" s="624" t="s">
        <v>125</v>
      </c>
      <c r="F722" s="624" t="s">
        <v>125</v>
      </c>
      <c r="G722" s="624" t="s">
        <v>125</v>
      </c>
      <c r="H722" s="625" t="s">
        <v>125</v>
      </c>
    </row>
    <row r="723" spans="2:8">
      <c r="B723" s="272" t="s">
        <v>316</v>
      </c>
      <c r="C723" s="624" t="s">
        <v>125</v>
      </c>
      <c r="D723" s="624" t="s">
        <v>125</v>
      </c>
      <c r="E723" s="624" t="s">
        <v>125</v>
      </c>
      <c r="F723" s="624" t="s">
        <v>125</v>
      </c>
      <c r="G723" s="624" t="s">
        <v>125</v>
      </c>
      <c r="H723" s="625" t="s">
        <v>125</v>
      </c>
    </row>
    <row r="724" spans="2:8">
      <c r="B724" s="272" t="s">
        <v>317</v>
      </c>
      <c r="C724" s="625" t="s">
        <v>125</v>
      </c>
      <c r="D724" s="625" t="s">
        <v>125</v>
      </c>
      <c r="E724" s="625" t="s">
        <v>125</v>
      </c>
      <c r="F724" s="625" t="s">
        <v>125</v>
      </c>
      <c r="G724" s="625" t="s">
        <v>125</v>
      </c>
      <c r="H724" s="625" t="s">
        <v>125</v>
      </c>
    </row>
    <row r="725" spans="2:8">
      <c r="B725" s="272" t="s">
        <v>318</v>
      </c>
      <c r="C725" s="625" t="s">
        <v>125</v>
      </c>
      <c r="D725" s="625" t="s">
        <v>125</v>
      </c>
      <c r="E725" s="625" t="s">
        <v>125</v>
      </c>
      <c r="F725" s="625" t="s">
        <v>125</v>
      </c>
      <c r="G725" s="625" t="s">
        <v>125</v>
      </c>
      <c r="H725" s="625" t="s">
        <v>125</v>
      </c>
    </row>
    <row r="726" spans="2:8">
      <c r="B726" s="272" t="s">
        <v>319</v>
      </c>
      <c r="C726" s="625" t="s">
        <v>125</v>
      </c>
      <c r="D726" s="625" t="s">
        <v>125</v>
      </c>
      <c r="E726" s="625" t="s">
        <v>125</v>
      </c>
      <c r="F726" s="625" t="s">
        <v>125</v>
      </c>
      <c r="G726" s="625" t="s">
        <v>125</v>
      </c>
      <c r="H726" s="625" t="s">
        <v>125</v>
      </c>
    </row>
    <row r="727" spans="2:8">
      <c r="B727" s="272"/>
      <c r="C727" s="622"/>
      <c r="D727" s="622"/>
      <c r="E727" s="393"/>
      <c r="F727" s="393"/>
      <c r="G727" s="393"/>
      <c r="H727" s="393"/>
    </row>
    <row r="728" spans="2:8">
      <c r="B728" s="562" t="s">
        <v>1030</v>
      </c>
      <c r="C728" s="622"/>
      <c r="D728" s="622"/>
      <c r="E728" s="393"/>
      <c r="F728" s="393"/>
      <c r="G728" s="393"/>
      <c r="H728" s="393"/>
    </row>
    <row r="729" spans="2:8">
      <c r="B729" s="82" t="s">
        <v>311</v>
      </c>
      <c r="C729" s="620">
        <v>33886.914974428517</v>
      </c>
      <c r="D729" s="620">
        <v>46189.122328726036</v>
      </c>
      <c r="E729" s="620">
        <v>22131.596677173628</v>
      </c>
      <c r="F729" s="620">
        <v>15342.00498587724</v>
      </c>
      <c r="G729" s="620">
        <v>28577.192940552017</v>
      </c>
      <c r="H729" s="620">
        <v>13897.79561276823</v>
      </c>
    </row>
    <row r="730" spans="2:8">
      <c r="B730" s="272" t="s">
        <v>293</v>
      </c>
      <c r="C730" s="620">
        <v>29442.198934004908</v>
      </c>
      <c r="D730" s="620">
        <v>42592.892697874559</v>
      </c>
      <c r="E730" s="620">
        <v>20881.113829787235</v>
      </c>
      <c r="F730" s="620">
        <v>15111.064192829985</v>
      </c>
      <c r="G730" s="620">
        <v>27346.522823779196</v>
      </c>
      <c r="H730" s="620">
        <v>13092.582841037556</v>
      </c>
    </row>
    <row r="731" spans="2:8">
      <c r="B731" s="569" t="s">
        <v>294</v>
      </c>
      <c r="C731" s="620" t="s">
        <v>125</v>
      </c>
      <c r="D731" s="620" t="s">
        <v>125</v>
      </c>
      <c r="E731" s="620" t="s">
        <v>125</v>
      </c>
      <c r="F731" s="620" t="s">
        <v>125</v>
      </c>
      <c r="G731" s="620" t="s">
        <v>125</v>
      </c>
      <c r="H731" s="620" t="s">
        <v>125</v>
      </c>
    </row>
    <row r="732" spans="2:8">
      <c r="B732" s="272" t="s">
        <v>374</v>
      </c>
      <c r="C732" s="620">
        <v>4444.7160404236083</v>
      </c>
      <c r="D732" s="620">
        <v>3596.2296308514801</v>
      </c>
      <c r="E732" s="620">
        <v>1250.4828473863936</v>
      </c>
      <c r="F732" s="620">
        <v>230.9407930472569</v>
      </c>
      <c r="G732" s="620">
        <v>1230.6701167728238</v>
      </c>
      <c r="H732" s="620">
        <v>805.21277173067551</v>
      </c>
    </row>
    <row r="733" spans="2:8">
      <c r="B733" s="272" t="s">
        <v>296</v>
      </c>
      <c r="C733" s="620" t="s">
        <v>125</v>
      </c>
      <c r="D733" s="620" t="s">
        <v>125</v>
      </c>
      <c r="E733" s="620" t="s">
        <v>125</v>
      </c>
      <c r="F733" s="620" t="s">
        <v>125</v>
      </c>
      <c r="G733" s="620" t="s">
        <v>125</v>
      </c>
      <c r="H733" s="620" t="s">
        <v>125</v>
      </c>
    </row>
    <row r="734" spans="2:8">
      <c r="B734" s="272" t="s">
        <v>237</v>
      </c>
      <c r="C734" s="620" t="s">
        <v>125</v>
      </c>
      <c r="D734" s="620" t="s">
        <v>125</v>
      </c>
      <c r="E734" s="620" t="s">
        <v>125</v>
      </c>
      <c r="F734" s="620" t="s">
        <v>125</v>
      </c>
      <c r="G734" s="620" t="s">
        <v>125</v>
      </c>
      <c r="H734" s="620" t="s">
        <v>125</v>
      </c>
    </row>
    <row r="735" spans="2:8">
      <c r="B735" s="272"/>
      <c r="C735" s="622"/>
      <c r="D735" s="622"/>
      <c r="E735" s="393"/>
      <c r="F735" s="393"/>
      <c r="G735" s="393"/>
      <c r="H735" s="393"/>
    </row>
    <row r="736" spans="2:8">
      <c r="B736" s="82" t="s">
        <v>313</v>
      </c>
      <c r="C736" s="620"/>
      <c r="D736" s="620"/>
      <c r="E736" s="620"/>
      <c r="F736" s="620"/>
      <c r="G736" s="620"/>
      <c r="H736" s="620"/>
    </row>
    <row r="737" spans="2:8">
      <c r="B737" s="272" t="s">
        <v>314</v>
      </c>
      <c r="C737" s="620" t="s">
        <v>125</v>
      </c>
      <c r="D737" s="620" t="s">
        <v>125</v>
      </c>
      <c r="E737" s="620" t="s">
        <v>125</v>
      </c>
      <c r="F737" s="620" t="s">
        <v>125</v>
      </c>
      <c r="G737" s="620" t="s">
        <v>125</v>
      </c>
      <c r="H737" s="620" t="s">
        <v>125</v>
      </c>
    </row>
    <row r="738" spans="2:8">
      <c r="B738" s="272" t="s">
        <v>315</v>
      </c>
      <c r="C738" s="620" t="s">
        <v>125</v>
      </c>
      <c r="D738" s="620" t="s">
        <v>125</v>
      </c>
      <c r="E738" s="620" t="s">
        <v>125</v>
      </c>
      <c r="F738" s="620" t="s">
        <v>125</v>
      </c>
      <c r="G738" s="620" t="s">
        <v>125</v>
      </c>
      <c r="H738" s="620" t="s">
        <v>125</v>
      </c>
    </row>
    <row r="739" spans="2:8">
      <c r="B739" s="272" t="s">
        <v>316</v>
      </c>
      <c r="C739" s="620" t="s">
        <v>125</v>
      </c>
      <c r="D739" s="620" t="s">
        <v>125</v>
      </c>
      <c r="E739" s="620" t="s">
        <v>125</v>
      </c>
      <c r="F739" s="620" t="s">
        <v>125</v>
      </c>
      <c r="G739" s="620" t="s">
        <v>125</v>
      </c>
      <c r="H739" s="620" t="s">
        <v>125</v>
      </c>
    </row>
    <row r="740" spans="2:8">
      <c r="B740" s="272" t="s">
        <v>317</v>
      </c>
      <c r="C740" s="620" t="s">
        <v>125</v>
      </c>
      <c r="D740" s="620" t="s">
        <v>125</v>
      </c>
      <c r="E740" s="620" t="s">
        <v>125</v>
      </c>
      <c r="F740" s="620" t="s">
        <v>125</v>
      </c>
      <c r="G740" s="620" t="s">
        <v>125</v>
      </c>
      <c r="H740" s="620" t="s">
        <v>125</v>
      </c>
    </row>
    <row r="741" spans="2:8">
      <c r="B741" s="272" t="s">
        <v>318</v>
      </c>
      <c r="C741" s="620" t="s">
        <v>125</v>
      </c>
      <c r="D741" s="620" t="s">
        <v>125</v>
      </c>
      <c r="E741" s="620" t="s">
        <v>125</v>
      </c>
      <c r="F741" s="620" t="s">
        <v>125</v>
      </c>
      <c r="G741" s="620" t="s">
        <v>125</v>
      </c>
      <c r="H741" s="620" t="s">
        <v>125</v>
      </c>
    </row>
    <row r="742" spans="2:8" ht="15.75" thickBot="1">
      <c r="B742" s="619" t="s">
        <v>319</v>
      </c>
      <c r="C742" s="620" t="s">
        <v>125</v>
      </c>
      <c r="D742" s="620" t="s">
        <v>125</v>
      </c>
      <c r="E742" s="620" t="s">
        <v>125</v>
      </c>
      <c r="F742" s="620" t="s">
        <v>125</v>
      </c>
      <c r="G742" s="620" t="s">
        <v>125</v>
      </c>
      <c r="H742" s="620" t="s">
        <v>125</v>
      </c>
    </row>
    <row r="743" spans="2:8" ht="15.75" thickTop="1">
      <c r="B743" s="1115" t="s">
        <v>1039</v>
      </c>
      <c r="C743" s="1115"/>
      <c r="D743" s="1115"/>
      <c r="E743" s="1115"/>
      <c r="F743" s="1115"/>
      <c r="G743" s="1115"/>
      <c r="H743" s="1115"/>
    </row>
    <row r="744" spans="2:8">
      <c r="B744" s="508"/>
      <c r="C744" s="502"/>
      <c r="D744" s="502"/>
      <c r="E744" s="502"/>
      <c r="F744" s="502"/>
      <c r="G744" s="502"/>
      <c r="H744" s="502"/>
    </row>
    <row r="745" spans="2:8">
      <c r="B745" s="1116" t="s">
        <v>45</v>
      </c>
      <c r="C745" s="1116"/>
      <c r="D745" s="1116"/>
      <c r="E745" s="1116"/>
      <c r="F745" s="1116"/>
      <c r="G745" s="1116"/>
      <c r="H745" s="1116"/>
    </row>
    <row r="746" spans="2:8">
      <c r="B746" s="504" t="s">
        <v>44</v>
      </c>
      <c r="C746" s="502"/>
      <c r="D746" s="502"/>
      <c r="E746" s="502"/>
      <c r="F746" s="502"/>
      <c r="G746" s="502"/>
      <c r="H746" s="502"/>
    </row>
    <row r="747" spans="2:8">
      <c r="B747" s="519" t="s">
        <v>173</v>
      </c>
      <c r="C747" s="502"/>
      <c r="D747" s="502"/>
      <c r="E747" s="502"/>
      <c r="F747" s="502"/>
      <c r="G747" s="502"/>
      <c r="H747" s="502"/>
    </row>
    <row r="748" spans="2:8">
      <c r="B748" s="505"/>
      <c r="C748" s="502"/>
      <c r="D748" s="502"/>
      <c r="E748" s="502"/>
      <c r="F748" s="502"/>
      <c r="G748" s="502"/>
      <c r="H748" s="502"/>
    </row>
    <row r="749" spans="2:8">
      <c r="B749" s="506"/>
      <c r="C749" s="507">
        <v>2014</v>
      </c>
      <c r="D749" s="507">
        <v>2015</v>
      </c>
      <c r="E749" s="507">
        <v>2016</v>
      </c>
      <c r="F749" s="507">
        <v>2017</v>
      </c>
      <c r="G749" s="507">
        <v>2018</v>
      </c>
      <c r="H749" s="507">
        <v>2019</v>
      </c>
    </row>
    <row r="750" spans="2:8">
      <c r="B750" s="562" t="s">
        <v>974</v>
      </c>
      <c r="C750" s="502"/>
      <c r="D750" s="502"/>
      <c r="E750" s="502"/>
      <c r="F750" s="502"/>
      <c r="G750" s="502"/>
      <c r="H750" s="502"/>
    </row>
    <row r="751" spans="2:8">
      <c r="B751" s="82" t="s">
        <v>336</v>
      </c>
      <c r="C751" s="552" t="s">
        <v>125</v>
      </c>
      <c r="D751" s="552" t="s">
        <v>125</v>
      </c>
      <c r="E751" s="552" t="s">
        <v>125</v>
      </c>
      <c r="F751" s="552" t="s">
        <v>125</v>
      </c>
      <c r="G751" s="552" t="s">
        <v>125</v>
      </c>
      <c r="H751" s="552" t="s">
        <v>125</v>
      </c>
    </row>
    <row r="752" spans="2:8">
      <c r="B752" s="272" t="s">
        <v>337</v>
      </c>
      <c r="C752" s="627" t="s">
        <v>125</v>
      </c>
      <c r="D752" s="627" t="s">
        <v>125</v>
      </c>
      <c r="E752" s="627" t="s">
        <v>125</v>
      </c>
      <c r="F752" s="627" t="s">
        <v>125</v>
      </c>
      <c r="G752" s="627" t="s">
        <v>125</v>
      </c>
      <c r="H752" s="627" t="s">
        <v>125</v>
      </c>
    </row>
    <row r="753" spans="2:8">
      <c r="B753" s="272" t="s">
        <v>338</v>
      </c>
      <c r="C753" s="627" t="s">
        <v>125</v>
      </c>
      <c r="D753" s="627" t="s">
        <v>125</v>
      </c>
      <c r="E753" s="627" t="s">
        <v>125</v>
      </c>
      <c r="F753" s="627" t="s">
        <v>125</v>
      </c>
      <c r="G753" s="627" t="s">
        <v>125</v>
      </c>
      <c r="H753" s="627" t="s">
        <v>125</v>
      </c>
    </row>
    <row r="754" spans="2:8">
      <c r="B754" s="272" t="s">
        <v>339</v>
      </c>
      <c r="C754" s="627" t="s">
        <v>125</v>
      </c>
      <c r="D754" s="627" t="s">
        <v>125</v>
      </c>
      <c r="E754" s="627" t="s">
        <v>125</v>
      </c>
      <c r="F754" s="627" t="s">
        <v>125</v>
      </c>
      <c r="G754" s="627" t="s">
        <v>125</v>
      </c>
      <c r="H754" s="627" t="s">
        <v>125</v>
      </c>
    </row>
    <row r="755" spans="2:8">
      <c r="B755" s="272" t="s">
        <v>340</v>
      </c>
      <c r="C755" s="627"/>
      <c r="D755" s="627"/>
      <c r="E755" s="627"/>
      <c r="F755" s="627"/>
      <c r="G755" s="627"/>
      <c r="H755" s="627"/>
    </row>
    <row r="756" spans="2:8">
      <c r="B756" s="272"/>
      <c r="C756" s="628"/>
      <c r="D756" s="628"/>
      <c r="E756" s="628"/>
      <c r="F756" s="628"/>
      <c r="G756" s="628"/>
      <c r="H756" s="628"/>
    </row>
    <row r="757" spans="2:8">
      <c r="B757" s="82" t="s">
        <v>341</v>
      </c>
      <c r="C757" s="628"/>
      <c r="D757" s="628"/>
      <c r="E757" s="628"/>
      <c r="F757" s="628"/>
      <c r="G757" s="628"/>
      <c r="H757" s="628"/>
    </row>
    <row r="758" spans="2:8">
      <c r="B758" s="272" t="s">
        <v>337</v>
      </c>
      <c r="C758" s="627" t="s">
        <v>125</v>
      </c>
      <c r="D758" s="627" t="s">
        <v>125</v>
      </c>
      <c r="E758" s="627" t="s">
        <v>125</v>
      </c>
      <c r="F758" s="627" t="s">
        <v>125</v>
      </c>
      <c r="G758" s="627" t="s">
        <v>125</v>
      </c>
      <c r="H758" s="627" t="s">
        <v>125</v>
      </c>
    </row>
    <row r="759" spans="2:8">
      <c r="B759" s="272" t="s">
        <v>338</v>
      </c>
      <c r="C759" s="627" t="s">
        <v>125</v>
      </c>
      <c r="D759" s="627" t="s">
        <v>125</v>
      </c>
      <c r="E759" s="627" t="s">
        <v>125</v>
      </c>
      <c r="F759" s="627" t="s">
        <v>125</v>
      </c>
      <c r="G759" s="627" t="s">
        <v>125</v>
      </c>
      <c r="H759" s="627" t="s">
        <v>125</v>
      </c>
    </row>
    <row r="760" spans="2:8">
      <c r="B760" s="272" t="s">
        <v>339</v>
      </c>
      <c r="C760" s="627" t="s">
        <v>125</v>
      </c>
      <c r="D760" s="627" t="s">
        <v>125</v>
      </c>
      <c r="E760" s="627" t="s">
        <v>125</v>
      </c>
      <c r="F760" s="627" t="s">
        <v>125</v>
      </c>
      <c r="G760" s="627" t="s">
        <v>125</v>
      </c>
      <c r="H760" s="627" t="s">
        <v>125</v>
      </c>
    </row>
    <row r="761" spans="2:8">
      <c r="B761" s="272" t="s">
        <v>340</v>
      </c>
      <c r="C761" s="627" t="s">
        <v>125</v>
      </c>
      <c r="D761" s="627" t="s">
        <v>125</v>
      </c>
      <c r="E761" s="627" t="s">
        <v>125</v>
      </c>
      <c r="F761" s="627" t="s">
        <v>125</v>
      </c>
      <c r="G761" s="627" t="s">
        <v>125</v>
      </c>
      <c r="H761" s="627" t="s">
        <v>125</v>
      </c>
    </row>
    <row r="762" spans="2:8">
      <c r="B762" s="272"/>
      <c r="C762" s="628"/>
      <c r="D762" s="628"/>
      <c r="E762" s="628"/>
      <c r="F762" s="628"/>
      <c r="G762" s="628"/>
      <c r="H762" s="628"/>
    </row>
    <row r="763" spans="2:8">
      <c r="B763" s="82" t="s">
        <v>342</v>
      </c>
      <c r="C763" s="628"/>
      <c r="D763" s="628"/>
      <c r="E763" s="628"/>
      <c r="F763" s="628"/>
      <c r="G763" s="628"/>
      <c r="H763" s="628"/>
    </row>
    <row r="764" spans="2:8">
      <c r="B764" s="272" t="s">
        <v>337</v>
      </c>
      <c r="C764" s="627" t="s">
        <v>125</v>
      </c>
      <c r="D764" s="627" t="s">
        <v>125</v>
      </c>
      <c r="E764" s="627" t="s">
        <v>125</v>
      </c>
      <c r="F764" s="627" t="s">
        <v>125</v>
      </c>
      <c r="G764" s="627" t="s">
        <v>125</v>
      </c>
      <c r="H764" s="627" t="s">
        <v>125</v>
      </c>
    </row>
    <row r="765" spans="2:8">
      <c r="B765" s="272" t="s">
        <v>338</v>
      </c>
      <c r="C765" s="627" t="s">
        <v>125</v>
      </c>
      <c r="D765" s="627" t="s">
        <v>125</v>
      </c>
      <c r="E765" s="627" t="s">
        <v>125</v>
      </c>
      <c r="F765" s="627" t="s">
        <v>125</v>
      </c>
      <c r="G765" s="627" t="s">
        <v>125</v>
      </c>
      <c r="H765" s="627" t="s">
        <v>125</v>
      </c>
    </row>
    <row r="766" spans="2:8">
      <c r="B766" s="272" t="s">
        <v>339</v>
      </c>
      <c r="C766" s="627" t="s">
        <v>125</v>
      </c>
      <c r="D766" s="627" t="s">
        <v>125</v>
      </c>
      <c r="E766" s="627" t="s">
        <v>125</v>
      </c>
      <c r="F766" s="627" t="s">
        <v>125</v>
      </c>
      <c r="G766" s="627" t="s">
        <v>125</v>
      </c>
      <c r="H766" s="627" t="s">
        <v>125</v>
      </c>
    </row>
    <row r="767" spans="2:8" ht="15.75" thickBot="1">
      <c r="B767" s="272" t="s">
        <v>340</v>
      </c>
      <c r="C767" s="627" t="s">
        <v>125</v>
      </c>
      <c r="D767" s="627" t="s">
        <v>125</v>
      </c>
      <c r="E767" s="627" t="s">
        <v>125</v>
      </c>
      <c r="F767" s="627" t="s">
        <v>125</v>
      </c>
      <c r="G767" s="627" t="s">
        <v>125</v>
      </c>
      <c r="H767" s="627" t="s">
        <v>125</v>
      </c>
    </row>
    <row r="768" spans="2:8" ht="15.75" thickTop="1">
      <c r="B768" s="1115" t="s">
        <v>982</v>
      </c>
      <c r="C768" s="1115"/>
      <c r="D768" s="1115"/>
      <c r="E768" s="1115"/>
      <c r="F768" s="1115"/>
      <c r="G768" s="1115"/>
      <c r="H768" s="1115"/>
    </row>
    <row r="769" spans="2:8">
      <c r="B769" s="1117"/>
      <c r="C769" s="1117"/>
      <c r="D769" s="1117"/>
      <c r="E769" s="1117"/>
      <c r="F769" s="1117"/>
      <c r="G769" s="1117"/>
      <c r="H769" s="1117"/>
    </row>
    <row r="770" spans="2:8">
      <c r="B770" s="513"/>
      <c r="C770" s="502"/>
      <c r="D770" s="502"/>
      <c r="E770" s="502"/>
      <c r="F770" s="502"/>
      <c r="G770" s="502"/>
      <c r="H770" s="502"/>
    </row>
    <row r="771" spans="2:8">
      <c r="B771" s="1116" t="s">
        <v>47</v>
      </c>
      <c r="C771" s="1116"/>
      <c r="D771" s="1116"/>
      <c r="E771" s="1116"/>
      <c r="F771" s="1116"/>
      <c r="G771" s="1116"/>
      <c r="H771" s="1116"/>
    </row>
    <row r="772" spans="2:8">
      <c r="B772" s="504" t="s">
        <v>46</v>
      </c>
      <c r="C772" s="502"/>
      <c r="D772" s="502"/>
      <c r="E772" s="502"/>
      <c r="F772" s="502"/>
      <c r="G772" s="502"/>
      <c r="H772" s="502"/>
    </row>
    <row r="773" spans="2:8">
      <c r="B773" s="508" t="s">
        <v>197</v>
      </c>
      <c r="C773" s="502"/>
      <c r="D773" s="502"/>
      <c r="E773" s="502"/>
      <c r="F773" s="502"/>
      <c r="G773" s="502"/>
      <c r="H773" s="502"/>
    </row>
    <row r="774" spans="2:8">
      <c r="B774" s="508"/>
      <c r="C774" s="502"/>
      <c r="D774" s="502"/>
      <c r="E774" s="502"/>
      <c r="F774" s="502"/>
      <c r="G774" s="502"/>
      <c r="H774" s="502"/>
    </row>
    <row r="775" spans="2:8">
      <c r="B775" s="506"/>
      <c r="C775" s="507">
        <v>2014</v>
      </c>
      <c r="D775" s="507">
        <v>2015</v>
      </c>
      <c r="E775" s="507">
        <v>2016</v>
      </c>
      <c r="F775" s="507">
        <v>2017</v>
      </c>
      <c r="G775" s="507">
        <v>2018</v>
      </c>
      <c r="H775" s="507">
        <v>2019</v>
      </c>
    </row>
    <row r="776" spans="2:8">
      <c r="B776" s="562" t="s">
        <v>1040</v>
      </c>
      <c r="C776" s="502"/>
      <c r="D776" s="502"/>
      <c r="E776" s="502"/>
      <c r="F776" s="502"/>
      <c r="G776" s="502"/>
      <c r="H776" s="502"/>
    </row>
    <row r="777" spans="2:8" ht="25.5">
      <c r="B777" s="82" t="s">
        <v>346</v>
      </c>
      <c r="C777" s="629" t="s">
        <v>125</v>
      </c>
      <c r="D777" s="629" t="s">
        <v>125</v>
      </c>
      <c r="E777" s="629" t="s">
        <v>125</v>
      </c>
      <c r="F777" s="629" t="s">
        <v>125</v>
      </c>
      <c r="G777" s="629" t="s">
        <v>125</v>
      </c>
      <c r="H777" s="629" t="s">
        <v>125</v>
      </c>
    </row>
    <row r="778" spans="2:8">
      <c r="B778" s="82"/>
      <c r="C778" s="502"/>
      <c r="D778" s="502"/>
      <c r="E778" s="502"/>
      <c r="F778" s="502"/>
      <c r="G778" s="502"/>
      <c r="H778" s="502"/>
    </row>
    <row r="779" spans="2:8">
      <c r="B779" s="82" t="s">
        <v>347</v>
      </c>
      <c r="C779" s="629" t="s">
        <v>125</v>
      </c>
      <c r="D779" s="629" t="s">
        <v>125</v>
      </c>
      <c r="E779" s="629" t="s">
        <v>125</v>
      </c>
      <c r="F779" s="629" t="s">
        <v>125</v>
      </c>
      <c r="G779" s="629" t="s">
        <v>125</v>
      </c>
      <c r="H779" s="629" t="s">
        <v>125</v>
      </c>
    </row>
    <row r="780" spans="2:8">
      <c r="B780" s="272" t="s">
        <v>293</v>
      </c>
      <c r="C780" s="629" t="s">
        <v>125</v>
      </c>
      <c r="D780" s="629" t="s">
        <v>125</v>
      </c>
      <c r="E780" s="629" t="s">
        <v>125</v>
      </c>
      <c r="F780" s="629" t="s">
        <v>125</v>
      </c>
      <c r="G780" s="629" t="s">
        <v>125</v>
      </c>
      <c r="H780" s="629" t="s">
        <v>125</v>
      </c>
    </row>
    <row r="781" spans="2:8">
      <c r="B781" s="569" t="s">
        <v>294</v>
      </c>
      <c r="C781" s="629" t="s">
        <v>125</v>
      </c>
      <c r="D781" s="629" t="s">
        <v>125</v>
      </c>
      <c r="E781" s="629" t="s">
        <v>125</v>
      </c>
      <c r="F781" s="629" t="s">
        <v>125</v>
      </c>
      <c r="G781" s="629" t="s">
        <v>125</v>
      </c>
      <c r="H781" s="629" t="s">
        <v>125</v>
      </c>
    </row>
    <row r="782" spans="2:8">
      <c r="B782" s="569" t="s">
        <v>295</v>
      </c>
      <c r="C782" s="629" t="s">
        <v>125</v>
      </c>
      <c r="D782" s="629" t="s">
        <v>125</v>
      </c>
      <c r="E782" s="629" t="s">
        <v>125</v>
      </c>
      <c r="F782" s="629" t="s">
        <v>125</v>
      </c>
      <c r="G782" s="629" t="s">
        <v>125</v>
      </c>
      <c r="H782" s="629" t="s">
        <v>125</v>
      </c>
    </row>
    <row r="783" spans="2:8">
      <c r="B783" s="569" t="s">
        <v>348</v>
      </c>
      <c r="C783" s="629" t="s">
        <v>125</v>
      </c>
      <c r="D783" s="629" t="s">
        <v>125</v>
      </c>
      <c r="E783" s="629" t="s">
        <v>125</v>
      </c>
      <c r="F783" s="629" t="s">
        <v>125</v>
      </c>
      <c r="G783" s="629" t="s">
        <v>125</v>
      </c>
      <c r="H783" s="629" t="s">
        <v>125</v>
      </c>
    </row>
    <row r="784" spans="2:8">
      <c r="B784" s="272" t="s">
        <v>296</v>
      </c>
      <c r="C784" s="629" t="s">
        <v>125</v>
      </c>
      <c r="D784" s="629" t="s">
        <v>125</v>
      </c>
      <c r="E784" s="629" t="s">
        <v>125</v>
      </c>
      <c r="F784" s="629" t="s">
        <v>125</v>
      </c>
      <c r="G784" s="629" t="s">
        <v>125</v>
      </c>
      <c r="H784" s="629" t="s">
        <v>125</v>
      </c>
    </row>
    <row r="785" spans="2:8">
      <c r="B785" s="272" t="s">
        <v>237</v>
      </c>
      <c r="C785" s="629" t="s">
        <v>125</v>
      </c>
      <c r="D785" s="629" t="s">
        <v>125</v>
      </c>
      <c r="E785" s="629" t="s">
        <v>125</v>
      </c>
      <c r="F785" s="629" t="s">
        <v>125</v>
      </c>
      <c r="G785" s="629" t="s">
        <v>125</v>
      </c>
      <c r="H785" s="629" t="s">
        <v>125</v>
      </c>
    </row>
    <row r="786" spans="2:8">
      <c r="B786" s="272"/>
      <c r="C786" s="630"/>
      <c r="D786" s="630"/>
      <c r="E786" s="630"/>
      <c r="F786" s="630"/>
      <c r="G786" s="630"/>
      <c r="H786" s="630"/>
    </row>
    <row r="787" spans="2:8" ht="25.5">
      <c r="B787" s="572" t="s">
        <v>352</v>
      </c>
      <c r="C787" s="630" t="s">
        <v>125</v>
      </c>
      <c r="D787" s="630" t="s">
        <v>125</v>
      </c>
      <c r="E787" s="630" t="s">
        <v>125</v>
      </c>
      <c r="F787" s="630" t="s">
        <v>125</v>
      </c>
      <c r="G787" s="630" t="s">
        <v>125</v>
      </c>
      <c r="H787" s="630" t="s">
        <v>125</v>
      </c>
    </row>
    <row r="788" spans="2:8">
      <c r="B788" s="573" t="s">
        <v>293</v>
      </c>
      <c r="C788" s="629" t="s">
        <v>125</v>
      </c>
      <c r="D788" s="629" t="s">
        <v>125</v>
      </c>
      <c r="E788" s="629" t="s">
        <v>125</v>
      </c>
      <c r="F788" s="629" t="s">
        <v>125</v>
      </c>
      <c r="G788" s="629" t="s">
        <v>125</v>
      </c>
      <c r="H788" s="629" t="s">
        <v>125</v>
      </c>
    </row>
    <row r="789" spans="2:8">
      <c r="B789" s="574" t="s">
        <v>294</v>
      </c>
      <c r="C789" s="629" t="s">
        <v>125</v>
      </c>
      <c r="D789" s="629" t="s">
        <v>125</v>
      </c>
      <c r="E789" s="629" t="s">
        <v>125</v>
      </c>
      <c r="F789" s="629" t="s">
        <v>125</v>
      </c>
      <c r="G789" s="629" t="s">
        <v>125</v>
      </c>
      <c r="H789" s="629" t="s">
        <v>125</v>
      </c>
    </row>
    <row r="790" spans="2:8">
      <c r="B790" s="574" t="s">
        <v>295</v>
      </c>
      <c r="C790" s="629" t="s">
        <v>125</v>
      </c>
      <c r="D790" s="629" t="s">
        <v>125</v>
      </c>
      <c r="E790" s="629" t="s">
        <v>125</v>
      </c>
      <c r="F790" s="629" t="s">
        <v>125</v>
      </c>
      <c r="G790" s="629" t="s">
        <v>125</v>
      </c>
      <c r="H790" s="629" t="s">
        <v>125</v>
      </c>
    </row>
    <row r="791" spans="2:8">
      <c r="B791" s="574" t="s">
        <v>348</v>
      </c>
      <c r="C791" s="629" t="s">
        <v>125</v>
      </c>
      <c r="D791" s="629" t="s">
        <v>125</v>
      </c>
      <c r="E791" s="629" t="s">
        <v>125</v>
      </c>
      <c r="F791" s="629" t="s">
        <v>125</v>
      </c>
      <c r="G791" s="629" t="s">
        <v>125</v>
      </c>
      <c r="H791" s="629" t="s">
        <v>125</v>
      </c>
    </row>
    <row r="792" spans="2:8">
      <c r="B792" s="573" t="s">
        <v>296</v>
      </c>
      <c r="C792" s="629" t="s">
        <v>125</v>
      </c>
      <c r="D792" s="629" t="s">
        <v>125</v>
      </c>
      <c r="E792" s="629" t="s">
        <v>125</v>
      </c>
      <c r="F792" s="629" t="s">
        <v>125</v>
      </c>
      <c r="G792" s="629" t="s">
        <v>125</v>
      </c>
      <c r="H792" s="629" t="s">
        <v>125</v>
      </c>
    </row>
    <row r="793" spans="2:8">
      <c r="B793" s="573" t="s">
        <v>237</v>
      </c>
      <c r="C793" s="629" t="s">
        <v>125</v>
      </c>
      <c r="D793" s="629" t="s">
        <v>125</v>
      </c>
      <c r="E793" s="629" t="s">
        <v>125</v>
      </c>
      <c r="F793" s="629" t="s">
        <v>125</v>
      </c>
      <c r="G793" s="629" t="s">
        <v>125</v>
      </c>
      <c r="H793" s="629" t="s">
        <v>125</v>
      </c>
    </row>
    <row r="794" spans="2:8">
      <c r="B794" s="573"/>
      <c r="C794" s="630"/>
      <c r="D794" s="630"/>
      <c r="E794" s="630"/>
      <c r="F794" s="630"/>
      <c r="G794" s="630"/>
      <c r="H794" s="630"/>
    </row>
    <row r="795" spans="2:8" ht="25.5">
      <c r="B795" s="572" t="s">
        <v>353</v>
      </c>
      <c r="C795" s="630" t="s">
        <v>125</v>
      </c>
      <c r="D795" s="630" t="s">
        <v>125</v>
      </c>
      <c r="E795" s="630" t="s">
        <v>125</v>
      </c>
      <c r="F795" s="630" t="s">
        <v>125</v>
      </c>
      <c r="G795" s="630" t="s">
        <v>125</v>
      </c>
      <c r="H795" s="630" t="s">
        <v>125</v>
      </c>
    </row>
    <row r="796" spans="2:8">
      <c r="B796" s="573" t="s">
        <v>293</v>
      </c>
      <c r="C796" s="629" t="s">
        <v>125</v>
      </c>
      <c r="D796" s="629" t="s">
        <v>125</v>
      </c>
      <c r="E796" s="629" t="s">
        <v>125</v>
      </c>
      <c r="F796" s="629" t="s">
        <v>125</v>
      </c>
      <c r="G796" s="629" t="s">
        <v>125</v>
      </c>
      <c r="H796" s="629" t="s">
        <v>125</v>
      </c>
    </row>
    <row r="797" spans="2:8">
      <c r="B797" s="574" t="s">
        <v>294</v>
      </c>
      <c r="C797" s="629" t="s">
        <v>125</v>
      </c>
      <c r="D797" s="629" t="s">
        <v>125</v>
      </c>
      <c r="E797" s="629" t="s">
        <v>125</v>
      </c>
      <c r="F797" s="629" t="s">
        <v>125</v>
      </c>
      <c r="G797" s="629" t="s">
        <v>125</v>
      </c>
      <c r="H797" s="629" t="s">
        <v>125</v>
      </c>
    </row>
    <row r="798" spans="2:8">
      <c r="B798" s="574" t="s">
        <v>295</v>
      </c>
      <c r="C798" s="629" t="s">
        <v>125</v>
      </c>
      <c r="D798" s="629" t="s">
        <v>125</v>
      </c>
      <c r="E798" s="629" t="s">
        <v>125</v>
      </c>
      <c r="F798" s="629" t="s">
        <v>125</v>
      </c>
      <c r="G798" s="629" t="s">
        <v>125</v>
      </c>
      <c r="H798" s="629" t="s">
        <v>125</v>
      </c>
    </row>
    <row r="799" spans="2:8">
      <c r="B799" s="574" t="s">
        <v>348</v>
      </c>
      <c r="C799" s="629" t="s">
        <v>125</v>
      </c>
      <c r="D799" s="629" t="s">
        <v>125</v>
      </c>
      <c r="E799" s="629" t="s">
        <v>125</v>
      </c>
      <c r="F799" s="629" t="s">
        <v>125</v>
      </c>
      <c r="G799" s="629" t="s">
        <v>125</v>
      </c>
      <c r="H799" s="629" t="s">
        <v>125</v>
      </c>
    </row>
    <row r="800" spans="2:8">
      <c r="B800" s="573" t="s">
        <v>296</v>
      </c>
      <c r="C800" s="629" t="s">
        <v>125</v>
      </c>
      <c r="D800" s="629" t="s">
        <v>125</v>
      </c>
      <c r="E800" s="629" t="s">
        <v>125</v>
      </c>
      <c r="F800" s="629" t="s">
        <v>125</v>
      </c>
      <c r="G800" s="629" t="s">
        <v>125</v>
      </c>
      <c r="H800" s="629" t="s">
        <v>125</v>
      </c>
    </row>
    <row r="801" spans="2:8">
      <c r="B801" s="573" t="s">
        <v>237</v>
      </c>
      <c r="C801" s="629" t="s">
        <v>125</v>
      </c>
      <c r="D801" s="629" t="s">
        <v>125</v>
      </c>
      <c r="E801" s="629" t="s">
        <v>125</v>
      </c>
      <c r="F801" s="629" t="s">
        <v>125</v>
      </c>
      <c r="G801" s="629" t="s">
        <v>125</v>
      </c>
      <c r="H801" s="629" t="s">
        <v>125</v>
      </c>
    </row>
    <row r="802" spans="2:8">
      <c r="B802" s="573"/>
      <c r="C802" s="630"/>
      <c r="D802" s="630"/>
      <c r="E802" s="630"/>
      <c r="F802" s="630"/>
      <c r="G802" s="630"/>
      <c r="H802" s="630"/>
    </row>
    <row r="803" spans="2:8" ht="25.5">
      <c r="B803" s="82" t="s">
        <v>354</v>
      </c>
      <c r="C803" s="630" t="s">
        <v>125</v>
      </c>
      <c r="D803" s="630" t="s">
        <v>125</v>
      </c>
      <c r="E803" s="630" t="s">
        <v>125</v>
      </c>
      <c r="F803" s="630" t="s">
        <v>125</v>
      </c>
      <c r="G803" s="630" t="s">
        <v>125</v>
      </c>
      <c r="H803" s="630" t="s">
        <v>125</v>
      </c>
    </row>
    <row r="804" spans="2:8">
      <c r="B804" s="272" t="s">
        <v>314</v>
      </c>
      <c r="C804" s="629" t="s">
        <v>125</v>
      </c>
      <c r="D804" s="629" t="s">
        <v>125</v>
      </c>
      <c r="E804" s="629" t="s">
        <v>125</v>
      </c>
      <c r="F804" s="629" t="s">
        <v>125</v>
      </c>
      <c r="G804" s="629" t="s">
        <v>125</v>
      </c>
      <c r="H804" s="629" t="s">
        <v>125</v>
      </c>
    </row>
    <row r="805" spans="2:8">
      <c r="B805" s="272" t="s">
        <v>315</v>
      </c>
      <c r="C805" s="629" t="s">
        <v>125</v>
      </c>
      <c r="D805" s="629" t="s">
        <v>125</v>
      </c>
      <c r="E805" s="629" t="s">
        <v>125</v>
      </c>
      <c r="F805" s="629" t="s">
        <v>125</v>
      </c>
      <c r="G805" s="629" t="s">
        <v>125</v>
      </c>
      <c r="H805" s="629" t="s">
        <v>125</v>
      </c>
    </row>
    <row r="806" spans="2:8">
      <c r="B806" s="272" t="s">
        <v>316</v>
      </c>
      <c r="C806" s="629" t="s">
        <v>125</v>
      </c>
      <c r="D806" s="629" t="s">
        <v>125</v>
      </c>
      <c r="E806" s="629" t="s">
        <v>125</v>
      </c>
      <c r="F806" s="629" t="s">
        <v>125</v>
      </c>
      <c r="G806" s="629" t="s">
        <v>125</v>
      </c>
      <c r="H806" s="629" t="s">
        <v>125</v>
      </c>
    </row>
    <row r="807" spans="2:8">
      <c r="B807" s="272" t="s">
        <v>317</v>
      </c>
      <c r="C807" s="629" t="s">
        <v>125</v>
      </c>
      <c r="D807" s="629" t="s">
        <v>125</v>
      </c>
      <c r="E807" s="629" t="s">
        <v>125</v>
      </c>
      <c r="F807" s="629" t="s">
        <v>125</v>
      </c>
      <c r="G807" s="629" t="s">
        <v>125</v>
      </c>
      <c r="H807" s="629" t="s">
        <v>125</v>
      </c>
    </row>
    <row r="808" spans="2:8">
      <c r="B808" s="272" t="s">
        <v>318</v>
      </c>
      <c r="C808" s="629" t="s">
        <v>125</v>
      </c>
      <c r="D808" s="629" t="s">
        <v>125</v>
      </c>
      <c r="E808" s="629" t="s">
        <v>125</v>
      </c>
      <c r="F808" s="629" t="s">
        <v>125</v>
      </c>
      <c r="G808" s="629" t="s">
        <v>125</v>
      </c>
      <c r="H808" s="629" t="s">
        <v>125</v>
      </c>
    </row>
    <row r="809" spans="2:8">
      <c r="B809" s="272" t="s">
        <v>319</v>
      </c>
      <c r="C809" s="629" t="s">
        <v>125</v>
      </c>
      <c r="D809" s="629" t="s">
        <v>125</v>
      </c>
      <c r="E809" s="629" t="s">
        <v>125</v>
      </c>
      <c r="F809" s="629" t="s">
        <v>125</v>
      </c>
      <c r="G809" s="629" t="s">
        <v>125</v>
      </c>
      <c r="H809" s="629" t="s">
        <v>125</v>
      </c>
    </row>
    <row r="810" spans="2:8">
      <c r="B810" s="272"/>
      <c r="C810" s="630"/>
      <c r="D810" s="630"/>
      <c r="E810" s="630"/>
      <c r="F810" s="630"/>
      <c r="G810" s="630"/>
      <c r="H810" s="630"/>
    </row>
    <row r="811" spans="2:8">
      <c r="B811" s="156" t="s">
        <v>355</v>
      </c>
      <c r="C811" s="631" t="s">
        <v>125</v>
      </c>
      <c r="D811" s="631" t="s">
        <v>125</v>
      </c>
      <c r="E811" s="631" t="s">
        <v>125</v>
      </c>
      <c r="F811" s="631" t="s">
        <v>125</v>
      </c>
      <c r="G811" s="631" t="s">
        <v>125</v>
      </c>
      <c r="H811" s="631" t="s">
        <v>125</v>
      </c>
    </row>
    <row r="812" spans="2:8">
      <c r="B812" s="272" t="s">
        <v>314</v>
      </c>
      <c r="C812" s="629" t="s">
        <v>125</v>
      </c>
      <c r="D812" s="629" t="s">
        <v>125</v>
      </c>
      <c r="E812" s="629" t="s">
        <v>125</v>
      </c>
      <c r="F812" s="629" t="s">
        <v>125</v>
      </c>
      <c r="G812" s="629" t="s">
        <v>125</v>
      </c>
      <c r="H812" s="629" t="s">
        <v>125</v>
      </c>
    </row>
    <row r="813" spans="2:8">
      <c r="B813" s="272" t="s">
        <v>315</v>
      </c>
      <c r="C813" s="629" t="s">
        <v>125</v>
      </c>
      <c r="D813" s="629" t="s">
        <v>125</v>
      </c>
      <c r="E813" s="629" t="s">
        <v>125</v>
      </c>
      <c r="F813" s="629" t="s">
        <v>125</v>
      </c>
      <c r="G813" s="629" t="s">
        <v>125</v>
      </c>
      <c r="H813" s="629" t="s">
        <v>125</v>
      </c>
    </row>
    <row r="814" spans="2:8">
      <c r="B814" s="272" t="s">
        <v>316</v>
      </c>
      <c r="C814" s="629" t="s">
        <v>125</v>
      </c>
      <c r="D814" s="629" t="s">
        <v>125</v>
      </c>
      <c r="E814" s="629" t="s">
        <v>125</v>
      </c>
      <c r="F814" s="629" t="s">
        <v>125</v>
      </c>
      <c r="G814" s="629" t="s">
        <v>125</v>
      </c>
      <c r="H814" s="629" t="s">
        <v>125</v>
      </c>
    </row>
    <row r="815" spans="2:8">
      <c r="B815" s="272" t="s">
        <v>317</v>
      </c>
      <c r="C815" s="629" t="s">
        <v>125</v>
      </c>
      <c r="D815" s="629" t="s">
        <v>125</v>
      </c>
      <c r="E815" s="629" t="s">
        <v>125</v>
      </c>
      <c r="F815" s="629" t="s">
        <v>125</v>
      </c>
      <c r="G815" s="629" t="s">
        <v>125</v>
      </c>
      <c r="H815" s="629" t="s">
        <v>125</v>
      </c>
    </row>
    <row r="816" spans="2:8">
      <c r="B816" s="272" t="s">
        <v>318</v>
      </c>
      <c r="C816" s="629" t="s">
        <v>125</v>
      </c>
      <c r="D816" s="629" t="s">
        <v>125</v>
      </c>
      <c r="E816" s="629" t="s">
        <v>125</v>
      </c>
      <c r="F816" s="629" t="s">
        <v>125</v>
      </c>
      <c r="G816" s="629" t="s">
        <v>125</v>
      </c>
      <c r="H816" s="629" t="s">
        <v>125</v>
      </c>
    </row>
    <row r="817" spans="2:8" ht="15.75" thickBot="1">
      <c r="B817" s="272" t="s">
        <v>319</v>
      </c>
      <c r="C817" s="629" t="s">
        <v>125</v>
      </c>
      <c r="D817" s="629" t="s">
        <v>125</v>
      </c>
      <c r="E817" s="629" t="s">
        <v>125</v>
      </c>
      <c r="F817" s="629" t="s">
        <v>125</v>
      </c>
      <c r="G817" s="629" t="s">
        <v>125</v>
      </c>
      <c r="H817" s="629" t="s">
        <v>125</v>
      </c>
    </row>
    <row r="818" spans="2:8" ht="15.75" thickTop="1">
      <c r="B818" s="1115" t="s">
        <v>982</v>
      </c>
      <c r="C818" s="1115"/>
      <c r="D818" s="1115"/>
      <c r="E818" s="1115"/>
      <c r="F818" s="1115"/>
      <c r="G818" s="1115"/>
      <c r="H818" s="1115"/>
    </row>
    <row r="819" spans="2:8">
      <c r="B819" s="570"/>
      <c r="C819" s="570"/>
      <c r="D819" s="570"/>
      <c r="E819" s="570"/>
      <c r="F819" s="570"/>
      <c r="G819" s="570"/>
      <c r="H819" s="570"/>
    </row>
    <row r="820" spans="2:8">
      <c r="B820" s="508"/>
      <c r="C820" s="502"/>
      <c r="D820" s="502"/>
      <c r="E820" s="502"/>
      <c r="F820" s="502"/>
      <c r="G820" s="502"/>
      <c r="H820" s="502"/>
    </row>
    <row r="821" spans="2:8">
      <c r="B821" s="1116" t="s">
        <v>49</v>
      </c>
      <c r="C821" s="1116"/>
      <c r="D821" s="1116"/>
      <c r="E821" s="1116"/>
      <c r="F821" s="1116"/>
      <c r="G821" s="1116"/>
      <c r="H821" s="1116"/>
    </row>
    <row r="822" spans="2:8">
      <c r="B822" s="504" t="s">
        <v>48</v>
      </c>
      <c r="C822" s="502"/>
      <c r="D822" s="502"/>
      <c r="E822" s="502"/>
      <c r="F822" s="502"/>
      <c r="G822" s="502"/>
      <c r="H822" s="502"/>
    </row>
    <row r="823" spans="2:8">
      <c r="B823" s="513" t="s">
        <v>324</v>
      </c>
      <c r="C823" s="502"/>
      <c r="D823" s="502"/>
      <c r="E823" s="502"/>
      <c r="F823" s="502"/>
      <c r="G823" s="502"/>
      <c r="H823" s="502"/>
    </row>
    <row r="824" spans="2:8">
      <c r="B824" s="513"/>
      <c r="C824" s="502"/>
      <c r="D824" s="502"/>
      <c r="E824" s="502"/>
      <c r="F824" s="502"/>
      <c r="G824" s="502"/>
      <c r="H824" s="502"/>
    </row>
    <row r="825" spans="2:8">
      <c r="B825" s="506"/>
      <c r="C825" s="507">
        <v>2014</v>
      </c>
      <c r="D825" s="507">
        <v>2015</v>
      </c>
      <c r="E825" s="507">
        <v>2016</v>
      </c>
      <c r="F825" s="507">
        <v>2017</v>
      </c>
      <c r="G825" s="507">
        <v>2018</v>
      </c>
      <c r="H825" s="507">
        <v>2019</v>
      </c>
    </row>
    <row r="826" spans="2:8">
      <c r="B826" s="562" t="s">
        <v>1040</v>
      </c>
      <c r="C826" s="502"/>
      <c r="D826" s="502"/>
      <c r="E826" s="502"/>
      <c r="F826" s="502"/>
      <c r="G826" s="502"/>
      <c r="H826" s="502"/>
    </row>
    <row r="827" spans="2:8">
      <c r="B827" s="82" t="s">
        <v>360</v>
      </c>
      <c r="C827" s="598" t="s">
        <v>125</v>
      </c>
      <c r="D827" s="598" t="s">
        <v>125</v>
      </c>
      <c r="E827" s="598" t="s">
        <v>125</v>
      </c>
      <c r="F827" s="598" t="s">
        <v>125</v>
      </c>
      <c r="G827" s="598" t="s">
        <v>125</v>
      </c>
      <c r="H827" s="598" t="s">
        <v>125</v>
      </c>
    </row>
    <row r="828" spans="2:8">
      <c r="B828" s="82"/>
      <c r="C828" s="502"/>
      <c r="D828" s="502"/>
      <c r="E828" s="502"/>
      <c r="F828" s="502"/>
      <c r="G828" s="502"/>
      <c r="H828" s="502"/>
    </row>
    <row r="829" spans="2:8">
      <c r="B829" s="82" t="s">
        <v>361</v>
      </c>
      <c r="C829" s="629" t="s">
        <v>125</v>
      </c>
      <c r="D829" s="629" t="s">
        <v>125</v>
      </c>
      <c r="E829" s="629" t="s">
        <v>125</v>
      </c>
      <c r="F829" s="629" t="s">
        <v>125</v>
      </c>
      <c r="G829" s="629" t="s">
        <v>125</v>
      </c>
      <c r="H829" s="629" t="s">
        <v>125</v>
      </c>
    </row>
    <row r="830" spans="2:8">
      <c r="B830" s="272" t="s">
        <v>293</v>
      </c>
      <c r="C830" s="629" t="s">
        <v>125</v>
      </c>
      <c r="D830" s="629" t="s">
        <v>125</v>
      </c>
      <c r="E830" s="629" t="s">
        <v>125</v>
      </c>
      <c r="F830" s="629" t="s">
        <v>125</v>
      </c>
      <c r="G830" s="629" t="s">
        <v>125</v>
      </c>
      <c r="H830" s="629" t="s">
        <v>125</v>
      </c>
    </row>
    <row r="831" spans="2:8">
      <c r="B831" s="569" t="s">
        <v>294</v>
      </c>
      <c r="C831" s="629" t="s">
        <v>125</v>
      </c>
      <c r="D831" s="629" t="s">
        <v>125</v>
      </c>
      <c r="E831" s="629" t="s">
        <v>125</v>
      </c>
      <c r="F831" s="629" t="s">
        <v>125</v>
      </c>
      <c r="G831" s="629" t="s">
        <v>125</v>
      </c>
      <c r="H831" s="629" t="s">
        <v>125</v>
      </c>
    </row>
    <row r="832" spans="2:8">
      <c r="B832" s="569" t="s">
        <v>295</v>
      </c>
      <c r="C832" s="629" t="s">
        <v>125</v>
      </c>
      <c r="D832" s="629" t="s">
        <v>125</v>
      </c>
      <c r="E832" s="629" t="s">
        <v>125</v>
      </c>
      <c r="F832" s="629" t="s">
        <v>125</v>
      </c>
      <c r="G832" s="629" t="s">
        <v>125</v>
      </c>
      <c r="H832" s="629" t="s">
        <v>125</v>
      </c>
    </row>
    <row r="833" spans="2:8">
      <c r="B833" s="569" t="s">
        <v>299</v>
      </c>
      <c r="C833" s="629" t="s">
        <v>125</v>
      </c>
      <c r="D833" s="629" t="s">
        <v>125</v>
      </c>
      <c r="E833" s="629" t="s">
        <v>125</v>
      </c>
      <c r="F833" s="629" t="s">
        <v>125</v>
      </c>
      <c r="G833" s="629" t="s">
        <v>125</v>
      </c>
      <c r="H833" s="629" t="s">
        <v>125</v>
      </c>
    </row>
    <row r="834" spans="2:8">
      <c r="B834" s="272" t="s">
        <v>296</v>
      </c>
      <c r="C834" s="629" t="s">
        <v>125</v>
      </c>
      <c r="D834" s="629" t="s">
        <v>125</v>
      </c>
      <c r="E834" s="629" t="s">
        <v>125</v>
      </c>
      <c r="F834" s="629" t="s">
        <v>125</v>
      </c>
      <c r="G834" s="629" t="s">
        <v>125</v>
      </c>
      <c r="H834" s="629" t="s">
        <v>125</v>
      </c>
    </row>
    <row r="835" spans="2:8">
      <c r="B835" s="272" t="s">
        <v>237</v>
      </c>
      <c r="C835" s="629" t="s">
        <v>125</v>
      </c>
      <c r="D835" s="629" t="s">
        <v>125</v>
      </c>
      <c r="E835" s="629" t="s">
        <v>125</v>
      </c>
      <c r="F835" s="629" t="s">
        <v>125</v>
      </c>
      <c r="G835" s="629" t="s">
        <v>125</v>
      </c>
      <c r="H835" s="629" t="s">
        <v>125</v>
      </c>
    </row>
    <row r="836" spans="2:8">
      <c r="B836" s="272"/>
      <c r="C836" s="630"/>
      <c r="D836" s="630"/>
      <c r="E836" s="630"/>
      <c r="F836" s="630"/>
      <c r="G836" s="630"/>
      <c r="H836" s="630"/>
    </row>
    <row r="837" spans="2:8">
      <c r="B837" s="572" t="s">
        <v>362</v>
      </c>
      <c r="C837" s="630"/>
      <c r="D837" s="630"/>
      <c r="E837" s="630"/>
      <c r="F837" s="630"/>
      <c r="G837" s="630"/>
      <c r="H837" s="630"/>
    </row>
    <row r="838" spans="2:8">
      <c r="B838" s="573" t="s">
        <v>293</v>
      </c>
      <c r="C838" s="629" t="s">
        <v>125</v>
      </c>
      <c r="D838" s="629" t="s">
        <v>125</v>
      </c>
      <c r="E838" s="629" t="s">
        <v>125</v>
      </c>
      <c r="F838" s="629" t="s">
        <v>125</v>
      </c>
      <c r="G838" s="629" t="s">
        <v>125</v>
      </c>
      <c r="H838" s="629" t="s">
        <v>125</v>
      </c>
    </row>
    <row r="839" spans="2:8">
      <c r="B839" s="574" t="s">
        <v>294</v>
      </c>
      <c r="C839" s="629" t="s">
        <v>125</v>
      </c>
      <c r="D839" s="629" t="s">
        <v>125</v>
      </c>
      <c r="E839" s="629" t="s">
        <v>125</v>
      </c>
      <c r="F839" s="629" t="s">
        <v>125</v>
      </c>
      <c r="G839" s="629" t="s">
        <v>125</v>
      </c>
      <c r="H839" s="629" t="s">
        <v>125</v>
      </c>
    </row>
    <row r="840" spans="2:8">
      <c r="B840" s="574" t="s">
        <v>295</v>
      </c>
      <c r="C840" s="629" t="s">
        <v>125</v>
      </c>
      <c r="D840" s="629" t="s">
        <v>125</v>
      </c>
      <c r="E840" s="629" t="s">
        <v>125</v>
      </c>
      <c r="F840" s="629" t="s">
        <v>125</v>
      </c>
      <c r="G840" s="629" t="s">
        <v>125</v>
      </c>
      <c r="H840" s="629" t="s">
        <v>125</v>
      </c>
    </row>
    <row r="841" spans="2:8">
      <c r="B841" s="574" t="s">
        <v>348</v>
      </c>
      <c r="C841" s="629" t="s">
        <v>125</v>
      </c>
      <c r="D841" s="629" t="s">
        <v>125</v>
      </c>
      <c r="E841" s="629" t="s">
        <v>125</v>
      </c>
      <c r="F841" s="629" t="s">
        <v>125</v>
      </c>
      <c r="G841" s="629" t="s">
        <v>125</v>
      </c>
      <c r="H841" s="629" t="s">
        <v>125</v>
      </c>
    </row>
    <row r="842" spans="2:8">
      <c r="B842" s="573" t="s">
        <v>296</v>
      </c>
      <c r="C842" s="629" t="s">
        <v>125</v>
      </c>
      <c r="D842" s="629" t="s">
        <v>125</v>
      </c>
      <c r="E842" s="629" t="s">
        <v>125</v>
      </c>
      <c r="F842" s="629" t="s">
        <v>125</v>
      </c>
      <c r="G842" s="629" t="s">
        <v>125</v>
      </c>
      <c r="H842" s="629" t="s">
        <v>125</v>
      </c>
    </row>
    <row r="843" spans="2:8">
      <c r="B843" s="573" t="s">
        <v>237</v>
      </c>
      <c r="C843" s="629" t="s">
        <v>125</v>
      </c>
      <c r="D843" s="629" t="s">
        <v>125</v>
      </c>
      <c r="E843" s="629" t="s">
        <v>125</v>
      </c>
      <c r="F843" s="629" t="s">
        <v>125</v>
      </c>
      <c r="G843" s="629" t="s">
        <v>125</v>
      </c>
      <c r="H843" s="629" t="s">
        <v>125</v>
      </c>
    </row>
    <row r="844" spans="2:8">
      <c r="B844" s="573"/>
      <c r="C844" s="632"/>
      <c r="D844" s="632"/>
      <c r="E844" s="632"/>
      <c r="F844" s="632"/>
      <c r="G844" s="632"/>
      <c r="H844" s="632"/>
    </row>
    <row r="845" spans="2:8" ht="25.5">
      <c r="B845" s="572" t="s">
        <v>363</v>
      </c>
      <c r="C845" s="632"/>
      <c r="D845" s="632"/>
      <c r="E845" s="632"/>
      <c r="F845" s="632"/>
      <c r="G845" s="632"/>
      <c r="H845" s="632"/>
    </row>
    <row r="846" spans="2:8">
      <c r="B846" s="573" t="s">
        <v>293</v>
      </c>
      <c r="C846" s="629" t="s">
        <v>125</v>
      </c>
      <c r="D846" s="629" t="s">
        <v>125</v>
      </c>
      <c r="E846" s="629" t="s">
        <v>125</v>
      </c>
      <c r="F846" s="629" t="s">
        <v>125</v>
      </c>
      <c r="G846" s="629" t="s">
        <v>125</v>
      </c>
      <c r="H846" s="629" t="s">
        <v>125</v>
      </c>
    </row>
    <row r="847" spans="2:8">
      <c r="B847" s="574" t="s">
        <v>294</v>
      </c>
      <c r="C847" s="629" t="s">
        <v>125</v>
      </c>
      <c r="D847" s="629" t="s">
        <v>125</v>
      </c>
      <c r="E847" s="629" t="s">
        <v>125</v>
      </c>
      <c r="F847" s="629" t="s">
        <v>125</v>
      </c>
      <c r="G847" s="629" t="s">
        <v>125</v>
      </c>
      <c r="H847" s="629" t="s">
        <v>125</v>
      </c>
    </row>
    <row r="848" spans="2:8">
      <c r="B848" s="574" t="s">
        <v>295</v>
      </c>
      <c r="C848" s="629" t="s">
        <v>125</v>
      </c>
      <c r="D848" s="629" t="s">
        <v>125</v>
      </c>
      <c r="E848" s="629" t="s">
        <v>125</v>
      </c>
      <c r="F848" s="629" t="s">
        <v>125</v>
      </c>
      <c r="G848" s="629" t="s">
        <v>125</v>
      </c>
      <c r="H848" s="629" t="s">
        <v>125</v>
      </c>
    </row>
    <row r="849" spans="2:8">
      <c r="B849" s="574" t="s">
        <v>299</v>
      </c>
      <c r="C849" s="629" t="s">
        <v>125</v>
      </c>
      <c r="D849" s="629" t="s">
        <v>125</v>
      </c>
      <c r="E849" s="629" t="s">
        <v>125</v>
      </c>
      <c r="F849" s="629" t="s">
        <v>125</v>
      </c>
      <c r="G849" s="629" t="s">
        <v>125</v>
      </c>
      <c r="H849" s="629" t="s">
        <v>125</v>
      </c>
    </row>
    <row r="850" spans="2:8">
      <c r="B850" s="573" t="s">
        <v>296</v>
      </c>
      <c r="C850" s="629" t="s">
        <v>125</v>
      </c>
      <c r="D850" s="629" t="s">
        <v>125</v>
      </c>
      <c r="E850" s="629" t="s">
        <v>125</v>
      </c>
      <c r="F850" s="629" t="s">
        <v>125</v>
      </c>
      <c r="G850" s="629" t="s">
        <v>125</v>
      </c>
      <c r="H850" s="629" t="s">
        <v>125</v>
      </c>
    </row>
    <row r="851" spans="2:8">
      <c r="B851" s="573" t="s">
        <v>237</v>
      </c>
      <c r="C851" s="629" t="s">
        <v>125</v>
      </c>
      <c r="D851" s="629" t="s">
        <v>125</v>
      </c>
      <c r="E851" s="629" t="s">
        <v>125</v>
      </c>
      <c r="F851" s="629" t="s">
        <v>125</v>
      </c>
      <c r="G851" s="629" t="s">
        <v>125</v>
      </c>
      <c r="H851" s="629" t="s">
        <v>125</v>
      </c>
    </row>
    <row r="852" spans="2:8">
      <c r="B852" s="573"/>
      <c r="C852" s="632"/>
      <c r="D852" s="632"/>
      <c r="E852" s="632"/>
      <c r="F852" s="632"/>
      <c r="G852" s="632"/>
      <c r="H852" s="632"/>
    </row>
    <row r="853" spans="2:8" ht="25.5">
      <c r="B853" s="82" t="s">
        <v>364</v>
      </c>
      <c r="C853" s="630" t="s">
        <v>125</v>
      </c>
      <c r="D853" s="630" t="s">
        <v>125</v>
      </c>
      <c r="E853" s="630" t="s">
        <v>125</v>
      </c>
      <c r="F853" s="630" t="s">
        <v>125</v>
      </c>
      <c r="G853" s="630" t="s">
        <v>125</v>
      </c>
      <c r="H853" s="630" t="s">
        <v>125</v>
      </c>
    </row>
    <row r="854" spans="2:8">
      <c r="B854" s="272" t="s">
        <v>314</v>
      </c>
      <c r="C854" s="629" t="s">
        <v>125</v>
      </c>
      <c r="D854" s="629" t="s">
        <v>125</v>
      </c>
      <c r="E854" s="629" t="s">
        <v>125</v>
      </c>
      <c r="F854" s="629" t="s">
        <v>125</v>
      </c>
      <c r="G854" s="629" t="s">
        <v>125</v>
      </c>
      <c r="H854" s="629" t="s">
        <v>125</v>
      </c>
    </row>
    <row r="855" spans="2:8">
      <c r="B855" s="272" t="s">
        <v>315</v>
      </c>
      <c r="C855" s="629" t="s">
        <v>125</v>
      </c>
      <c r="D855" s="629" t="s">
        <v>125</v>
      </c>
      <c r="E855" s="629" t="s">
        <v>125</v>
      </c>
      <c r="F855" s="629" t="s">
        <v>125</v>
      </c>
      <c r="G855" s="629" t="s">
        <v>125</v>
      </c>
      <c r="H855" s="629" t="s">
        <v>125</v>
      </c>
    </row>
    <row r="856" spans="2:8">
      <c r="B856" s="272" t="s">
        <v>316</v>
      </c>
      <c r="C856" s="629" t="s">
        <v>125</v>
      </c>
      <c r="D856" s="629" t="s">
        <v>125</v>
      </c>
      <c r="E856" s="629" t="s">
        <v>125</v>
      </c>
      <c r="F856" s="629" t="s">
        <v>125</v>
      </c>
      <c r="G856" s="629" t="s">
        <v>125</v>
      </c>
      <c r="H856" s="629" t="s">
        <v>125</v>
      </c>
    </row>
    <row r="857" spans="2:8">
      <c r="B857" s="272" t="s">
        <v>317</v>
      </c>
      <c r="C857" s="629" t="s">
        <v>125</v>
      </c>
      <c r="D857" s="629" t="s">
        <v>125</v>
      </c>
      <c r="E857" s="629" t="s">
        <v>125</v>
      </c>
      <c r="F857" s="629" t="s">
        <v>125</v>
      </c>
      <c r="G857" s="629" t="s">
        <v>125</v>
      </c>
      <c r="H857" s="629" t="s">
        <v>125</v>
      </c>
    </row>
    <row r="858" spans="2:8">
      <c r="B858" s="272" t="s">
        <v>318</v>
      </c>
      <c r="C858" s="629" t="s">
        <v>125</v>
      </c>
      <c r="D858" s="629" t="s">
        <v>125</v>
      </c>
      <c r="E858" s="629" t="s">
        <v>125</v>
      </c>
      <c r="F858" s="629" t="s">
        <v>125</v>
      </c>
      <c r="G858" s="629" t="s">
        <v>125</v>
      </c>
      <c r="H858" s="629" t="s">
        <v>125</v>
      </c>
    </row>
    <row r="859" spans="2:8">
      <c r="B859" s="272" t="s">
        <v>319</v>
      </c>
      <c r="C859" s="629" t="s">
        <v>125</v>
      </c>
      <c r="D859" s="629" t="s">
        <v>125</v>
      </c>
      <c r="E859" s="629" t="s">
        <v>125</v>
      </c>
      <c r="F859" s="629" t="s">
        <v>125</v>
      </c>
      <c r="G859" s="629" t="s">
        <v>125</v>
      </c>
      <c r="H859" s="629" t="s">
        <v>125</v>
      </c>
    </row>
    <row r="860" spans="2:8">
      <c r="B860" s="272"/>
      <c r="C860" s="502"/>
      <c r="D860" s="502"/>
      <c r="E860" s="502"/>
      <c r="F860" s="502"/>
      <c r="G860" s="502"/>
      <c r="H860" s="502"/>
    </row>
    <row r="861" spans="2:8">
      <c r="B861" s="156" t="s">
        <v>365</v>
      </c>
      <c r="C861" s="552" t="s">
        <v>125</v>
      </c>
      <c r="D861" s="552" t="s">
        <v>125</v>
      </c>
      <c r="E861" s="552" t="s">
        <v>125</v>
      </c>
      <c r="F861" s="552" t="s">
        <v>125</v>
      </c>
      <c r="G861" s="552" t="s">
        <v>125</v>
      </c>
      <c r="H861" s="552" t="s">
        <v>125</v>
      </c>
    </row>
    <row r="862" spans="2:8">
      <c r="B862" s="272" t="s">
        <v>314</v>
      </c>
      <c r="C862" s="629" t="s">
        <v>125</v>
      </c>
      <c r="D862" s="629" t="s">
        <v>125</v>
      </c>
      <c r="E862" s="629" t="s">
        <v>125</v>
      </c>
      <c r="F862" s="629" t="s">
        <v>125</v>
      </c>
      <c r="G862" s="629" t="s">
        <v>125</v>
      </c>
      <c r="H862" s="629" t="s">
        <v>125</v>
      </c>
    </row>
    <row r="863" spans="2:8">
      <c r="B863" s="272" t="s">
        <v>315</v>
      </c>
      <c r="C863" s="629" t="s">
        <v>125</v>
      </c>
      <c r="D863" s="629" t="s">
        <v>125</v>
      </c>
      <c r="E863" s="629" t="s">
        <v>125</v>
      </c>
      <c r="F863" s="629" t="s">
        <v>125</v>
      </c>
      <c r="G863" s="629" t="s">
        <v>125</v>
      </c>
      <c r="H863" s="629" t="s">
        <v>125</v>
      </c>
    </row>
    <row r="864" spans="2:8">
      <c r="B864" s="272" t="s">
        <v>316</v>
      </c>
      <c r="C864" s="629" t="s">
        <v>125</v>
      </c>
      <c r="D864" s="629" t="s">
        <v>125</v>
      </c>
      <c r="E864" s="629" t="s">
        <v>125</v>
      </c>
      <c r="F864" s="629" t="s">
        <v>125</v>
      </c>
      <c r="G864" s="629" t="s">
        <v>125</v>
      </c>
      <c r="H864" s="629" t="s">
        <v>125</v>
      </c>
    </row>
    <row r="865" spans="2:8">
      <c r="B865" s="272" t="s">
        <v>317</v>
      </c>
      <c r="C865" s="629" t="s">
        <v>125</v>
      </c>
      <c r="D865" s="629" t="s">
        <v>125</v>
      </c>
      <c r="E865" s="629" t="s">
        <v>125</v>
      </c>
      <c r="F865" s="629" t="s">
        <v>125</v>
      </c>
      <c r="G865" s="629" t="s">
        <v>125</v>
      </c>
      <c r="H865" s="629" t="s">
        <v>125</v>
      </c>
    </row>
    <row r="866" spans="2:8">
      <c r="B866" s="272" t="s">
        <v>318</v>
      </c>
      <c r="C866" s="629" t="s">
        <v>125</v>
      </c>
      <c r="D866" s="629" t="s">
        <v>125</v>
      </c>
      <c r="E866" s="629" t="s">
        <v>125</v>
      </c>
      <c r="F866" s="629" t="s">
        <v>125</v>
      </c>
      <c r="G866" s="629" t="s">
        <v>125</v>
      </c>
      <c r="H866" s="629" t="s">
        <v>125</v>
      </c>
    </row>
    <row r="867" spans="2:8" ht="15.75" thickBot="1">
      <c r="B867" s="272" t="s">
        <v>319</v>
      </c>
      <c r="C867" s="629" t="s">
        <v>125</v>
      </c>
      <c r="D867" s="629" t="s">
        <v>125</v>
      </c>
      <c r="E867" s="629" t="s">
        <v>125</v>
      </c>
      <c r="F867" s="629" t="s">
        <v>125</v>
      </c>
      <c r="G867" s="629" t="s">
        <v>125</v>
      </c>
      <c r="H867" s="629" t="s">
        <v>125</v>
      </c>
    </row>
    <row r="868" spans="2:8" ht="15.75" thickTop="1">
      <c r="B868" s="1115" t="s">
        <v>982</v>
      </c>
      <c r="C868" s="1115"/>
      <c r="D868" s="1115"/>
      <c r="E868" s="1115"/>
      <c r="F868" s="1115"/>
      <c r="G868" s="1115"/>
      <c r="H868" s="1115"/>
    </row>
    <row r="869" spans="2:8">
      <c r="B869" s="570"/>
      <c r="C869" s="570"/>
      <c r="D869" s="570"/>
      <c r="E869" s="570"/>
      <c r="F869" s="570"/>
      <c r="G869" s="570"/>
      <c r="H869" s="570"/>
    </row>
    <row r="870" spans="2:8">
      <c r="B870" s="508"/>
      <c r="C870" s="502"/>
      <c r="D870" s="502"/>
      <c r="E870" s="502"/>
      <c r="F870" s="502"/>
      <c r="G870" s="502"/>
      <c r="H870" s="502"/>
    </row>
    <row r="871" spans="2:8">
      <c r="B871" s="1116" t="s">
        <v>52</v>
      </c>
      <c r="C871" s="1116"/>
      <c r="D871" s="1116"/>
      <c r="E871" s="1116"/>
      <c r="F871" s="1116"/>
      <c r="G871" s="1116"/>
      <c r="H871" s="1116"/>
    </row>
    <row r="872" spans="2:8">
      <c r="B872" s="504" t="s">
        <v>51</v>
      </c>
      <c r="C872" s="502"/>
      <c r="D872" s="502"/>
      <c r="E872" s="502"/>
      <c r="F872" s="502"/>
      <c r="G872" s="502"/>
      <c r="H872" s="502"/>
    </row>
    <row r="873" spans="2:8">
      <c r="B873" s="519" t="s">
        <v>173</v>
      </c>
      <c r="C873" s="502"/>
      <c r="D873" s="502"/>
      <c r="E873" s="502"/>
      <c r="F873" s="502"/>
      <c r="G873" s="502"/>
      <c r="H873" s="502"/>
    </row>
    <row r="874" spans="2:8">
      <c r="B874" s="505"/>
      <c r="C874" s="502"/>
      <c r="D874" s="502"/>
      <c r="E874" s="502"/>
      <c r="F874" s="502"/>
      <c r="G874" s="502"/>
      <c r="H874" s="502"/>
    </row>
    <row r="875" spans="2:8">
      <c r="B875" s="506"/>
      <c r="C875" s="507">
        <v>2014</v>
      </c>
      <c r="D875" s="507">
        <v>2015</v>
      </c>
      <c r="E875" s="507">
        <v>2016</v>
      </c>
      <c r="F875" s="507">
        <v>2017</v>
      </c>
      <c r="G875" s="507">
        <v>2018</v>
      </c>
      <c r="H875" s="507">
        <v>2019</v>
      </c>
    </row>
    <row r="876" spans="2:8">
      <c r="B876" s="562" t="s">
        <v>1033</v>
      </c>
      <c r="C876" s="502">
        <f>C880+C887</f>
        <v>36</v>
      </c>
      <c r="D876" s="502">
        <f t="shared" ref="D876:H876" si="6">D880+D887</f>
        <v>37</v>
      </c>
      <c r="E876" s="502">
        <f t="shared" si="6"/>
        <v>39</v>
      </c>
      <c r="F876" s="502">
        <f t="shared" si="6"/>
        <v>39</v>
      </c>
      <c r="G876" s="502">
        <f t="shared" si="6"/>
        <v>43</v>
      </c>
      <c r="H876" s="502">
        <f t="shared" si="6"/>
        <v>40</v>
      </c>
    </row>
    <row r="877" spans="2:8">
      <c r="B877" s="82" t="s">
        <v>599</v>
      </c>
      <c r="C877" s="633" t="s">
        <v>125</v>
      </c>
      <c r="D877" s="633" t="s">
        <v>125</v>
      </c>
      <c r="E877" s="633" t="s">
        <v>125</v>
      </c>
      <c r="F877" s="633" t="s">
        <v>125</v>
      </c>
      <c r="G877" s="633" t="s">
        <v>125</v>
      </c>
      <c r="H877" s="633" t="s">
        <v>125</v>
      </c>
    </row>
    <row r="878" spans="2:8">
      <c r="B878" s="272" t="s">
        <v>337</v>
      </c>
      <c r="C878" s="633" t="s">
        <v>125</v>
      </c>
      <c r="D878" s="633" t="s">
        <v>125</v>
      </c>
      <c r="E878" s="633" t="s">
        <v>125</v>
      </c>
      <c r="F878" s="633" t="s">
        <v>125</v>
      </c>
      <c r="G878" s="633" t="s">
        <v>125</v>
      </c>
      <c r="H878" s="633" t="s">
        <v>125</v>
      </c>
    </row>
    <row r="879" spans="2:8">
      <c r="B879" s="272" t="s">
        <v>387</v>
      </c>
      <c r="C879" s="633" t="s">
        <v>125</v>
      </c>
      <c r="D879" s="633" t="s">
        <v>125</v>
      </c>
      <c r="E879" s="633" t="s">
        <v>125</v>
      </c>
      <c r="F879" s="633" t="s">
        <v>125</v>
      </c>
      <c r="G879" s="633" t="s">
        <v>125</v>
      </c>
      <c r="H879" s="633" t="s">
        <v>125</v>
      </c>
    </row>
    <row r="880" spans="2:8">
      <c r="B880" s="272" t="s">
        <v>388</v>
      </c>
      <c r="C880" s="633">
        <v>17</v>
      </c>
      <c r="D880" s="633">
        <v>20</v>
      </c>
      <c r="E880" s="633">
        <v>20</v>
      </c>
      <c r="F880" s="633">
        <v>20</v>
      </c>
      <c r="G880" s="633">
        <v>20</v>
      </c>
      <c r="H880" s="633">
        <v>20</v>
      </c>
    </row>
    <row r="881" spans="2:8">
      <c r="B881" s="272" t="s">
        <v>339</v>
      </c>
      <c r="C881" s="633" t="s">
        <v>125</v>
      </c>
      <c r="D881" s="633" t="s">
        <v>125</v>
      </c>
      <c r="E881" s="633" t="s">
        <v>125</v>
      </c>
      <c r="F881" s="633" t="s">
        <v>125</v>
      </c>
      <c r="G881" s="633" t="s">
        <v>125</v>
      </c>
      <c r="H881" s="633" t="s">
        <v>125</v>
      </c>
    </row>
    <row r="882" spans="2:8">
      <c r="B882" s="272" t="s">
        <v>340</v>
      </c>
      <c r="C882" s="633" t="s">
        <v>125</v>
      </c>
      <c r="D882" s="633" t="s">
        <v>125</v>
      </c>
      <c r="E882" s="633" t="s">
        <v>125</v>
      </c>
      <c r="F882" s="633" t="s">
        <v>125</v>
      </c>
      <c r="G882" s="633" t="s">
        <v>125</v>
      </c>
      <c r="H882" s="633" t="s">
        <v>125</v>
      </c>
    </row>
    <row r="883" spans="2:8">
      <c r="B883" s="272"/>
      <c r="C883" s="634"/>
      <c r="D883" s="634"/>
      <c r="E883" s="634"/>
      <c r="F883" s="634"/>
      <c r="G883" s="634"/>
      <c r="H883" s="634"/>
    </row>
    <row r="884" spans="2:8">
      <c r="B884" s="82" t="s">
        <v>386</v>
      </c>
      <c r="C884" s="633" t="s">
        <v>125</v>
      </c>
      <c r="D884" s="633" t="s">
        <v>125</v>
      </c>
      <c r="E884" s="633" t="s">
        <v>125</v>
      </c>
      <c r="F884" s="633" t="s">
        <v>125</v>
      </c>
      <c r="G884" s="633" t="s">
        <v>125</v>
      </c>
      <c r="H884" s="633" t="s">
        <v>125</v>
      </c>
    </row>
    <row r="885" spans="2:8">
      <c r="B885" s="272" t="s">
        <v>337</v>
      </c>
      <c r="C885" s="633" t="s">
        <v>125</v>
      </c>
      <c r="D885" s="633" t="s">
        <v>125</v>
      </c>
      <c r="E885" s="633" t="s">
        <v>125</v>
      </c>
      <c r="F885" s="633" t="s">
        <v>125</v>
      </c>
      <c r="G885" s="633" t="s">
        <v>125</v>
      </c>
      <c r="H885" s="633" t="s">
        <v>125</v>
      </c>
    </row>
    <row r="886" spans="2:8">
      <c r="B886" s="272" t="s">
        <v>387</v>
      </c>
      <c r="C886" s="633" t="s">
        <v>125</v>
      </c>
      <c r="D886" s="633" t="s">
        <v>125</v>
      </c>
      <c r="E886" s="633" t="s">
        <v>125</v>
      </c>
      <c r="F886" s="633" t="s">
        <v>125</v>
      </c>
      <c r="G886" s="633" t="s">
        <v>125</v>
      </c>
      <c r="H886" s="633" t="s">
        <v>125</v>
      </c>
    </row>
    <row r="887" spans="2:8">
      <c r="B887" s="272" t="s">
        <v>388</v>
      </c>
      <c r="C887" s="633">
        <v>19</v>
      </c>
      <c r="D887" s="633">
        <v>17</v>
      </c>
      <c r="E887" s="633">
        <v>19</v>
      </c>
      <c r="F887" s="633">
        <v>19</v>
      </c>
      <c r="G887" s="633">
        <v>23</v>
      </c>
      <c r="H887" s="633">
        <v>20</v>
      </c>
    </row>
    <row r="888" spans="2:8">
      <c r="B888" s="272" t="s">
        <v>339</v>
      </c>
      <c r="C888" s="633" t="s">
        <v>125</v>
      </c>
      <c r="D888" s="633" t="s">
        <v>125</v>
      </c>
      <c r="E888" s="633" t="s">
        <v>125</v>
      </c>
      <c r="F888" s="633" t="s">
        <v>125</v>
      </c>
      <c r="G888" s="633" t="s">
        <v>125</v>
      </c>
      <c r="H888" s="633" t="s">
        <v>125</v>
      </c>
    </row>
    <row r="889" spans="2:8">
      <c r="B889" s="272" t="s">
        <v>340</v>
      </c>
      <c r="C889" s="633" t="s">
        <v>125</v>
      </c>
      <c r="D889" s="633" t="s">
        <v>125</v>
      </c>
      <c r="E889" s="633" t="s">
        <v>125</v>
      </c>
      <c r="F889" s="633" t="s">
        <v>125</v>
      </c>
      <c r="G889" s="633" t="s">
        <v>125</v>
      </c>
      <c r="H889" s="633" t="s">
        <v>125</v>
      </c>
    </row>
    <row r="890" spans="2:8">
      <c r="B890" s="272"/>
      <c r="C890" s="634"/>
      <c r="D890" s="634"/>
      <c r="E890" s="634"/>
      <c r="F890" s="634"/>
      <c r="G890" s="634"/>
      <c r="H890" s="634"/>
    </row>
    <row r="891" spans="2:8">
      <c r="B891" s="82" t="s">
        <v>389</v>
      </c>
      <c r="C891" s="633" t="s">
        <v>125</v>
      </c>
      <c r="D891" s="633" t="s">
        <v>125</v>
      </c>
      <c r="E891" s="633" t="s">
        <v>125</v>
      </c>
      <c r="F891" s="633" t="s">
        <v>125</v>
      </c>
      <c r="G891" s="633" t="s">
        <v>125</v>
      </c>
      <c r="H891" s="633" t="s">
        <v>125</v>
      </c>
    </row>
    <row r="892" spans="2:8">
      <c r="B892" s="272" t="s">
        <v>337</v>
      </c>
      <c r="C892" s="633" t="s">
        <v>125</v>
      </c>
      <c r="D892" s="633" t="s">
        <v>125</v>
      </c>
      <c r="E892" s="633" t="s">
        <v>125</v>
      </c>
      <c r="F892" s="633" t="s">
        <v>125</v>
      </c>
      <c r="G892" s="633" t="s">
        <v>125</v>
      </c>
      <c r="H892" s="633" t="s">
        <v>125</v>
      </c>
    </row>
    <row r="893" spans="2:8">
      <c r="B893" s="272" t="s">
        <v>387</v>
      </c>
      <c r="C893" s="633" t="s">
        <v>125</v>
      </c>
      <c r="D893" s="633" t="s">
        <v>125</v>
      </c>
      <c r="E893" s="633" t="s">
        <v>125</v>
      </c>
      <c r="F893" s="633" t="s">
        <v>125</v>
      </c>
      <c r="G893" s="633" t="s">
        <v>125</v>
      </c>
      <c r="H893" s="633" t="s">
        <v>125</v>
      </c>
    </row>
    <row r="894" spans="2:8">
      <c r="B894" s="272" t="s">
        <v>388</v>
      </c>
      <c r="C894" s="633" t="s">
        <v>125</v>
      </c>
      <c r="D894" s="633" t="s">
        <v>125</v>
      </c>
      <c r="E894" s="633" t="s">
        <v>125</v>
      </c>
      <c r="F894" s="633" t="s">
        <v>125</v>
      </c>
      <c r="G894" s="633" t="s">
        <v>125</v>
      </c>
      <c r="H894" s="633" t="s">
        <v>125</v>
      </c>
    </row>
    <row r="895" spans="2:8">
      <c r="B895" s="272" t="s">
        <v>339</v>
      </c>
      <c r="C895" s="633" t="s">
        <v>125</v>
      </c>
      <c r="D895" s="633" t="s">
        <v>125</v>
      </c>
      <c r="E895" s="633" t="s">
        <v>125</v>
      </c>
      <c r="F895" s="633" t="s">
        <v>125</v>
      </c>
      <c r="G895" s="633" t="s">
        <v>125</v>
      </c>
      <c r="H895" s="633" t="s">
        <v>125</v>
      </c>
    </row>
    <row r="896" spans="2:8" ht="15.75" thickBot="1">
      <c r="B896" s="272" t="s">
        <v>340</v>
      </c>
      <c r="C896" s="633" t="s">
        <v>125</v>
      </c>
      <c r="D896" s="633" t="s">
        <v>125</v>
      </c>
      <c r="E896" s="633" t="s">
        <v>125</v>
      </c>
      <c r="F896" s="633" t="s">
        <v>125</v>
      </c>
      <c r="G896" s="633" t="s">
        <v>125</v>
      </c>
      <c r="H896" s="633" t="s">
        <v>125</v>
      </c>
    </row>
    <row r="897" spans="2:8" ht="15.75" thickTop="1">
      <c r="B897" s="1115" t="s">
        <v>1041</v>
      </c>
      <c r="C897" s="1115"/>
      <c r="D897" s="1115"/>
      <c r="E897" s="1115"/>
      <c r="F897" s="1115"/>
      <c r="G897" s="1115"/>
      <c r="H897" s="1115"/>
    </row>
    <row r="898" spans="2:8">
      <c r="B898" s="513"/>
      <c r="C898" s="502"/>
      <c r="D898" s="502"/>
      <c r="E898" s="502"/>
      <c r="F898" s="502"/>
      <c r="G898" s="502"/>
      <c r="H898" s="502"/>
    </row>
    <row r="899" spans="2:8">
      <c r="B899" s="1116" t="s">
        <v>54</v>
      </c>
      <c r="C899" s="1116"/>
      <c r="D899" s="1116"/>
      <c r="E899" s="1116"/>
      <c r="F899" s="1116"/>
      <c r="G899" s="1116"/>
      <c r="H899" s="1116"/>
    </row>
    <row r="900" spans="2:8">
      <c r="B900" s="504" t="s">
        <v>53</v>
      </c>
      <c r="C900" s="502"/>
      <c r="D900" s="502"/>
      <c r="E900" s="502"/>
      <c r="F900" s="502"/>
      <c r="G900" s="502"/>
      <c r="H900" s="502"/>
    </row>
    <row r="901" spans="2:8">
      <c r="B901" s="513" t="s">
        <v>392</v>
      </c>
      <c r="C901" s="502"/>
      <c r="D901" s="502"/>
      <c r="E901" s="502"/>
      <c r="F901" s="502"/>
      <c r="G901" s="502"/>
      <c r="H901" s="502"/>
    </row>
    <row r="902" spans="2:8">
      <c r="B902" s="513"/>
      <c r="C902" s="502"/>
      <c r="D902" s="502"/>
      <c r="E902" s="502"/>
      <c r="F902" s="502"/>
      <c r="G902" s="502"/>
      <c r="H902" s="502"/>
    </row>
    <row r="903" spans="2:8">
      <c r="B903" s="506"/>
      <c r="C903" s="507">
        <v>2014</v>
      </c>
      <c r="D903" s="507">
        <v>2015</v>
      </c>
      <c r="E903" s="507">
        <v>2016</v>
      </c>
      <c r="F903" s="507">
        <v>2017</v>
      </c>
      <c r="G903" s="507">
        <v>2018</v>
      </c>
      <c r="H903" s="507">
        <v>2019</v>
      </c>
    </row>
    <row r="904" spans="2:8">
      <c r="B904" s="562" t="s">
        <v>1033</v>
      </c>
      <c r="C904" s="502"/>
      <c r="D904" s="502"/>
      <c r="E904" s="502"/>
      <c r="F904" s="502"/>
      <c r="G904" s="502"/>
      <c r="H904" s="502"/>
    </row>
    <row r="905" spans="2:8">
      <c r="B905" s="82" t="s">
        <v>394</v>
      </c>
      <c r="C905" s="563">
        <f>C906+C908+C909</f>
        <v>0.1</v>
      </c>
      <c r="D905" s="563">
        <f t="shared" ref="D905:H905" si="7">D906+D908+D909</f>
        <v>9.2999999999999999E-2</v>
      </c>
      <c r="E905" s="563">
        <f t="shared" si="7"/>
        <v>7.5999999999999998E-2</v>
      </c>
      <c r="F905" s="563">
        <f t="shared" si="7"/>
        <v>0.10100000000000001</v>
      </c>
      <c r="G905" s="563">
        <f t="shared" si="7"/>
        <v>0.11000000000000001</v>
      </c>
      <c r="H905" s="563">
        <f t="shared" si="7"/>
        <v>9.6000000000000002E-2</v>
      </c>
    </row>
    <row r="906" spans="2:8">
      <c r="B906" s="272" t="s">
        <v>293</v>
      </c>
      <c r="C906" s="511">
        <v>1.4E-2</v>
      </c>
      <c r="D906" s="511">
        <v>1.0999999999999999E-2</v>
      </c>
      <c r="E906" s="511">
        <v>1.0999999999999999E-2</v>
      </c>
      <c r="F906" s="511">
        <v>1.7999999999999999E-2</v>
      </c>
      <c r="G906" s="511">
        <v>1.7999999999999999E-2</v>
      </c>
      <c r="H906" s="511">
        <v>1.4999999999999999E-2</v>
      </c>
    </row>
    <row r="907" spans="2:8">
      <c r="B907" s="569" t="s">
        <v>294</v>
      </c>
      <c r="C907" s="511"/>
      <c r="D907" s="511"/>
      <c r="E907" s="511"/>
      <c r="F907" s="511"/>
      <c r="G907" s="511"/>
      <c r="H907" s="511"/>
    </row>
    <row r="908" spans="2:8">
      <c r="B908" s="272" t="s">
        <v>374</v>
      </c>
      <c r="C908" s="511">
        <v>8.1000000000000003E-2</v>
      </c>
      <c r="D908" s="511">
        <v>7.5999999999999998E-2</v>
      </c>
      <c r="E908" s="511">
        <v>5.8999999999999997E-2</v>
      </c>
      <c r="F908" s="511">
        <v>7.6999999999999999E-2</v>
      </c>
      <c r="G908" s="511">
        <v>8.4000000000000005E-2</v>
      </c>
      <c r="H908" s="511">
        <v>7.2999999999999995E-2</v>
      </c>
    </row>
    <row r="909" spans="2:8">
      <c r="B909" s="272" t="s">
        <v>296</v>
      </c>
      <c r="C909" s="511">
        <v>5.0000000000000001E-3</v>
      </c>
      <c r="D909" s="511">
        <v>6.0000000000000001E-3</v>
      </c>
      <c r="E909" s="511">
        <v>6.0000000000000001E-3</v>
      </c>
      <c r="F909" s="511">
        <v>6.0000000000000001E-3</v>
      </c>
      <c r="G909" s="511">
        <v>8.0000000000000002E-3</v>
      </c>
      <c r="H909" s="511">
        <v>8.0000000000000002E-3</v>
      </c>
    </row>
    <row r="910" spans="2:8" ht="15.75" thickBot="1">
      <c r="B910" s="272" t="s">
        <v>237</v>
      </c>
      <c r="C910" s="552"/>
      <c r="D910" s="552"/>
      <c r="E910" s="552"/>
      <c r="F910" s="552"/>
      <c r="G910" s="552"/>
      <c r="H910" s="552"/>
    </row>
    <row r="911" spans="2:8" ht="15.75" thickTop="1">
      <c r="B911" s="1115" t="s">
        <v>1041</v>
      </c>
      <c r="C911" s="1115"/>
      <c r="D911" s="1115"/>
      <c r="E911" s="1115"/>
      <c r="F911" s="1115"/>
      <c r="G911" s="1115"/>
      <c r="H911" s="1115"/>
    </row>
    <row r="912" spans="2:8">
      <c r="B912" s="1117"/>
      <c r="C912" s="1117"/>
      <c r="D912" s="1117"/>
      <c r="E912" s="1117"/>
      <c r="F912" s="1117"/>
      <c r="G912" s="1117"/>
      <c r="H912" s="1117"/>
    </row>
    <row r="913" spans="2:8">
      <c r="B913" s="508"/>
      <c r="C913" s="502"/>
      <c r="D913" s="502"/>
      <c r="E913" s="502"/>
      <c r="F913" s="502"/>
      <c r="G913" s="502"/>
      <c r="H913" s="502"/>
    </row>
    <row r="914" spans="2:8">
      <c r="B914" s="1116" t="s">
        <v>56</v>
      </c>
      <c r="C914" s="1116"/>
      <c r="D914" s="1116"/>
      <c r="E914" s="1116"/>
      <c r="F914" s="1116"/>
      <c r="G914" s="1116"/>
      <c r="H914" s="1116"/>
    </row>
    <row r="915" spans="2:8">
      <c r="B915" s="504" t="s">
        <v>55</v>
      </c>
      <c r="C915" s="502"/>
      <c r="D915" s="502"/>
      <c r="E915" s="502"/>
      <c r="F915" s="502"/>
      <c r="G915" s="502"/>
      <c r="H915" s="502"/>
    </row>
    <row r="916" spans="2:8">
      <c r="B916" s="513" t="s">
        <v>395</v>
      </c>
      <c r="C916" s="502"/>
      <c r="D916" s="502"/>
      <c r="E916" s="502"/>
      <c r="F916" s="502"/>
      <c r="G916" s="502"/>
      <c r="H916" s="502"/>
    </row>
    <row r="917" spans="2:8">
      <c r="B917" s="508"/>
      <c r="C917" s="502"/>
      <c r="D917" s="502"/>
      <c r="E917" s="502"/>
      <c r="F917" s="502"/>
      <c r="G917" s="502"/>
      <c r="H917" s="502"/>
    </row>
    <row r="918" spans="2:8">
      <c r="B918" s="506"/>
      <c r="C918" s="507">
        <v>2014</v>
      </c>
      <c r="D918" s="507">
        <v>2015</v>
      </c>
      <c r="E918" s="507">
        <v>2016</v>
      </c>
      <c r="F918" s="507">
        <v>2017</v>
      </c>
      <c r="G918" s="507">
        <v>2018</v>
      </c>
      <c r="H918" s="507">
        <v>2019</v>
      </c>
    </row>
    <row r="919" spans="2:8">
      <c r="B919" s="562" t="s">
        <v>1033</v>
      </c>
      <c r="C919" s="502"/>
      <c r="D919" s="502"/>
      <c r="E919" s="502"/>
      <c r="F919" s="502"/>
      <c r="G919" s="502"/>
      <c r="H919" s="502"/>
    </row>
    <row r="920" spans="2:8">
      <c r="B920" s="82" t="s">
        <v>396</v>
      </c>
      <c r="C920" s="517">
        <f>C921+C923+C924</f>
        <v>3915.3795686426452</v>
      </c>
      <c r="D920" s="517">
        <f t="shared" ref="D920:H920" si="8">D921+D923+D924</f>
        <v>4536.7586386751855</v>
      </c>
      <c r="E920" s="517">
        <f t="shared" si="8"/>
        <v>4503.989361702128</v>
      </c>
      <c r="F920" s="517">
        <f t="shared" si="8"/>
        <v>5274.4574959261272</v>
      </c>
      <c r="G920" s="517">
        <f t="shared" si="8"/>
        <v>5479.4921709129512</v>
      </c>
      <c r="H920" s="517">
        <f t="shared" si="8"/>
        <v>6133.6436062251742</v>
      </c>
    </row>
    <row r="921" spans="2:8">
      <c r="B921" s="272" t="s">
        <v>293</v>
      </c>
      <c r="C921" s="517">
        <v>3076.4473718197082</v>
      </c>
      <c r="D921" s="517">
        <v>3634.6792280610252</v>
      </c>
      <c r="E921" s="517">
        <v>3618.1786183346471</v>
      </c>
      <c r="F921" s="517">
        <v>4362.1014394350896</v>
      </c>
      <c r="G921" s="517">
        <v>4403.9925690021228</v>
      </c>
      <c r="H921" s="517">
        <v>4811.8811175092569</v>
      </c>
    </row>
    <row r="922" spans="2:8">
      <c r="B922" s="569" t="s">
        <v>294</v>
      </c>
      <c r="C922" s="517"/>
      <c r="D922" s="517"/>
      <c r="E922" s="517"/>
      <c r="F922" s="517"/>
      <c r="G922" s="517"/>
      <c r="H922" s="517"/>
    </row>
    <row r="923" spans="2:8">
      <c r="B923" s="272" t="s">
        <v>374</v>
      </c>
      <c r="C923" s="517">
        <v>816.29110164019119</v>
      </c>
      <c r="D923" s="517">
        <v>875.29417133915774</v>
      </c>
      <c r="E923" s="517">
        <v>825.10717100078807</v>
      </c>
      <c r="F923" s="517">
        <v>882.52036936447587</v>
      </c>
      <c r="G923" s="517">
        <v>1044.788083864119</v>
      </c>
      <c r="H923" s="517">
        <v>1291.9056192192409</v>
      </c>
    </row>
    <row r="924" spans="2:8">
      <c r="B924" s="272" t="s">
        <v>296</v>
      </c>
      <c r="C924" s="517">
        <v>22.641095182745705</v>
      </c>
      <c r="D924" s="517">
        <v>26.78523927500326</v>
      </c>
      <c r="E924" s="517">
        <v>60.703572366692939</v>
      </c>
      <c r="F924" s="517">
        <v>29.835687126561652</v>
      </c>
      <c r="G924" s="517">
        <v>30.711518046709131</v>
      </c>
      <c r="H924" s="517">
        <v>29.856869496675966</v>
      </c>
    </row>
    <row r="925" spans="2:8" ht="15.75" thickBot="1">
      <c r="B925" s="272" t="s">
        <v>237</v>
      </c>
      <c r="C925" s="523"/>
      <c r="D925" s="523"/>
      <c r="E925" s="523"/>
      <c r="F925" s="523"/>
      <c r="G925" s="523"/>
      <c r="H925" s="523"/>
    </row>
    <row r="926" spans="2:8" ht="15.75" thickTop="1">
      <c r="B926" s="1115" t="s">
        <v>1041</v>
      </c>
      <c r="C926" s="1115"/>
      <c r="D926" s="1115"/>
      <c r="E926" s="1115"/>
      <c r="F926" s="1115"/>
      <c r="G926" s="1115"/>
      <c r="H926" s="1115"/>
    </row>
    <row r="927" spans="2:8">
      <c r="B927" s="1117"/>
      <c r="C927" s="1117"/>
      <c r="D927" s="1117"/>
      <c r="E927" s="1117"/>
      <c r="F927" s="1117"/>
      <c r="G927" s="1117"/>
      <c r="H927" s="1117"/>
    </row>
    <row r="928" spans="2:8">
      <c r="B928" s="508"/>
      <c r="C928" s="502"/>
      <c r="D928" s="502"/>
      <c r="E928" s="502"/>
      <c r="F928" s="502"/>
      <c r="G928" s="502"/>
      <c r="H928" s="502"/>
    </row>
    <row r="929" spans="2:8">
      <c r="B929" s="503" t="s">
        <v>58</v>
      </c>
      <c r="C929" s="635"/>
      <c r="D929" s="635"/>
      <c r="E929" s="635"/>
      <c r="F929" s="635"/>
      <c r="G929" s="635"/>
      <c r="H929" s="635"/>
    </row>
    <row r="930" spans="2:8">
      <c r="B930" s="504" t="s">
        <v>57</v>
      </c>
      <c r="C930" s="502"/>
      <c r="D930" s="502"/>
      <c r="E930" s="502"/>
      <c r="F930" s="502"/>
      <c r="G930" s="502"/>
      <c r="H930" s="502"/>
    </row>
    <row r="931" spans="2:8">
      <c r="B931" s="513" t="s">
        <v>400</v>
      </c>
      <c r="C931" s="502"/>
      <c r="D931" s="502"/>
      <c r="E931" s="502"/>
      <c r="F931" s="502"/>
      <c r="G931" s="502"/>
      <c r="H931" s="502"/>
    </row>
    <row r="932" spans="2:8">
      <c r="B932" s="513"/>
      <c r="C932" s="502"/>
      <c r="D932" s="502"/>
      <c r="E932" s="502"/>
      <c r="F932" s="502"/>
      <c r="G932" s="502"/>
      <c r="H932" s="502"/>
    </row>
    <row r="933" spans="2:8">
      <c r="B933" s="506"/>
      <c r="C933" s="636">
        <v>2014</v>
      </c>
      <c r="D933" s="636">
        <v>2015</v>
      </c>
      <c r="E933" s="636">
        <v>2016</v>
      </c>
      <c r="F933" s="636">
        <v>2017</v>
      </c>
      <c r="G933" s="636">
        <v>2018</v>
      </c>
      <c r="H933" s="636">
        <v>2019</v>
      </c>
    </row>
    <row r="934" spans="2:8">
      <c r="B934" s="82" t="s">
        <v>401</v>
      </c>
      <c r="C934" s="509"/>
      <c r="D934" s="509"/>
      <c r="E934" s="509"/>
      <c r="F934" s="509"/>
      <c r="G934" s="509"/>
      <c r="H934" s="509"/>
    </row>
    <row r="935" spans="2:8">
      <c r="B935" s="82"/>
      <c r="C935" s="517"/>
      <c r="D935" s="517"/>
      <c r="E935" s="517"/>
      <c r="F935" s="517"/>
      <c r="G935" s="517"/>
      <c r="H935" s="517"/>
    </row>
    <row r="936" spans="2:8">
      <c r="B936" s="562" t="s">
        <v>1030</v>
      </c>
      <c r="C936" s="517"/>
      <c r="D936" s="517"/>
      <c r="E936" s="517"/>
      <c r="F936" s="517"/>
      <c r="G936" s="517"/>
      <c r="H936" s="517"/>
    </row>
    <row r="937" spans="2:8">
      <c r="B937" s="64" t="s">
        <v>402</v>
      </c>
      <c r="C937" s="509">
        <f>C938</f>
        <v>25.021999999999998</v>
      </c>
      <c r="D937" s="509">
        <f t="shared" ref="D937" si="9">D938</f>
        <v>18.559999999999999</v>
      </c>
      <c r="E937" s="509">
        <f>E938+E940</f>
        <v>21.195999999999998</v>
      </c>
      <c r="F937" s="509">
        <f t="shared" ref="F937:H937" si="10">F938+F940</f>
        <v>25.381999999999998</v>
      </c>
      <c r="G937" s="509">
        <f t="shared" si="10"/>
        <v>23.515999999999998</v>
      </c>
      <c r="H937" s="509">
        <f t="shared" si="10"/>
        <v>20.417999999999999</v>
      </c>
    </row>
    <row r="938" spans="2:8">
      <c r="B938" s="272" t="s">
        <v>293</v>
      </c>
      <c r="C938" s="509">
        <v>25.021999999999998</v>
      </c>
      <c r="D938" s="509">
        <v>18.559999999999999</v>
      </c>
      <c r="E938" s="509">
        <v>15.167999999999999</v>
      </c>
      <c r="F938" s="509">
        <v>19.52</v>
      </c>
      <c r="G938" s="509">
        <v>18.686</v>
      </c>
      <c r="H938" s="509">
        <v>15.76</v>
      </c>
    </row>
    <row r="939" spans="2:8">
      <c r="B939" s="569" t="s">
        <v>294</v>
      </c>
      <c r="C939" s="517" t="s">
        <v>125</v>
      </c>
      <c r="D939" s="517" t="s">
        <v>125</v>
      </c>
      <c r="E939" s="517" t="s">
        <v>125</v>
      </c>
      <c r="F939" s="517" t="s">
        <v>125</v>
      </c>
      <c r="G939" s="517" t="s">
        <v>125</v>
      </c>
      <c r="H939" s="517" t="s">
        <v>125</v>
      </c>
    </row>
    <row r="940" spans="2:8">
      <c r="B940" s="272" t="s">
        <v>374</v>
      </c>
      <c r="C940" s="517" t="s">
        <v>125</v>
      </c>
      <c r="D940" s="517" t="s">
        <v>125</v>
      </c>
      <c r="E940" s="517">
        <v>6.0279999999999996</v>
      </c>
      <c r="F940" s="517">
        <v>5.8620000000000001</v>
      </c>
      <c r="G940" s="517">
        <v>4.83</v>
      </c>
      <c r="H940" s="517">
        <v>4.6580000000000004</v>
      </c>
    </row>
    <row r="941" spans="2:8">
      <c r="B941" s="272" t="s">
        <v>296</v>
      </c>
      <c r="C941" s="523" t="s">
        <v>125</v>
      </c>
      <c r="D941" s="523" t="s">
        <v>125</v>
      </c>
      <c r="E941" s="523" t="s">
        <v>125</v>
      </c>
      <c r="F941" s="523" t="s">
        <v>125</v>
      </c>
      <c r="G941" s="523" t="s">
        <v>125</v>
      </c>
      <c r="H941" s="523" t="s">
        <v>125</v>
      </c>
    </row>
    <row r="942" spans="2:8">
      <c r="B942" s="272" t="s">
        <v>237</v>
      </c>
      <c r="C942" s="523" t="s">
        <v>125</v>
      </c>
      <c r="D942" s="523" t="s">
        <v>125</v>
      </c>
      <c r="E942" s="523" t="s">
        <v>125</v>
      </c>
      <c r="F942" s="523" t="s">
        <v>125</v>
      </c>
      <c r="G942" s="523" t="s">
        <v>125</v>
      </c>
      <c r="H942" s="523" t="s">
        <v>125</v>
      </c>
    </row>
    <row r="943" spans="2:8">
      <c r="B943" s="272"/>
      <c r="C943" s="523"/>
      <c r="D943" s="523"/>
      <c r="E943" s="523"/>
      <c r="F943" s="523"/>
      <c r="G943" s="523"/>
      <c r="H943" s="523"/>
    </row>
    <row r="944" spans="2:8">
      <c r="B944" s="64" t="s">
        <v>403</v>
      </c>
      <c r="C944" s="523"/>
      <c r="D944" s="523"/>
      <c r="E944" s="523"/>
      <c r="F944" s="523"/>
      <c r="G944" s="523"/>
      <c r="H944" s="523"/>
    </row>
    <row r="945" spans="2:8">
      <c r="B945" s="272" t="s">
        <v>293</v>
      </c>
      <c r="C945" s="523" t="s">
        <v>125</v>
      </c>
      <c r="D945" s="523" t="s">
        <v>125</v>
      </c>
      <c r="E945" s="523" t="s">
        <v>125</v>
      </c>
      <c r="F945" s="523" t="s">
        <v>125</v>
      </c>
      <c r="G945" s="523" t="s">
        <v>125</v>
      </c>
      <c r="H945" s="523" t="s">
        <v>125</v>
      </c>
    </row>
    <row r="946" spans="2:8">
      <c r="B946" s="569" t="s">
        <v>294</v>
      </c>
      <c r="C946" s="523" t="s">
        <v>125</v>
      </c>
      <c r="D946" s="523" t="s">
        <v>125</v>
      </c>
      <c r="E946" s="523" t="s">
        <v>125</v>
      </c>
      <c r="F946" s="523" t="s">
        <v>125</v>
      </c>
      <c r="G946" s="523" t="s">
        <v>125</v>
      </c>
      <c r="H946" s="523" t="s">
        <v>125</v>
      </c>
    </row>
    <row r="947" spans="2:8">
      <c r="B947" s="569" t="s">
        <v>295</v>
      </c>
      <c r="C947" s="523" t="s">
        <v>125</v>
      </c>
      <c r="D947" s="523" t="s">
        <v>125</v>
      </c>
      <c r="E947" s="523" t="s">
        <v>125</v>
      </c>
      <c r="F947" s="523" t="s">
        <v>125</v>
      </c>
      <c r="G947" s="523" t="s">
        <v>125</v>
      </c>
      <c r="H947" s="523" t="s">
        <v>125</v>
      </c>
    </row>
    <row r="948" spans="2:8">
      <c r="B948" s="272" t="s">
        <v>296</v>
      </c>
      <c r="C948" s="523" t="s">
        <v>125</v>
      </c>
      <c r="D948" s="523" t="s">
        <v>125</v>
      </c>
      <c r="E948" s="523" t="s">
        <v>125</v>
      </c>
      <c r="F948" s="523" t="s">
        <v>125</v>
      </c>
      <c r="G948" s="523" t="s">
        <v>125</v>
      </c>
      <c r="H948" s="523" t="s">
        <v>125</v>
      </c>
    </row>
    <row r="949" spans="2:8" ht="15.75" thickBot="1">
      <c r="B949" s="272" t="s">
        <v>237</v>
      </c>
      <c r="C949" s="523" t="s">
        <v>125</v>
      </c>
      <c r="D949" s="523" t="s">
        <v>125</v>
      </c>
      <c r="E949" s="523" t="s">
        <v>125</v>
      </c>
      <c r="F949" s="523" t="s">
        <v>125</v>
      </c>
      <c r="G949" s="523" t="s">
        <v>125</v>
      </c>
      <c r="H949" s="523" t="s">
        <v>125</v>
      </c>
    </row>
    <row r="950" spans="2:8" ht="15.75" thickTop="1">
      <c r="B950" s="1115" t="s">
        <v>1036</v>
      </c>
      <c r="C950" s="1115"/>
      <c r="D950" s="1115"/>
      <c r="E950" s="1115"/>
      <c r="F950" s="1115"/>
      <c r="G950" s="1115"/>
      <c r="H950" s="1115"/>
    </row>
    <row r="951" spans="2:8">
      <c r="B951" s="570" t="s">
        <v>1042</v>
      </c>
      <c r="C951" s="570"/>
      <c r="D951" s="570"/>
      <c r="E951" s="570"/>
      <c r="F951" s="570"/>
      <c r="G951" s="570"/>
      <c r="H951" s="570"/>
    </row>
    <row r="952" spans="2:8">
      <c r="B952" s="1117"/>
      <c r="C952" s="1117"/>
      <c r="D952" s="1117"/>
      <c r="E952" s="1117"/>
      <c r="F952" s="1117"/>
      <c r="G952" s="1117"/>
      <c r="H952" s="1117"/>
    </row>
    <row r="953" spans="2:8">
      <c r="B953" s="508"/>
      <c r="C953" s="502"/>
      <c r="D953" s="502"/>
      <c r="E953" s="502"/>
      <c r="F953" s="502"/>
      <c r="G953" s="502"/>
      <c r="H953" s="502"/>
    </row>
    <row r="954" spans="2:8">
      <c r="B954" s="503" t="s">
        <v>60</v>
      </c>
      <c r="C954" s="635"/>
      <c r="D954" s="635"/>
      <c r="E954" s="635"/>
      <c r="F954" s="635"/>
      <c r="G954" s="635"/>
      <c r="H954" s="635"/>
    </row>
    <row r="955" spans="2:8">
      <c r="B955" s="504" t="s">
        <v>59</v>
      </c>
      <c r="C955" s="502"/>
      <c r="D955" s="502"/>
      <c r="E955" s="502"/>
      <c r="F955" s="502"/>
      <c r="G955" s="502"/>
      <c r="H955" s="502"/>
    </row>
    <row r="956" spans="2:8">
      <c r="B956" s="513" t="s">
        <v>324</v>
      </c>
      <c r="C956" s="502"/>
      <c r="D956" s="502"/>
      <c r="E956" s="502"/>
      <c r="F956" s="502"/>
      <c r="G956" s="502"/>
      <c r="H956" s="502"/>
    </row>
    <row r="957" spans="2:8">
      <c r="B957" s="513"/>
      <c r="C957" s="502"/>
      <c r="D957" s="502"/>
      <c r="E957" s="502"/>
      <c r="F957" s="502"/>
      <c r="G957" s="502"/>
      <c r="H957" s="502"/>
    </row>
    <row r="958" spans="2:8">
      <c r="B958" s="506"/>
      <c r="C958" s="507">
        <v>2014</v>
      </c>
      <c r="D958" s="507">
        <v>2015</v>
      </c>
      <c r="E958" s="507">
        <v>2016</v>
      </c>
      <c r="F958" s="507">
        <v>2017</v>
      </c>
      <c r="G958" s="507">
        <v>2018</v>
      </c>
      <c r="H958" s="507">
        <v>2019</v>
      </c>
    </row>
    <row r="959" spans="2:8">
      <c r="B959" s="82" t="s">
        <v>405</v>
      </c>
      <c r="C959" s="509"/>
      <c r="D959" s="509"/>
      <c r="E959" s="509"/>
      <c r="F959" s="509"/>
      <c r="G959" s="509"/>
      <c r="H959" s="509"/>
    </row>
    <row r="960" spans="2:8">
      <c r="B960" s="82"/>
      <c r="C960" s="517"/>
      <c r="D960" s="517"/>
      <c r="E960" s="517"/>
      <c r="F960" s="517"/>
      <c r="G960" s="517"/>
      <c r="H960" s="517"/>
    </row>
    <row r="961" spans="2:8">
      <c r="B961" s="562" t="s">
        <v>1030</v>
      </c>
      <c r="C961" s="517"/>
      <c r="D961" s="517"/>
      <c r="E961" s="517"/>
      <c r="F961" s="517"/>
      <c r="G961" s="517"/>
      <c r="H961" s="517"/>
    </row>
    <row r="962" spans="2:8">
      <c r="B962" s="64" t="s">
        <v>402</v>
      </c>
      <c r="C962" s="509"/>
      <c r="D962" s="509"/>
      <c r="E962" s="509"/>
      <c r="F962" s="509"/>
      <c r="G962" s="509"/>
      <c r="H962" s="509"/>
    </row>
    <row r="963" spans="2:8">
      <c r="B963" s="272" t="s">
        <v>293</v>
      </c>
      <c r="C963" s="517">
        <v>75029.586658917731</v>
      </c>
      <c r="D963" s="517">
        <v>127861.35657843266</v>
      </c>
      <c r="E963" s="517">
        <v>70481.702469135795</v>
      </c>
      <c r="F963" s="517">
        <v>80647.503150461707</v>
      </c>
      <c r="G963" s="517">
        <v>74469.799230360935</v>
      </c>
      <c r="H963" s="517">
        <v>73187.138945643484</v>
      </c>
    </row>
    <row r="964" spans="2:8">
      <c r="B964" s="569" t="s">
        <v>294</v>
      </c>
      <c r="C964" s="517" t="s">
        <v>125</v>
      </c>
      <c r="D964" s="517" t="s">
        <v>125</v>
      </c>
      <c r="E964" s="517" t="s">
        <v>125</v>
      </c>
      <c r="F964" s="517" t="s">
        <v>125</v>
      </c>
      <c r="G964" s="517" t="s">
        <v>125</v>
      </c>
      <c r="H964" s="517" t="s">
        <v>125</v>
      </c>
    </row>
    <row r="965" spans="2:8">
      <c r="B965" s="272" t="s">
        <v>374</v>
      </c>
      <c r="C965" s="517">
        <v>16084.971695596021</v>
      </c>
      <c r="D965" s="517">
        <v>25369.675545703481</v>
      </c>
      <c r="E965" s="517">
        <v>20429.545909246124</v>
      </c>
      <c r="F965" s="517">
        <v>3606.7762085822924</v>
      </c>
      <c r="G965" s="517">
        <v>2788.6581740976649</v>
      </c>
      <c r="H965" s="517">
        <v>3449.3989773799772</v>
      </c>
    </row>
    <row r="966" spans="2:8">
      <c r="B966" s="272" t="s">
        <v>296</v>
      </c>
      <c r="C966" s="517" t="s">
        <v>125</v>
      </c>
      <c r="D966" s="517" t="s">
        <v>125</v>
      </c>
      <c r="E966" s="517" t="s">
        <v>125</v>
      </c>
      <c r="F966" s="517" t="s">
        <v>125</v>
      </c>
      <c r="G966" s="517" t="s">
        <v>125</v>
      </c>
      <c r="H966" s="517" t="s">
        <v>125</v>
      </c>
    </row>
    <row r="967" spans="2:8">
      <c r="B967" s="272" t="s">
        <v>237</v>
      </c>
      <c r="C967" s="517" t="s">
        <v>125</v>
      </c>
      <c r="D967" s="517" t="s">
        <v>125</v>
      </c>
      <c r="E967" s="517" t="s">
        <v>125</v>
      </c>
      <c r="F967" s="517" t="s">
        <v>125</v>
      </c>
      <c r="G967" s="517" t="s">
        <v>125</v>
      </c>
      <c r="H967" s="517" t="s">
        <v>125</v>
      </c>
    </row>
    <row r="968" spans="2:8">
      <c r="B968" s="272"/>
      <c r="C968" s="523"/>
      <c r="D968" s="523"/>
      <c r="E968" s="523"/>
      <c r="F968" s="523"/>
      <c r="G968" s="523"/>
      <c r="H968" s="523"/>
    </row>
    <row r="969" spans="2:8">
      <c r="B969" s="64" t="s">
        <v>403</v>
      </c>
      <c r="C969" s="523" t="s">
        <v>125</v>
      </c>
      <c r="D969" s="523" t="s">
        <v>125</v>
      </c>
      <c r="E969" s="523" t="s">
        <v>125</v>
      </c>
      <c r="F969" s="523" t="s">
        <v>125</v>
      </c>
      <c r="G969" s="523" t="s">
        <v>125</v>
      </c>
      <c r="H969" s="523" t="s">
        <v>125</v>
      </c>
    </row>
    <row r="970" spans="2:8">
      <c r="B970" s="272" t="s">
        <v>293</v>
      </c>
      <c r="C970" s="523" t="s">
        <v>125</v>
      </c>
      <c r="D970" s="523" t="s">
        <v>125</v>
      </c>
      <c r="E970" s="523" t="s">
        <v>125</v>
      </c>
      <c r="F970" s="523" t="s">
        <v>125</v>
      </c>
      <c r="G970" s="523" t="s">
        <v>125</v>
      </c>
      <c r="H970" s="523" t="s">
        <v>125</v>
      </c>
    </row>
    <row r="971" spans="2:8">
      <c r="B971" s="569" t="s">
        <v>294</v>
      </c>
      <c r="C971" s="523" t="s">
        <v>125</v>
      </c>
      <c r="D971" s="523" t="s">
        <v>125</v>
      </c>
      <c r="E971" s="523" t="s">
        <v>125</v>
      </c>
      <c r="F971" s="523" t="s">
        <v>125</v>
      </c>
      <c r="G971" s="523" t="s">
        <v>125</v>
      </c>
      <c r="H971" s="523" t="s">
        <v>125</v>
      </c>
    </row>
    <row r="972" spans="2:8">
      <c r="B972" s="569" t="s">
        <v>295</v>
      </c>
      <c r="C972" s="523" t="s">
        <v>125</v>
      </c>
      <c r="D972" s="523" t="s">
        <v>125</v>
      </c>
      <c r="E972" s="523" t="s">
        <v>125</v>
      </c>
      <c r="F972" s="523" t="s">
        <v>125</v>
      </c>
      <c r="G972" s="523" t="s">
        <v>125</v>
      </c>
      <c r="H972" s="523" t="s">
        <v>125</v>
      </c>
    </row>
    <row r="973" spans="2:8">
      <c r="B973" s="272" t="s">
        <v>296</v>
      </c>
      <c r="C973" s="523" t="s">
        <v>125</v>
      </c>
      <c r="D973" s="523" t="s">
        <v>125</v>
      </c>
      <c r="E973" s="523" t="s">
        <v>125</v>
      </c>
      <c r="F973" s="523" t="s">
        <v>125</v>
      </c>
      <c r="G973" s="523" t="s">
        <v>125</v>
      </c>
      <c r="H973" s="523" t="s">
        <v>125</v>
      </c>
    </row>
    <row r="974" spans="2:8" ht="15.75" thickBot="1">
      <c r="B974" s="272" t="s">
        <v>237</v>
      </c>
      <c r="C974" s="523" t="s">
        <v>125</v>
      </c>
      <c r="D974" s="523" t="s">
        <v>125</v>
      </c>
      <c r="E974" s="523" t="s">
        <v>125</v>
      </c>
      <c r="F974" s="523" t="s">
        <v>125</v>
      </c>
      <c r="G974" s="523" t="s">
        <v>125</v>
      </c>
      <c r="H974" s="523" t="s">
        <v>125</v>
      </c>
    </row>
    <row r="975" spans="2:8" ht="15.75" thickTop="1">
      <c r="B975" s="1115" t="s">
        <v>1036</v>
      </c>
      <c r="C975" s="1115"/>
      <c r="D975" s="1115"/>
      <c r="E975" s="1115"/>
      <c r="F975" s="1115"/>
      <c r="G975" s="1115"/>
      <c r="H975" s="1115"/>
    </row>
    <row r="976" spans="2:8">
      <c r="B976" s="1117"/>
      <c r="C976" s="1117"/>
      <c r="D976" s="1117"/>
      <c r="E976" s="1117"/>
      <c r="F976" s="1117"/>
      <c r="G976" s="1117"/>
      <c r="H976" s="1117"/>
    </row>
    <row r="977" spans="2:8">
      <c r="B977" s="502"/>
      <c r="C977" s="502"/>
      <c r="D977" s="502"/>
      <c r="E977" s="502"/>
      <c r="F977" s="502"/>
      <c r="G977" s="502"/>
      <c r="H977" s="502"/>
    </row>
    <row r="978" spans="2:8">
      <c r="B978" s="1116" t="s">
        <v>64</v>
      </c>
      <c r="C978" s="1116"/>
      <c r="D978" s="1116"/>
      <c r="E978" s="1116"/>
      <c r="F978" s="1116"/>
      <c r="G978" s="1116"/>
      <c r="H978" s="1116"/>
    </row>
    <row r="979" spans="2:8">
      <c r="B979" s="504" t="s">
        <v>63</v>
      </c>
      <c r="C979" s="502"/>
      <c r="D979" s="502"/>
      <c r="E979" s="502"/>
      <c r="F979" s="502"/>
      <c r="G979" s="502"/>
      <c r="H979" s="502"/>
    </row>
    <row r="980" spans="2:8">
      <c r="B980" s="502"/>
      <c r="C980" s="502"/>
      <c r="D980" s="502"/>
      <c r="E980" s="502"/>
      <c r="F980" s="502"/>
      <c r="G980" s="502"/>
      <c r="H980" s="502"/>
    </row>
    <row r="981" spans="2:8">
      <c r="B981" s="1121" t="s">
        <v>407</v>
      </c>
      <c r="C981" s="1121" t="s">
        <v>408</v>
      </c>
      <c r="D981" s="1123" t="s">
        <v>409</v>
      </c>
      <c r="E981" s="1123" t="s">
        <v>410</v>
      </c>
      <c r="F981" s="1123" t="s">
        <v>411</v>
      </c>
      <c r="G981" s="1123" t="s">
        <v>412</v>
      </c>
      <c r="H981" s="1123" t="s">
        <v>413</v>
      </c>
    </row>
    <row r="982" spans="2:8">
      <c r="B982" s="1122"/>
      <c r="C982" s="1122"/>
      <c r="D982" s="1131"/>
      <c r="E982" s="1131"/>
      <c r="F982" s="1131"/>
      <c r="G982" s="1131"/>
      <c r="H982" s="1131"/>
    </row>
    <row r="983" spans="2:8">
      <c r="B983" s="637" t="s">
        <v>416</v>
      </c>
      <c r="C983" s="638" t="s">
        <v>415</v>
      </c>
      <c r="D983" s="638" t="s">
        <v>416</v>
      </c>
      <c r="E983" s="638" t="s">
        <v>417</v>
      </c>
      <c r="F983" s="638" t="s">
        <v>418</v>
      </c>
      <c r="G983" s="638" t="s">
        <v>422</v>
      </c>
      <c r="H983" s="638" t="s">
        <v>420</v>
      </c>
    </row>
    <row r="984" spans="2:8">
      <c r="B984" s="639" t="s">
        <v>1020</v>
      </c>
      <c r="C984" s="638" t="s">
        <v>919</v>
      </c>
      <c r="D984" s="638" t="s">
        <v>421</v>
      </c>
      <c r="E984" s="638" t="s">
        <v>426</v>
      </c>
      <c r="F984" s="638" t="s">
        <v>431</v>
      </c>
      <c r="G984" s="638" t="s">
        <v>422</v>
      </c>
      <c r="H984" s="638" t="s">
        <v>420</v>
      </c>
    </row>
    <row r="985" spans="2:8" ht="15.75" thickBot="1">
      <c r="B985" s="640" t="s">
        <v>1021</v>
      </c>
      <c r="C985" s="641" t="s">
        <v>919</v>
      </c>
      <c r="D985" s="641" t="s">
        <v>421</v>
      </c>
      <c r="E985" s="641" t="s">
        <v>426</v>
      </c>
      <c r="F985" s="641" t="s">
        <v>431</v>
      </c>
      <c r="G985" s="641" t="s">
        <v>422</v>
      </c>
      <c r="H985" s="641" t="s">
        <v>420</v>
      </c>
    </row>
    <row r="986" spans="2:8" ht="15.75" thickTop="1">
      <c r="B986" s="1120"/>
      <c r="C986" s="1120"/>
      <c r="D986" s="1120"/>
      <c r="E986" s="502"/>
      <c r="F986" s="502"/>
      <c r="G986" s="502"/>
      <c r="H986" s="502"/>
    </row>
    <row r="987" spans="2:8">
      <c r="B987" s="1121" t="s">
        <v>407</v>
      </c>
      <c r="C987" s="1123" t="s">
        <v>435</v>
      </c>
      <c r="D987" s="1123" t="s">
        <v>436</v>
      </c>
      <c r="E987" s="1123" t="s">
        <v>437</v>
      </c>
      <c r="F987" s="1123" t="s">
        <v>438</v>
      </c>
      <c r="G987" s="1121" t="s">
        <v>439</v>
      </c>
      <c r="H987" s="1121"/>
    </row>
    <row r="988" spans="2:8">
      <c r="B988" s="1122"/>
      <c r="C988" s="1131"/>
      <c r="D988" s="1131"/>
      <c r="E988" s="1131"/>
      <c r="F988" s="1131"/>
      <c r="G988" s="584" t="s">
        <v>440</v>
      </c>
      <c r="H988" s="584" t="s">
        <v>441</v>
      </c>
    </row>
    <row r="989" spans="2:8">
      <c r="B989" s="637" t="s">
        <v>416</v>
      </c>
      <c r="C989" s="638" t="s">
        <v>450</v>
      </c>
      <c r="D989" s="642">
        <v>0.75</v>
      </c>
      <c r="E989" s="638" t="s">
        <v>1043</v>
      </c>
      <c r="F989" s="642">
        <v>0.72916666666666663</v>
      </c>
      <c r="G989" s="642">
        <v>0.29166666666666669</v>
      </c>
      <c r="H989" s="642">
        <v>0.75</v>
      </c>
    </row>
    <row r="990" spans="2:8">
      <c r="B990" s="639" t="s">
        <v>1020</v>
      </c>
      <c r="C990" s="638" t="s">
        <v>450</v>
      </c>
      <c r="D990" s="642" t="s">
        <v>140</v>
      </c>
      <c r="E990" s="638" t="s">
        <v>1044</v>
      </c>
      <c r="F990" s="638" t="s">
        <v>1045</v>
      </c>
      <c r="G990" s="642">
        <v>6.9444444444444447E-4</v>
      </c>
      <c r="H990" s="642">
        <v>0.60416666666666663</v>
      </c>
    </row>
    <row r="991" spans="2:8" ht="15.75" thickBot="1">
      <c r="B991" s="640" t="s">
        <v>1021</v>
      </c>
      <c r="C991" s="641" t="s">
        <v>442</v>
      </c>
      <c r="D991" s="643">
        <v>0.59375</v>
      </c>
      <c r="E991" s="641" t="s">
        <v>1044</v>
      </c>
      <c r="F991" s="641" t="s">
        <v>1045</v>
      </c>
      <c r="G991" s="643">
        <v>6.9444444444444447E-4</v>
      </c>
      <c r="H991" s="643">
        <v>0.70833333333333337</v>
      </c>
    </row>
    <row r="992" spans="2:8" ht="15.75" thickTop="1">
      <c r="B992" s="1120" t="s">
        <v>982</v>
      </c>
      <c r="C992" s="1120"/>
      <c r="D992" s="1120"/>
      <c r="E992" s="502"/>
      <c r="F992" s="502"/>
      <c r="G992" s="502"/>
      <c r="H992" s="502"/>
    </row>
    <row r="993" spans="2:8">
      <c r="B993" s="1132"/>
      <c r="C993" s="1132"/>
      <c r="D993" s="1132"/>
      <c r="E993" s="502"/>
      <c r="F993" s="502"/>
      <c r="G993" s="502"/>
      <c r="H993" s="502"/>
    </row>
    <row r="994" spans="2:8">
      <c r="B994" s="1116" t="s">
        <v>72</v>
      </c>
      <c r="C994" s="1116"/>
      <c r="D994" s="1116"/>
      <c r="E994" s="1116"/>
      <c r="F994" s="1116"/>
      <c r="G994" s="1116"/>
      <c r="H994" s="1116"/>
    </row>
    <row r="995" spans="2:8">
      <c r="B995" s="504" t="s">
        <v>71</v>
      </c>
      <c r="C995" s="502"/>
      <c r="D995" s="502"/>
      <c r="E995" s="502"/>
      <c r="F995" s="502"/>
      <c r="G995" s="502"/>
      <c r="H995" s="502"/>
    </row>
    <row r="996" spans="2:8">
      <c r="B996" s="502"/>
      <c r="C996" s="502"/>
      <c r="D996" s="502"/>
      <c r="E996" s="502"/>
      <c r="F996" s="502"/>
      <c r="G996" s="502"/>
      <c r="H996" s="502"/>
    </row>
    <row r="997" spans="2:8" ht="25.5">
      <c r="B997" s="585" t="s">
        <v>407</v>
      </c>
      <c r="C997" s="586" t="s">
        <v>410</v>
      </c>
      <c r="D997" s="586" t="s">
        <v>456</v>
      </c>
      <c r="E997" s="586" t="s">
        <v>457</v>
      </c>
      <c r="F997" s="586" t="s">
        <v>458</v>
      </c>
      <c r="G997" s="586" t="s">
        <v>459</v>
      </c>
      <c r="H997" s="502"/>
    </row>
    <row r="998" spans="2:8" ht="26.25">
      <c r="B998" s="645" t="s">
        <v>1029</v>
      </c>
      <c r="C998" s="646" t="s">
        <v>430</v>
      </c>
      <c r="D998" s="646" t="s">
        <v>422</v>
      </c>
      <c r="E998" s="646" t="s">
        <v>462</v>
      </c>
      <c r="F998" s="647" t="s">
        <v>1046</v>
      </c>
      <c r="G998" s="646" t="s">
        <v>464</v>
      </c>
      <c r="H998" s="502"/>
    </row>
    <row r="999" spans="2:8">
      <c r="B999" s="639" t="s">
        <v>1031</v>
      </c>
      <c r="C999" s="638" t="s">
        <v>430</v>
      </c>
      <c r="D999" s="638" t="s">
        <v>420</v>
      </c>
      <c r="E999" s="638" t="s">
        <v>462</v>
      </c>
      <c r="F999" s="638" t="s">
        <v>1047</v>
      </c>
      <c r="G999" s="638" t="s">
        <v>464</v>
      </c>
      <c r="H999" s="502"/>
    </row>
    <row r="1000" spans="2:8" ht="15.75" thickBot="1">
      <c r="B1000" s="640" t="s">
        <v>1030</v>
      </c>
      <c r="C1000" s="641" t="s">
        <v>430</v>
      </c>
      <c r="D1000" s="641" t="s">
        <v>1048</v>
      </c>
      <c r="E1000" s="641" t="s">
        <v>462</v>
      </c>
      <c r="F1000" s="641" t="s">
        <v>1046</v>
      </c>
      <c r="G1000" s="641" t="s">
        <v>464</v>
      </c>
      <c r="H1000" s="502"/>
    </row>
    <row r="1001" spans="2:8" ht="15.75" thickTop="1">
      <c r="B1001" s="648" t="s">
        <v>982</v>
      </c>
      <c r="C1001" s="502"/>
      <c r="D1001" s="502"/>
      <c r="E1001" s="502"/>
      <c r="F1001" s="502"/>
      <c r="G1001" s="502"/>
      <c r="H1001" s="502"/>
    </row>
    <row r="1002" spans="2:8">
      <c r="B1002" s="588"/>
      <c r="C1002" s="502"/>
      <c r="D1002" s="502"/>
      <c r="E1002" s="502"/>
      <c r="F1002" s="502"/>
      <c r="G1002" s="502"/>
      <c r="H1002" s="502"/>
    </row>
    <row r="1003" spans="2:8">
      <c r="B1003" s="1116" t="s">
        <v>83</v>
      </c>
      <c r="C1003" s="1116"/>
      <c r="D1003" s="1116"/>
      <c r="E1003" s="1116"/>
      <c r="F1003" s="1116"/>
      <c r="G1003" s="1116"/>
      <c r="H1003" s="1116"/>
    </row>
    <row r="1004" spans="2:8">
      <c r="B1004" s="504" t="s">
        <v>82</v>
      </c>
      <c r="C1004" s="502"/>
      <c r="D1004" s="502"/>
      <c r="E1004" s="502"/>
      <c r="F1004" s="502"/>
      <c r="G1004" s="502"/>
      <c r="H1004" s="502"/>
    </row>
    <row r="1005" spans="2:8">
      <c r="B1005" s="502"/>
      <c r="C1005" s="502"/>
      <c r="D1005" s="502"/>
      <c r="E1005" s="502"/>
      <c r="F1005" s="502"/>
      <c r="G1005" s="502"/>
      <c r="H1005" s="502"/>
    </row>
    <row r="1006" spans="2:8" ht="38.25">
      <c r="B1006" s="1121" t="s">
        <v>485</v>
      </c>
      <c r="C1006" s="578" t="s">
        <v>486</v>
      </c>
      <c r="D1006" s="578" t="s">
        <v>410</v>
      </c>
      <c r="E1006" s="578" t="s">
        <v>487</v>
      </c>
      <c r="F1006" s="578" t="s">
        <v>488</v>
      </c>
      <c r="G1006" s="578" t="s">
        <v>489</v>
      </c>
      <c r="H1006" s="578" t="s">
        <v>490</v>
      </c>
    </row>
    <row r="1007" spans="2:8">
      <c r="B1007" s="1122"/>
      <c r="C1007" s="583"/>
      <c r="D1007" s="583"/>
      <c r="E1007" s="583"/>
      <c r="F1007" s="583"/>
      <c r="G1007" s="583"/>
      <c r="H1007" s="583"/>
    </row>
    <row r="1008" spans="2:8" ht="15.75" thickBot="1">
      <c r="B1008" s="649" t="s">
        <v>589</v>
      </c>
      <c r="C1008" s="650" t="s">
        <v>125</v>
      </c>
      <c r="D1008" s="650" t="s">
        <v>125</v>
      </c>
      <c r="E1008" s="650" t="s">
        <v>125</v>
      </c>
      <c r="F1008" s="650" t="s">
        <v>125</v>
      </c>
      <c r="G1008" s="650" t="s">
        <v>125</v>
      </c>
      <c r="H1008" s="650" t="s">
        <v>125</v>
      </c>
    </row>
    <row r="1009" spans="2:8" ht="15.75" thickTop="1">
      <c r="B1009" s="651"/>
      <c r="C1009" s="651"/>
      <c r="D1009" s="651"/>
      <c r="E1009" s="651"/>
      <c r="F1009" s="651"/>
      <c r="G1009" s="651"/>
      <c r="H1009" s="651"/>
    </row>
    <row r="1010" spans="2:8" ht="38.25">
      <c r="B1010" s="1121" t="s">
        <v>485</v>
      </c>
      <c r="C1010" s="582" t="s">
        <v>501</v>
      </c>
      <c r="D1010" s="578" t="s">
        <v>502</v>
      </c>
      <c r="E1010" s="578" t="s">
        <v>503</v>
      </c>
      <c r="F1010" s="1123" t="s">
        <v>504</v>
      </c>
      <c r="G1010" s="589"/>
      <c r="H1010" s="589"/>
    </row>
    <row r="1011" spans="2:8">
      <c r="B1011" s="1122"/>
      <c r="C1011" s="583"/>
      <c r="D1011" s="583"/>
      <c r="E1011" s="583"/>
      <c r="F1011" s="1122"/>
      <c r="G1011" s="590"/>
      <c r="H1011" s="590"/>
    </row>
    <row r="1012" spans="2:8" ht="15.75" thickBot="1">
      <c r="B1012" s="649" t="s">
        <v>589</v>
      </c>
      <c r="C1012" s="650" t="s">
        <v>125</v>
      </c>
      <c r="D1012" s="650" t="s">
        <v>125</v>
      </c>
      <c r="E1012" s="650" t="s">
        <v>125</v>
      </c>
      <c r="F1012" s="650" t="s">
        <v>125</v>
      </c>
      <c r="G1012" s="651"/>
      <c r="H1012" s="651"/>
    </row>
    <row r="1013" spans="2:8" ht="15.75" thickTop="1">
      <c r="B1013" s="648" t="s">
        <v>982</v>
      </c>
      <c r="C1013" s="502"/>
      <c r="D1013" s="502"/>
      <c r="E1013" s="502"/>
      <c r="F1013" s="502"/>
      <c r="G1013" s="502"/>
      <c r="H1013" s="502"/>
    </row>
    <row r="1014" spans="2:8">
      <c r="B1014" s="592"/>
      <c r="C1014" s="502"/>
      <c r="D1014" s="502"/>
      <c r="E1014" s="502"/>
      <c r="F1014" s="502"/>
      <c r="G1014" s="502"/>
      <c r="H1014" s="502"/>
    </row>
    <row r="1015" spans="2:8">
      <c r="B1015" s="1116" t="s">
        <v>92</v>
      </c>
      <c r="C1015" s="1116"/>
      <c r="D1015" s="1116"/>
      <c r="E1015" s="1116"/>
      <c r="F1015" s="1116"/>
      <c r="G1015" s="1116"/>
      <c r="H1015" s="1116"/>
    </row>
    <row r="1016" spans="2:8">
      <c r="B1016" s="504" t="s">
        <v>91</v>
      </c>
      <c r="C1016" s="502"/>
      <c r="D1016" s="502"/>
      <c r="E1016" s="502"/>
      <c r="F1016" s="502"/>
      <c r="G1016" s="502"/>
      <c r="H1016" s="502"/>
    </row>
    <row r="1017" spans="2:8">
      <c r="B1017" s="502"/>
      <c r="C1017" s="502"/>
      <c r="D1017" s="502"/>
      <c r="E1017" s="502"/>
      <c r="F1017" s="502"/>
      <c r="G1017" s="502"/>
      <c r="H1017" s="502"/>
    </row>
    <row r="1018" spans="2:8" ht="51">
      <c r="B1018" s="1121" t="s">
        <v>407</v>
      </c>
      <c r="C1018" s="578" t="s">
        <v>513</v>
      </c>
      <c r="D1018" s="578" t="s">
        <v>410</v>
      </c>
      <c r="E1018" s="578" t="s">
        <v>514</v>
      </c>
      <c r="F1018" s="578" t="s">
        <v>515</v>
      </c>
      <c r="G1018" s="578" t="s">
        <v>516</v>
      </c>
      <c r="H1018" s="578" t="s">
        <v>517</v>
      </c>
    </row>
    <row r="1019" spans="2:8">
      <c r="B1019" s="1122"/>
      <c r="C1019" s="583"/>
      <c r="D1019" s="583"/>
      <c r="E1019" s="583"/>
      <c r="F1019" s="583"/>
      <c r="G1019" s="583"/>
      <c r="H1019" s="583"/>
    </row>
    <row r="1020" spans="2:8" ht="15.75" thickBot="1">
      <c r="B1020" s="649" t="s">
        <v>589</v>
      </c>
      <c r="C1020" s="650" t="s">
        <v>125</v>
      </c>
      <c r="D1020" s="650" t="s">
        <v>125</v>
      </c>
      <c r="E1020" s="650" t="s">
        <v>125</v>
      </c>
      <c r="F1020" s="650" t="s">
        <v>125</v>
      </c>
      <c r="G1020" s="650" t="s">
        <v>125</v>
      </c>
      <c r="H1020" s="650" t="s">
        <v>125</v>
      </c>
    </row>
    <row r="1021" spans="2:8" ht="15.75" thickTop="1">
      <c r="B1021" s="651"/>
      <c r="C1021" s="651"/>
      <c r="D1021" s="651"/>
      <c r="E1021" s="651"/>
      <c r="F1021" s="651"/>
      <c r="G1021" s="651"/>
      <c r="H1021" s="651"/>
    </row>
    <row r="1022" spans="2:8" ht="25.5">
      <c r="B1022" s="1121" t="s">
        <v>407</v>
      </c>
      <c r="C1022" s="582" t="s">
        <v>522</v>
      </c>
      <c r="D1022" s="578" t="s">
        <v>523</v>
      </c>
      <c r="E1022" s="578" t="s">
        <v>524</v>
      </c>
      <c r="F1022" s="1123" t="s">
        <v>503</v>
      </c>
      <c r="G1022" s="589"/>
      <c r="H1022" s="589"/>
    </row>
    <row r="1023" spans="2:8">
      <c r="B1023" s="1122"/>
      <c r="C1023" s="583"/>
      <c r="D1023" s="583"/>
      <c r="E1023" s="583"/>
      <c r="F1023" s="1122"/>
      <c r="G1023" s="590"/>
      <c r="H1023" s="590"/>
    </row>
    <row r="1024" spans="2:8" ht="15.75" thickBot="1">
      <c r="B1024" s="649" t="s">
        <v>589</v>
      </c>
      <c r="C1024" s="650" t="s">
        <v>125</v>
      </c>
      <c r="D1024" s="650" t="s">
        <v>125</v>
      </c>
      <c r="E1024" s="650" t="s">
        <v>125</v>
      </c>
      <c r="F1024" s="650" t="s">
        <v>125</v>
      </c>
      <c r="G1024" s="651"/>
      <c r="H1024" s="651"/>
    </row>
    <row r="1025" spans="2:8" ht="15.75" thickTop="1">
      <c r="B1025" s="648" t="s">
        <v>982</v>
      </c>
      <c r="C1025" s="502"/>
      <c r="D1025" s="502"/>
      <c r="E1025" s="502"/>
      <c r="F1025" s="502"/>
      <c r="G1025" s="502"/>
      <c r="H1025" s="502"/>
    </row>
    <row r="1026" spans="2:8">
      <c r="B1026" s="592"/>
      <c r="C1026" s="502"/>
      <c r="D1026" s="502"/>
      <c r="E1026" s="502"/>
      <c r="F1026" s="502"/>
      <c r="G1026" s="502"/>
      <c r="H1026" s="502"/>
    </row>
    <row r="1027" spans="2:8">
      <c r="B1027" s="503" t="s">
        <v>96</v>
      </c>
      <c r="C1027" s="635"/>
      <c r="D1027" s="635"/>
      <c r="E1027" s="635"/>
      <c r="F1027" s="635"/>
      <c r="G1027" s="635"/>
      <c r="H1027" s="635"/>
    </row>
    <row r="1028" spans="2:8">
      <c r="B1028" s="504" t="s">
        <v>95</v>
      </c>
      <c r="C1028" s="502"/>
      <c r="D1028" s="502"/>
      <c r="E1028" s="502"/>
      <c r="F1028" s="502"/>
      <c r="G1028" s="502"/>
      <c r="H1028" s="502"/>
    </row>
    <row r="1029" spans="2:8">
      <c r="B1029" s="595" t="s">
        <v>173</v>
      </c>
      <c r="C1029" s="502"/>
      <c r="D1029" s="502"/>
      <c r="E1029" s="502"/>
      <c r="F1029" s="502"/>
      <c r="G1029" s="502"/>
      <c r="H1029" s="502"/>
    </row>
    <row r="1030" spans="2:8">
      <c r="B1030" s="502"/>
      <c r="C1030" s="502"/>
      <c r="D1030" s="502"/>
      <c r="E1030" s="502"/>
      <c r="F1030" s="502"/>
      <c r="G1030" s="502"/>
      <c r="H1030" s="502"/>
    </row>
    <row r="1031" spans="2:8">
      <c r="B1031" s="506"/>
      <c r="C1031" s="507">
        <v>2014</v>
      </c>
      <c r="D1031" s="507">
        <v>2015</v>
      </c>
      <c r="E1031" s="507">
        <v>2016</v>
      </c>
      <c r="F1031" s="507">
        <v>2017</v>
      </c>
      <c r="G1031" s="507">
        <v>2018</v>
      </c>
      <c r="H1031" s="507">
        <v>2019</v>
      </c>
    </row>
    <row r="1032" spans="2:8">
      <c r="B1032" s="652" t="s">
        <v>158</v>
      </c>
      <c r="C1032" s="522">
        <v>1</v>
      </c>
      <c r="D1032" s="522">
        <v>1</v>
      </c>
      <c r="E1032" s="522">
        <v>1</v>
      </c>
      <c r="F1032" s="522">
        <v>1</v>
      </c>
      <c r="G1032" s="522">
        <v>1</v>
      </c>
      <c r="H1032" s="522">
        <v>1</v>
      </c>
    </row>
    <row r="1033" spans="2:8">
      <c r="B1033" s="337" t="s">
        <v>526</v>
      </c>
      <c r="C1033" s="527">
        <v>32</v>
      </c>
      <c r="D1033" s="527">
        <v>31</v>
      </c>
      <c r="E1033" s="527">
        <v>31</v>
      </c>
      <c r="F1033" s="527">
        <v>31</v>
      </c>
      <c r="G1033" s="527">
        <v>32</v>
      </c>
      <c r="H1033" s="527">
        <v>28</v>
      </c>
    </row>
    <row r="1034" spans="2:8">
      <c r="B1034" s="653" t="s">
        <v>163</v>
      </c>
      <c r="C1034" s="654"/>
      <c r="D1034" s="654"/>
      <c r="E1034" s="654"/>
      <c r="F1034" s="654"/>
      <c r="G1034" s="654"/>
      <c r="H1034" s="654"/>
    </row>
    <row r="1035" spans="2:8">
      <c r="B1035" s="655" t="s">
        <v>1049</v>
      </c>
      <c r="C1035" s="654">
        <v>18</v>
      </c>
      <c r="D1035" s="654">
        <v>17</v>
      </c>
      <c r="E1035" s="654">
        <v>18</v>
      </c>
      <c r="F1035" s="654">
        <v>18</v>
      </c>
      <c r="G1035" s="654">
        <v>17</v>
      </c>
      <c r="H1035" s="654">
        <v>16</v>
      </c>
    </row>
    <row r="1036" spans="2:8">
      <c r="B1036" s="653" t="s">
        <v>876</v>
      </c>
      <c r="C1036" s="343">
        <v>14</v>
      </c>
      <c r="D1036" s="343">
        <v>14</v>
      </c>
      <c r="E1036" s="343">
        <v>13</v>
      </c>
      <c r="F1036" s="343">
        <v>13</v>
      </c>
      <c r="G1036" s="656">
        <v>13</v>
      </c>
      <c r="H1036" s="343">
        <v>12</v>
      </c>
    </row>
    <row r="1037" spans="2:8">
      <c r="B1037" s="655" t="s">
        <v>1050</v>
      </c>
      <c r="C1037" s="343">
        <v>13</v>
      </c>
      <c r="D1037" s="343">
        <v>13</v>
      </c>
      <c r="E1037" s="343">
        <v>12</v>
      </c>
      <c r="F1037" s="343">
        <v>12</v>
      </c>
      <c r="G1037" s="343">
        <v>12</v>
      </c>
      <c r="H1037" s="343">
        <v>11</v>
      </c>
    </row>
    <row r="1038" spans="2:8">
      <c r="B1038" s="655" t="s">
        <v>1051</v>
      </c>
      <c r="C1038" s="343">
        <v>1</v>
      </c>
      <c r="D1038" s="343">
        <v>1</v>
      </c>
      <c r="E1038" s="343">
        <v>1</v>
      </c>
      <c r="F1038" s="343">
        <v>1</v>
      </c>
      <c r="G1038" s="343">
        <v>1</v>
      </c>
      <c r="H1038" s="343">
        <v>1</v>
      </c>
    </row>
    <row r="1039" spans="2:8" ht="15.75" thickBot="1">
      <c r="B1039" s="657" t="s">
        <v>881</v>
      </c>
      <c r="C1039" s="552" t="s">
        <v>125</v>
      </c>
      <c r="D1039" s="552" t="s">
        <v>125</v>
      </c>
      <c r="E1039" s="552" t="s">
        <v>125</v>
      </c>
      <c r="F1039" s="552" t="s">
        <v>125</v>
      </c>
      <c r="G1039" s="552" t="s">
        <v>125</v>
      </c>
      <c r="H1039" s="552" t="s">
        <v>125</v>
      </c>
    </row>
    <row r="1040" spans="2:8" ht="15.75" thickTop="1">
      <c r="B1040" s="1115" t="s">
        <v>1052</v>
      </c>
      <c r="C1040" s="1115"/>
      <c r="D1040" s="1115"/>
      <c r="E1040" s="1115"/>
      <c r="F1040" s="1115"/>
      <c r="G1040" s="1115"/>
      <c r="H1040" s="1115"/>
    </row>
    <row r="1041" spans="2:8">
      <c r="B1041" s="1117"/>
      <c r="C1041" s="1117"/>
      <c r="D1041" s="1117"/>
      <c r="E1041" s="1117"/>
      <c r="F1041" s="1117"/>
      <c r="G1041" s="1117"/>
      <c r="H1041" s="1117"/>
    </row>
    <row r="1042" spans="2:8">
      <c r="B1042" s="502"/>
      <c r="C1042" s="502"/>
      <c r="D1042" s="502"/>
      <c r="E1042" s="502"/>
      <c r="F1042" s="502"/>
      <c r="G1042" s="502"/>
      <c r="H1042" s="502"/>
    </row>
    <row r="1043" spans="2:8">
      <c r="B1043" s="503" t="s">
        <v>98</v>
      </c>
      <c r="C1043" s="635"/>
      <c r="D1043" s="635"/>
      <c r="E1043" s="635"/>
      <c r="F1043" s="635"/>
      <c r="G1043" s="635"/>
      <c r="H1043" s="635"/>
    </row>
    <row r="1044" spans="2:8">
      <c r="B1044" s="504" t="s">
        <v>97</v>
      </c>
      <c r="C1044" s="502"/>
      <c r="D1044" s="502"/>
      <c r="E1044" s="502"/>
      <c r="F1044" s="502"/>
      <c r="G1044" s="502"/>
      <c r="H1044" s="502"/>
    </row>
    <row r="1045" spans="2:8">
      <c r="B1045" s="595" t="s">
        <v>173</v>
      </c>
      <c r="C1045" s="502"/>
      <c r="D1045" s="502"/>
      <c r="E1045" s="502"/>
      <c r="F1045" s="502"/>
      <c r="G1045" s="502"/>
      <c r="H1045" s="502"/>
    </row>
    <row r="1046" spans="2:8">
      <c r="B1046" s="502"/>
      <c r="C1046" s="502"/>
      <c r="D1046" s="502"/>
      <c r="E1046" s="502"/>
      <c r="F1046" s="502"/>
      <c r="G1046" s="502"/>
      <c r="H1046" s="502"/>
    </row>
    <row r="1047" spans="2:8">
      <c r="B1047" s="506"/>
      <c r="C1047" s="507">
        <v>2014</v>
      </c>
      <c r="D1047" s="507">
        <v>2015</v>
      </c>
      <c r="E1047" s="507">
        <v>2016</v>
      </c>
      <c r="F1047" s="507">
        <v>2017</v>
      </c>
      <c r="G1047" s="507">
        <v>2018</v>
      </c>
      <c r="H1047" s="507">
        <v>2019</v>
      </c>
    </row>
    <row r="1048" spans="2:8">
      <c r="B1048" s="652" t="s">
        <v>158</v>
      </c>
      <c r="C1048" s="527">
        <v>1</v>
      </c>
      <c r="D1048" s="527">
        <v>1</v>
      </c>
      <c r="E1048" s="527">
        <v>1</v>
      </c>
      <c r="F1048" s="527">
        <v>1</v>
      </c>
      <c r="G1048" s="527">
        <v>1</v>
      </c>
      <c r="H1048" s="527">
        <v>1</v>
      </c>
    </row>
    <row r="1049" spans="2:8">
      <c r="B1049" s="337" t="s">
        <v>526</v>
      </c>
      <c r="C1049" s="527"/>
      <c r="D1049" s="527"/>
      <c r="E1049" s="527"/>
      <c r="F1049" s="527"/>
      <c r="G1049" s="527"/>
      <c r="H1049" s="527"/>
    </row>
    <row r="1050" spans="2:8">
      <c r="B1050" s="653" t="s">
        <v>163</v>
      </c>
      <c r="C1050" s="527"/>
      <c r="D1050" s="527"/>
      <c r="E1050" s="527"/>
      <c r="F1050" s="527"/>
      <c r="G1050" s="527"/>
      <c r="H1050" s="527"/>
    </row>
    <row r="1051" spans="2:8">
      <c r="B1051" s="655" t="s">
        <v>1049</v>
      </c>
      <c r="C1051" s="527">
        <v>3474</v>
      </c>
      <c r="D1051" s="527">
        <v>3564</v>
      </c>
      <c r="E1051" s="527">
        <v>3558</v>
      </c>
      <c r="F1051" s="527">
        <v>3572</v>
      </c>
      <c r="G1051" s="527">
        <v>2968</v>
      </c>
      <c r="H1051" s="527">
        <v>2807</v>
      </c>
    </row>
    <row r="1052" spans="2:8">
      <c r="B1052" s="653" t="s">
        <v>876</v>
      </c>
      <c r="C1052" s="527"/>
      <c r="D1052" s="527"/>
      <c r="E1052" s="527"/>
      <c r="F1052" s="527"/>
      <c r="G1052" s="527"/>
      <c r="H1052" s="527"/>
    </row>
    <row r="1053" spans="2:8">
      <c r="B1053" s="655" t="s">
        <v>1050</v>
      </c>
      <c r="C1053" s="343">
        <v>13</v>
      </c>
      <c r="D1053" s="343">
        <v>13</v>
      </c>
      <c r="E1053" s="343">
        <v>12</v>
      </c>
      <c r="F1053" s="343">
        <v>12</v>
      </c>
      <c r="G1053" s="338">
        <v>12</v>
      </c>
      <c r="H1053" s="343">
        <v>11</v>
      </c>
    </row>
    <row r="1054" spans="2:8">
      <c r="B1054" s="655" t="s">
        <v>1051</v>
      </c>
      <c r="C1054" s="343">
        <v>1</v>
      </c>
      <c r="D1054" s="343">
        <v>1</v>
      </c>
      <c r="E1054" s="343">
        <v>1</v>
      </c>
      <c r="F1054" s="343">
        <v>1</v>
      </c>
      <c r="G1054" s="338">
        <v>1</v>
      </c>
      <c r="H1054" s="343">
        <v>1</v>
      </c>
    </row>
    <row r="1055" spans="2:8" ht="15.75" thickBot="1">
      <c r="B1055" s="657" t="s">
        <v>881</v>
      </c>
      <c r="C1055" s="552" t="s">
        <v>125</v>
      </c>
      <c r="D1055" s="552" t="s">
        <v>125</v>
      </c>
      <c r="E1055" s="552" t="s">
        <v>125</v>
      </c>
      <c r="F1055" s="552" t="s">
        <v>125</v>
      </c>
      <c r="G1055" s="552" t="s">
        <v>125</v>
      </c>
      <c r="H1055" s="552" t="s">
        <v>125</v>
      </c>
    </row>
    <row r="1056" spans="2:8" ht="15.75" thickTop="1">
      <c r="B1056" s="1115" t="s">
        <v>1052</v>
      </c>
      <c r="C1056" s="1115"/>
      <c r="D1056" s="1115"/>
      <c r="E1056" s="1115"/>
      <c r="F1056" s="1115"/>
      <c r="G1056" s="1115"/>
      <c r="H1056" s="1115"/>
    </row>
    <row r="1057" spans="2:8">
      <c r="B1057" s="1117"/>
      <c r="C1057" s="1117"/>
      <c r="D1057" s="1117"/>
      <c r="E1057" s="1117"/>
      <c r="F1057" s="1117"/>
      <c r="G1057" s="1117"/>
      <c r="H1057" s="1117"/>
    </row>
    <row r="1058" spans="2:8">
      <c r="B1058" s="502"/>
      <c r="C1058" s="502"/>
      <c r="D1058" s="502"/>
      <c r="E1058" s="502"/>
      <c r="F1058" s="502"/>
      <c r="G1058" s="502"/>
      <c r="H1058" s="502"/>
    </row>
    <row r="1059" spans="2:8">
      <c r="B1059" s="503" t="s">
        <v>100</v>
      </c>
      <c r="C1059" s="635"/>
      <c r="D1059" s="635"/>
      <c r="E1059" s="635"/>
      <c r="F1059" s="635"/>
      <c r="G1059" s="635"/>
      <c r="H1059" s="635"/>
    </row>
    <row r="1060" spans="2:8">
      <c r="B1060" s="504" t="s">
        <v>99</v>
      </c>
      <c r="C1060" s="502"/>
      <c r="D1060" s="502"/>
      <c r="E1060" s="502"/>
      <c r="F1060" s="502"/>
      <c r="G1060" s="502"/>
      <c r="H1060" s="502"/>
    </row>
    <row r="1061" spans="2:8">
      <c r="B1061" s="595" t="s">
        <v>173</v>
      </c>
      <c r="C1061" s="502"/>
      <c r="D1061" s="502"/>
      <c r="E1061" s="502"/>
      <c r="F1061" s="502"/>
      <c r="G1061" s="502"/>
      <c r="H1061" s="502"/>
    </row>
    <row r="1062" spans="2:8">
      <c r="B1062" s="502"/>
      <c r="C1062" s="502"/>
      <c r="D1062" s="502"/>
      <c r="E1062" s="502"/>
      <c r="F1062" s="502"/>
      <c r="G1062" s="502"/>
      <c r="H1062" s="502"/>
    </row>
    <row r="1063" spans="2:8">
      <c r="B1063" s="506"/>
      <c r="C1063" s="507">
        <v>2014</v>
      </c>
      <c r="D1063" s="507">
        <v>2015</v>
      </c>
      <c r="E1063" s="507">
        <v>2016</v>
      </c>
      <c r="F1063" s="507">
        <v>2017</v>
      </c>
      <c r="G1063" s="507">
        <v>2018</v>
      </c>
      <c r="H1063" s="507">
        <v>2019</v>
      </c>
    </row>
    <row r="1064" spans="2:8">
      <c r="B1064" s="652" t="s">
        <v>158</v>
      </c>
      <c r="C1064" s="527">
        <v>745</v>
      </c>
      <c r="D1064" s="527">
        <v>758</v>
      </c>
      <c r="E1064" s="527">
        <v>745</v>
      </c>
      <c r="F1064" s="527">
        <v>733</v>
      </c>
      <c r="G1064" s="527">
        <v>749</v>
      </c>
      <c r="H1064" s="527">
        <v>780</v>
      </c>
    </row>
    <row r="1065" spans="2:8">
      <c r="B1065" s="337" t="s">
        <v>526</v>
      </c>
      <c r="C1065" s="552"/>
      <c r="D1065" s="552"/>
      <c r="E1065" s="552"/>
      <c r="F1065" s="552"/>
      <c r="G1065" s="552"/>
      <c r="H1065" s="552"/>
    </row>
    <row r="1066" spans="2:8">
      <c r="B1066" s="653" t="s">
        <v>163</v>
      </c>
      <c r="C1066" s="658"/>
      <c r="D1066" s="658"/>
      <c r="E1066" s="658"/>
      <c r="F1066" s="658"/>
      <c r="G1066" s="658"/>
      <c r="H1066" s="658"/>
    </row>
    <row r="1067" spans="2:8">
      <c r="B1067" s="655" t="s">
        <v>1049</v>
      </c>
      <c r="C1067" s="658">
        <v>34959</v>
      </c>
      <c r="D1067" s="658">
        <v>36209</v>
      </c>
      <c r="E1067" s="658">
        <v>37131</v>
      </c>
      <c r="F1067" s="658">
        <v>39241</v>
      </c>
      <c r="G1067" s="658">
        <v>39098</v>
      </c>
      <c r="H1067" s="658">
        <v>38160</v>
      </c>
    </row>
    <row r="1068" spans="2:8">
      <c r="B1068" s="653" t="s">
        <v>876</v>
      </c>
      <c r="C1068" s="552" t="s">
        <v>125</v>
      </c>
      <c r="D1068" s="552" t="s">
        <v>125</v>
      </c>
      <c r="E1068" s="552" t="s">
        <v>125</v>
      </c>
      <c r="F1068" s="552" t="s">
        <v>125</v>
      </c>
      <c r="G1068" s="552" t="s">
        <v>125</v>
      </c>
      <c r="H1068" s="552" t="s">
        <v>125</v>
      </c>
    </row>
    <row r="1069" spans="2:8">
      <c r="B1069" s="655" t="s">
        <v>1050</v>
      </c>
      <c r="C1069" s="552" t="s">
        <v>125</v>
      </c>
      <c r="D1069" s="552" t="s">
        <v>125</v>
      </c>
      <c r="E1069" s="552" t="s">
        <v>125</v>
      </c>
      <c r="F1069" s="552" t="s">
        <v>125</v>
      </c>
      <c r="G1069" s="552" t="s">
        <v>125</v>
      </c>
      <c r="H1069" s="552" t="s">
        <v>125</v>
      </c>
    </row>
    <row r="1070" spans="2:8">
      <c r="B1070" s="655" t="s">
        <v>1051</v>
      </c>
      <c r="C1070" s="552" t="s">
        <v>125</v>
      </c>
      <c r="D1070" s="552" t="s">
        <v>125</v>
      </c>
      <c r="E1070" s="552" t="s">
        <v>125</v>
      </c>
      <c r="F1070" s="552" t="s">
        <v>125</v>
      </c>
      <c r="G1070" s="552" t="s">
        <v>125</v>
      </c>
      <c r="H1070" s="552" t="s">
        <v>125</v>
      </c>
    </row>
    <row r="1071" spans="2:8" ht="15.75" thickBot="1">
      <c r="B1071" s="657" t="s">
        <v>881</v>
      </c>
      <c r="C1071" s="552" t="s">
        <v>125</v>
      </c>
      <c r="D1071" s="552" t="s">
        <v>125</v>
      </c>
      <c r="E1071" s="552" t="s">
        <v>125</v>
      </c>
      <c r="F1071" s="552" t="s">
        <v>125</v>
      </c>
      <c r="G1071" s="552" t="s">
        <v>125</v>
      </c>
      <c r="H1071" s="552" t="s">
        <v>125</v>
      </c>
    </row>
    <row r="1072" spans="2:8" ht="15.75" thickTop="1">
      <c r="B1072" s="1115" t="s">
        <v>1053</v>
      </c>
      <c r="C1072" s="1115"/>
      <c r="D1072" s="1115"/>
      <c r="E1072" s="1115"/>
      <c r="F1072" s="1115"/>
      <c r="G1072" s="1115"/>
      <c r="H1072" s="1115"/>
    </row>
    <row r="1073" spans="2:8">
      <c r="B1073" s="1117"/>
      <c r="C1073" s="1117"/>
      <c r="D1073" s="1117"/>
      <c r="E1073" s="1117"/>
      <c r="F1073" s="1117"/>
      <c r="G1073" s="1117"/>
      <c r="H1073" s="1117"/>
    </row>
    <row r="1074" spans="2:8">
      <c r="B1074" s="502"/>
      <c r="C1074" s="502"/>
      <c r="D1074" s="502"/>
      <c r="E1074" s="502"/>
      <c r="F1074" s="502"/>
      <c r="G1074" s="502"/>
      <c r="H1074" s="502"/>
    </row>
    <row r="1075" spans="2:8">
      <c r="B1075" s="503" t="s">
        <v>103</v>
      </c>
      <c r="C1075" s="635"/>
      <c r="D1075" s="635"/>
      <c r="E1075" s="635"/>
      <c r="F1075" s="635"/>
      <c r="G1075" s="635"/>
      <c r="H1075" s="635"/>
    </row>
    <row r="1076" spans="2:8">
      <c r="B1076" s="504" t="s">
        <v>102</v>
      </c>
      <c r="C1076" s="502"/>
      <c r="D1076" s="502"/>
      <c r="E1076" s="502"/>
      <c r="F1076" s="502"/>
      <c r="G1076" s="502"/>
      <c r="H1076" s="502"/>
    </row>
    <row r="1077" spans="2:8">
      <c r="B1077" s="595" t="s">
        <v>536</v>
      </c>
      <c r="C1077" s="502"/>
      <c r="D1077" s="502"/>
      <c r="E1077" s="502"/>
      <c r="F1077" s="502"/>
      <c r="G1077" s="502"/>
      <c r="H1077" s="502"/>
    </row>
    <row r="1078" spans="2:8">
      <c r="B1078" s="596"/>
      <c r="C1078" s="502"/>
      <c r="D1078" s="502"/>
      <c r="E1078" s="502"/>
      <c r="F1078" s="502"/>
      <c r="G1078" s="502"/>
      <c r="H1078" s="502"/>
    </row>
    <row r="1079" spans="2:8">
      <c r="B1079" s="506"/>
      <c r="C1079" s="507">
        <v>2014</v>
      </c>
      <c r="D1079" s="507">
        <v>2015</v>
      </c>
      <c r="E1079" s="507">
        <v>2016</v>
      </c>
      <c r="F1079" s="507">
        <v>2017</v>
      </c>
      <c r="G1079" s="507">
        <v>2018</v>
      </c>
      <c r="H1079" s="507">
        <v>2019</v>
      </c>
    </row>
    <row r="1080" spans="2:8">
      <c r="B1080" s="652" t="s">
        <v>158</v>
      </c>
      <c r="C1080" s="523">
        <v>11.76003685665394</v>
      </c>
      <c r="D1080" s="523">
        <v>12.377227463312369</v>
      </c>
      <c r="E1080" s="523">
        <v>14.263360808295666</v>
      </c>
      <c r="F1080" s="523">
        <v>17.202308581480427</v>
      </c>
      <c r="G1080" s="523">
        <v>18.143195962233179</v>
      </c>
      <c r="H1080" s="523">
        <v>20.264481402393088</v>
      </c>
    </row>
    <row r="1081" spans="2:8">
      <c r="B1081" s="337" t="s">
        <v>526</v>
      </c>
      <c r="C1081" s="523"/>
      <c r="D1081" s="523"/>
      <c r="E1081" s="523"/>
      <c r="F1081" s="523"/>
      <c r="G1081" s="523"/>
      <c r="H1081" s="523"/>
    </row>
    <row r="1082" spans="2:8">
      <c r="B1082" s="653" t="s">
        <v>163</v>
      </c>
      <c r="C1082" s="523"/>
      <c r="D1082" s="523"/>
      <c r="E1082" s="523"/>
      <c r="F1082" s="523"/>
      <c r="G1082" s="523"/>
      <c r="H1082" s="523"/>
    </row>
    <row r="1083" spans="2:8">
      <c r="B1083" s="655" t="s">
        <v>1049</v>
      </c>
      <c r="C1083" s="523">
        <v>31.654732131104382</v>
      </c>
      <c r="D1083" s="523">
        <v>34.672824947589099</v>
      </c>
      <c r="E1083" s="523">
        <v>37.694363201276254</v>
      </c>
      <c r="F1083" s="523">
        <v>41.648411046227459</v>
      </c>
      <c r="G1083" s="523">
        <v>42.51494451948119</v>
      </c>
      <c r="H1083" s="523">
        <v>45.420349039595578</v>
      </c>
    </row>
    <row r="1084" spans="2:8">
      <c r="B1084" s="653" t="s">
        <v>876</v>
      </c>
      <c r="C1084" s="523"/>
      <c r="D1084" s="523"/>
      <c r="E1084" s="523"/>
      <c r="F1084" s="523"/>
      <c r="G1084" s="523"/>
      <c r="H1084" s="523"/>
    </row>
    <row r="1085" spans="2:8">
      <c r="B1085" s="655" t="s">
        <v>1050</v>
      </c>
      <c r="C1085" s="523">
        <v>1.0423851520336973</v>
      </c>
      <c r="D1085" s="523">
        <v>1.2193396226415094</v>
      </c>
      <c r="E1085" s="523">
        <v>1.2509970752459452</v>
      </c>
      <c r="F1085" s="523">
        <v>1.3395926625340209</v>
      </c>
      <c r="G1085" s="523">
        <v>1.3197707106805654</v>
      </c>
      <c r="H1085" s="523">
        <v>1.2698016844095994</v>
      </c>
    </row>
    <row r="1086" spans="2:8">
      <c r="B1086" s="655" t="s">
        <v>1051</v>
      </c>
      <c r="C1086" s="523">
        <v>1.8691588785046728E-2</v>
      </c>
      <c r="D1086" s="523">
        <v>1.8343815513626838E-2</v>
      </c>
      <c r="E1086" s="523">
        <v>1.7947354427014093E-2</v>
      </c>
      <c r="F1086" s="523" t="s">
        <v>125</v>
      </c>
      <c r="G1086" s="523" t="s">
        <v>125</v>
      </c>
      <c r="H1086" s="523" t="s">
        <v>125</v>
      </c>
    </row>
    <row r="1087" spans="2:8" ht="15.75" thickBot="1">
      <c r="B1087" s="657" t="s">
        <v>881</v>
      </c>
      <c r="C1087" s="552" t="s">
        <v>125</v>
      </c>
      <c r="D1087" s="552" t="s">
        <v>125</v>
      </c>
      <c r="E1087" s="552" t="s">
        <v>125</v>
      </c>
      <c r="F1087" s="552" t="s">
        <v>125</v>
      </c>
      <c r="G1087" s="552" t="s">
        <v>125</v>
      </c>
      <c r="H1087" s="552" t="s">
        <v>125</v>
      </c>
    </row>
    <row r="1088" spans="2:8" ht="15.75" thickTop="1">
      <c r="B1088" s="1115" t="s">
        <v>1052</v>
      </c>
      <c r="C1088" s="1115"/>
      <c r="D1088" s="1115"/>
      <c r="E1088" s="1115"/>
      <c r="F1088" s="1115"/>
      <c r="G1088" s="1115"/>
      <c r="H1088" s="1115"/>
    </row>
    <row r="1089" spans="2:8">
      <c r="B1089" s="1117"/>
      <c r="C1089" s="1117"/>
      <c r="D1089" s="1117"/>
      <c r="E1089" s="1117"/>
      <c r="F1089" s="1117"/>
      <c r="G1089" s="1117"/>
      <c r="H1089" s="1117"/>
    </row>
    <row r="1090" spans="2:8">
      <c r="B1090" s="502"/>
      <c r="C1090" s="502"/>
      <c r="D1090" s="502"/>
      <c r="E1090" s="502"/>
      <c r="F1090" s="502"/>
      <c r="G1090" s="502"/>
      <c r="H1090" s="502"/>
    </row>
    <row r="1091" spans="2:8">
      <c r="B1091" s="503" t="s">
        <v>105</v>
      </c>
      <c r="C1091" s="635"/>
      <c r="D1091" s="635"/>
      <c r="E1091" s="635"/>
      <c r="F1091" s="635"/>
      <c r="G1091" s="635"/>
      <c r="H1091" s="635"/>
    </row>
    <row r="1092" spans="2:8">
      <c r="B1092" s="504" t="s">
        <v>104</v>
      </c>
      <c r="C1092" s="502"/>
      <c r="D1092" s="502"/>
      <c r="E1092" s="502"/>
      <c r="F1092" s="502"/>
      <c r="G1092" s="502"/>
      <c r="H1092" s="502"/>
    </row>
    <row r="1093" spans="2:8">
      <c r="B1093" s="595" t="s">
        <v>536</v>
      </c>
      <c r="C1093" s="502"/>
      <c r="D1093" s="502"/>
      <c r="E1093" s="502"/>
      <c r="F1093" s="502"/>
      <c r="G1093" s="502"/>
      <c r="H1093" s="502"/>
    </row>
    <row r="1094" spans="2:8">
      <c r="B1094" s="502"/>
      <c r="C1094" s="502"/>
      <c r="D1094" s="502"/>
      <c r="E1094" s="502"/>
      <c r="F1094" s="502"/>
      <c r="G1094" s="502"/>
      <c r="H1094" s="502"/>
    </row>
    <row r="1095" spans="2:8">
      <c r="B1095" s="506"/>
      <c r="C1095" s="507">
        <v>2014</v>
      </c>
      <c r="D1095" s="507">
        <v>2015</v>
      </c>
      <c r="E1095" s="507">
        <v>2016</v>
      </c>
      <c r="F1095" s="507">
        <v>2017</v>
      </c>
      <c r="G1095" s="507">
        <v>2018</v>
      </c>
      <c r="H1095" s="507">
        <v>2019</v>
      </c>
    </row>
    <row r="1096" spans="2:8">
      <c r="B1096" s="652" t="s">
        <v>158</v>
      </c>
      <c r="C1096" s="523">
        <v>3.6445965512702378</v>
      </c>
      <c r="D1096" s="523">
        <v>3.7070230607966459</v>
      </c>
      <c r="E1096" s="523">
        <v>5.2241425152884871</v>
      </c>
      <c r="F1096" s="523">
        <v>6.2840633539239494</v>
      </c>
      <c r="G1096" s="523">
        <v>6.3152792767175692</v>
      </c>
      <c r="H1096" s="523">
        <v>6.1058549080121169</v>
      </c>
    </row>
    <row r="1097" spans="2:8">
      <c r="B1097" s="337" t="s">
        <v>526</v>
      </c>
      <c r="C1097" s="552"/>
      <c r="D1097" s="552"/>
      <c r="E1097" s="552"/>
      <c r="F1097" s="552"/>
      <c r="G1097" s="552"/>
      <c r="H1097" s="552"/>
    </row>
    <row r="1098" spans="2:8">
      <c r="B1098" s="653" t="s">
        <v>163</v>
      </c>
      <c r="C1098" s="523"/>
      <c r="D1098" s="523"/>
      <c r="E1098" s="523"/>
      <c r="F1098" s="523"/>
      <c r="G1098" s="523"/>
      <c r="H1098" s="523"/>
    </row>
    <row r="1099" spans="2:8">
      <c r="B1099" s="655" t="s">
        <v>1049</v>
      </c>
      <c r="C1099" s="523">
        <v>23.138080821376857</v>
      </c>
      <c r="D1099" s="523">
        <v>25.228511530398325</v>
      </c>
      <c r="E1099" s="523">
        <v>27.551183195958522</v>
      </c>
      <c r="F1099" s="523">
        <v>30.379303912852276</v>
      </c>
      <c r="G1099" s="523">
        <v>31.326685580235104</v>
      </c>
      <c r="H1099" s="523">
        <v>34.012786341838506</v>
      </c>
    </row>
    <row r="1100" spans="2:8">
      <c r="B1100" s="653" t="s">
        <v>876</v>
      </c>
      <c r="C1100" s="552" t="s">
        <v>125</v>
      </c>
      <c r="D1100" s="552" t="s">
        <v>125</v>
      </c>
      <c r="E1100" s="552" t="s">
        <v>125</v>
      </c>
      <c r="F1100" s="552" t="s">
        <v>125</v>
      </c>
      <c r="G1100" s="552" t="s">
        <v>125</v>
      </c>
      <c r="H1100" s="552" t="s">
        <v>125</v>
      </c>
    </row>
    <row r="1101" spans="2:8">
      <c r="B1101" s="655" t="s">
        <v>1050</v>
      </c>
      <c r="C1101" s="552" t="s">
        <v>125</v>
      </c>
      <c r="D1101" s="552" t="s">
        <v>125</v>
      </c>
      <c r="E1101" s="552" t="s">
        <v>125</v>
      </c>
      <c r="F1101" s="552" t="s">
        <v>125</v>
      </c>
      <c r="G1101" s="552" t="s">
        <v>125</v>
      </c>
      <c r="H1101" s="552" t="s">
        <v>125</v>
      </c>
    </row>
    <row r="1102" spans="2:8">
      <c r="B1102" s="655" t="s">
        <v>1051</v>
      </c>
      <c r="C1102" s="552" t="s">
        <v>125</v>
      </c>
      <c r="D1102" s="552" t="s">
        <v>125</v>
      </c>
      <c r="E1102" s="552" t="s">
        <v>125</v>
      </c>
      <c r="F1102" s="552" t="s">
        <v>125</v>
      </c>
      <c r="G1102" s="552" t="s">
        <v>125</v>
      </c>
      <c r="H1102" s="552" t="s">
        <v>125</v>
      </c>
    </row>
    <row r="1103" spans="2:8" ht="15.75" thickBot="1">
      <c r="B1103" s="657" t="s">
        <v>881</v>
      </c>
      <c r="C1103" s="552" t="s">
        <v>125</v>
      </c>
      <c r="D1103" s="552" t="s">
        <v>125</v>
      </c>
      <c r="E1103" s="552" t="s">
        <v>125</v>
      </c>
      <c r="F1103" s="552" t="s">
        <v>125</v>
      </c>
      <c r="G1103" s="552" t="s">
        <v>125</v>
      </c>
      <c r="H1103" s="552" t="s">
        <v>125</v>
      </c>
    </row>
    <row r="1104" spans="2:8" ht="15.75" thickTop="1">
      <c r="B1104" s="1115" t="s">
        <v>1052</v>
      </c>
      <c r="C1104" s="1115"/>
      <c r="D1104" s="1115"/>
      <c r="E1104" s="1115"/>
      <c r="F1104" s="1115"/>
      <c r="G1104" s="1115"/>
      <c r="H1104" s="1115"/>
    </row>
    <row r="1105" spans="2:8">
      <c r="B1105" s="1117"/>
      <c r="C1105" s="1117"/>
      <c r="D1105" s="1117"/>
      <c r="E1105" s="1117"/>
      <c r="F1105" s="1117"/>
      <c r="G1105" s="1117"/>
      <c r="H1105" s="1117"/>
    </row>
    <row r="1106" spans="2:8">
      <c r="B1106" s="502"/>
      <c r="C1106" s="502"/>
      <c r="D1106" s="502"/>
      <c r="E1106" s="502"/>
      <c r="F1106" s="502"/>
      <c r="G1106" s="502"/>
      <c r="H1106" s="502"/>
    </row>
    <row r="1107" spans="2:8">
      <c r="B1107" s="503" t="s">
        <v>107</v>
      </c>
      <c r="C1107" s="635"/>
      <c r="D1107" s="635"/>
      <c r="E1107" s="635"/>
      <c r="F1107" s="635"/>
      <c r="G1107" s="635"/>
      <c r="H1107" s="635"/>
    </row>
    <row r="1108" spans="2:8">
      <c r="B1108" s="504" t="s">
        <v>106</v>
      </c>
      <c r="C1108" s="502"/>
      <c r="D1108" s="502"/>
      <c r="E1108" s="502"/>
      <c r="F1108" s="502"/>
      <c r="G1108" s="502"/>
      <c r="H1108" s="502"/>
    </row>
    <row r="1109" spans="2:8">
      <c r="B1109" s="595" t="s">
        <v>536</v>
      </c>
      <c r="C1109" s="502"/>
      <c r="D1109" s="502"/>
      <c r="E1109" s="502"/>
      <c r="F1109" s="502"/>
      <c r="G1109" s="502"/>
      <c r="H1109" s="502"/>
    </row>
    <row r="1110" spans="2:8">
      <c r="B1110" s="502"/>
      <c r="C1110" s="502"/>
      <c r="D1110" s="502"/>
      <c r="E1110" s="502"/>
      <c r="F1110" s="502"/>
      <c r="G1110" s="502"/>
      <c r="H1110" s="502"/>
    </row>
    <row r="1111" spans="2:8">
      <c r="B1111" s="506"/>
      <c r="C1111" s="507">
        <v>2014</v>
      </c>
      <c r="D1111" s="507">
        <v>2015</v>
      </c>
      <c r="E1111" s="507">
        <v>2016</v>
      </c>
      <c r="F1111" s="507">
        <v>2017</v>
      </c>
      <c r="G1111" s="507">
        <v>2018</v>
      </c>
      <c r="H1111" s="507">
        <v>2019</v>
      </c>
    </row>
    <row r="1112" spans="2:8">
      <c r="B1112" s="652" t="s">
        <v>158</v>
      </c>
      <c r="C1112" s="523">
        <v>0.27010662103461891</v>
      </c>
      <c r="D1112" s="523">
        <v>0.26886792452830188</v>
      </c>
      <c r="E1112" s="523">
        <v>0.27279978729061422</v>
      </c>
      <c r="F1112" s="523">
        <v>0.27938247215365491</v>
      </c>
      <c r="G1112" s="523">
        <v>0.26522079113862695</v>
      </c>
      <c r="H1112" s="523">
        <v>0.26640376991858516</v>
      </c>
    </row>
    <row r="1113" spans="2:8">
      <c r="B1113" s="337" t="s">
        <v>526</v>
      </c>
      <c r="C1113" s="523"/>
      <c r="D1113" s="523"/>
      <c r="E1113" s="523"/>
      <c r="F1113" s="523"/>
      <c r="G1113" s="523"/>
      <c r="H1113" s="523"/>
    </row>
    <row r="1114" spans="2:8">
      <c r="B1114" s="653" t="s">
        <v>163</v>
      </c>
      <c r="C1114" s="523"/>
      <c r="D1114" s="523"/>
      <c r="E1114" s="523"/>
      <c r="F1114" s="523"/>
      <c r="G1114" s="523"/>
      <c r="H1114" s="523"/>
    </row>
    <row r="1115" spans="2:8">
      <c r="B1115" s="655" t="s">
        <v>1049</v>
      </c>
      <c r="C1115" s="523">
        <v>17.682769514281954</v>
      </c>
      <c r="D1115" s="523">
        <v>20.058438155136272</v>
      </c>
      <c r="E1115" s="523">
        <v>21.553576176548791</v>
      </c>
      <c r="F1115" s="523">
        <v>22.783014308140352</v>
      </c>
      <c r="G1115" s="523">
        <v>23.103677805853728</v>
      </c>
      <c r="H1115" s="523">
        <v>24.321975778169179</v>
      </c>
    </row>
    <row r="1116" spans="2:8">
      <c r="B1116" s="653" t="s">
        <v>876</v>
      </c>
      <c r="C1116" s="602"/>
      <c r="D1116" s="602"/>
      <c r="E1116" s="602"/>
      <c r="F1116" s="602"/>
      <c r="G1116" s="602"/>
      <c r="H1116" s="602"/>
    </row>
    <row r="1117" spans="2:8">
      <c r="B1117" s="655" t="s">
        <v>1050</v>
      </c>
      <c r="C1117" s="523">
        <v>0.18270369882848492</v>
      </c>
      <c r="D1117" s="523">
        <v>0.2418763102725367</v>
      </c>
      <c r="E1117" s="523">
        <v>0.24275458654613136</v>
      </c>
      <c r="F1117" s="523">
        <v>0.2393539893012307</v>
      </c>
      <c r="G1117" s="523">
        <v>0.19400409722177342</v>
      </c>
      <c r="H1117" s="523">
        <v>0.10027484660026706</v>
      </c>
    </row>
    <row r="1118" spans="2:8">
      <c r="B1118" s="655" t="s">
        <v>1051</v>
      </c>
      <c r="C1118" s="523" t="s">
        <v>1054</v>
      </c>
      <c r="D1118" s="523" t="s">
        <v>1054</v>
      </c>
      <c r="E1118" s="523" t="s">
        <v>1054</v>
      </c>
      <c r="F1118" s="523" t="s">
        <v>125</v>
      </c>
      <c r="G1118" s="523" t="s">
        <v>125</v>
      </c>
      <c r="H1118" s="523" t="s">
        <v>125</v>
      </c>
    </row>
    <row r="1119" spans="2:8" ht="15.75" thickBot="1">
      <c r="B1119" s="657" t="s">
        <v>881</v>
      </c>
      <c r="C1119" s="523" t="s">
        <v>125</v>
      </c>
      <c r="D1119" s="523" t="s">
        <v>125</v>
      </c>
      <c r="E1119" s="523" t="s">
        <v>125</v>
      </c>
      <c r="F1119" s="523" t="s">
        <v>125</v>
      </c>
      <c r="G1119" s="523" t="s">
        <v>125</v>
      </c>
      <c r="H1119" s="523" t="s">
        <v>125</v>
      </c>
    </row>
    <row r="1120" spans="2:8" ht="15.75" thickTop="1">
      <c r="B1120" s="1115" t="s">
        <v>1052</v>
      </c>
      <c r="C1120" s="1115"/>
      <c r="D1120" s="1115"/>
      <c r="E1120" s="1115"/>
      <c r="F1120" s="1115"/>
      <c r="G1120" s="1115"/>
      <c r="H1120" s="1115"/>
    </row>
    <row r="1121" spans="2:8">
      <c r="B1121" s="1117"/>
      <c r="C1121" s="1117"/>
      <c r="D1121" s="1117"/>
      <c r="E1121" s="1117"/>
      <c r="F1121" s="1117"/>
      <c r="G1121" s="1117"/>
      <c r="H1121" s="1117"/>
    </row>
    <row r="1122" spans="2:8">
      <c r="B1122" s="502"/>
      <c r="C1122" s="502"/>
      <c r="D1122" s="502"/>
      <c r="E1122" s="502"/>
      <c r="F1122" s="502"/>
      <c r="G1122" s="502"/>
      <c r="H1122" s="502"/>
    </row>
    <row r="1123" spans="2:8">
      <c r="B1123" s="503" t="s">
        <v>109</v>
      </c>
      <c r="C1123" s="635"/>
      <c r="D1123" s="635"/>
      <c r="E1123" s="635"/>
      <c r="F1123" s="635"/>
      <c r="G1123" s="635"/>
      <c r="H1123" s="635"/>
    </row>
    <row r="1124" spans="2:8">
      <c r="B1124" s="504" t="s">
        <v>108</v>
      </c>
      <c r="C1124" s="502"/>
      <c r="D1124" s="502"/>
      <c r="E1124" s="502"/>
      <c r="F1124" s="502"/>
      <c r="G1124" s="502"/>
      <c r="H1124" s="502"/>
    </row>
    <row r="1125" spans="2:8">
      <c r="B1125" s="595" t="s">
        <v>536</v>
      </c>
      <c r="C1125" s="502"/>
      <c r="D1125" s="502"/>
      <c r="E1125" s="502"/>
      <c r="F1125" s="502"/>
      <c r="G1125" s="502"/>
      <c r="H1125" s="502"/>
    </row>
    <row r="1126" spans="2:8">
      <c r="B1126" s="502"/>
      <c r="C1126" s="502"/>
      <c r="D1126" s="502"/>
      <c r="E1126" s="502"/>
      <c r="F1126" s="502"/>
      <c r="G1126" s="502"/>
      <c r="H1126" s="502"/>
    </row>
    <row r="1127" spans="2:8">
      <c r="B1127" s="506"/>
      <c r="C1127" s="507">
        <v>2014</v>
      </c>
      <c r="D1127" s="507">
        <v>2015</v>
      </c>
      <c r="E1127" s="507">
        <v>2016</v>
      </c>
      <c r="F1127" s="507">
        <v>2017</v>
      </c>
      <c r="G1127" s="507">
        <v>2018</v>
      </c>
      <c r="H1127" s="507">
        <v>2019</v>
      </c>
    </row>
    <row r="1128" spans="2:8">
      <c r="B1128" s="652" t="s">
        <v>158</v>
      </c>
      <c r="C1128" s="600">
        <v>0.45662761616427533</v>
      </c>
      <c r="D1128" s="600">
        <v>0.45859538784067089</v>
      </c>
      <c r="E1128" s="600">
        <v>0.35921297527253387</v>
      </c>
      <c r="F1128" s="600">
        <v>0.1791751137203752</v>
      </c>
      <c r="G1128" s="600">
        <v>0.88988554921512997</v>
      </c>
      <c r="H1128" s="600">
        <v>1.1325082739737415</v>
      </c>
    </row>
    <row r="1129" spans="2:8">
      <c r="B1129" s="337" t="s">
        <v>526</v>
      </c>
      <c r="C1129" s="600"/>
      <c r="D1129" s="600"/>
      <c r="E1129" s="600"/>
      <c r="F1129" s="600"/>
      <c r="G1129" s="600"/>
      <c r="H1129" s="600"/>
    </row>
    <row r="1130" spans="2:8">
      <c r="B1130" s="653" t="s">
        <v>163</v>
      </c>
      <c r="C1130" s="600"/>
      <c r="D1130" s="600"/>
      <c r="E1130" s="600"/>
      <c r="F1130" s="600"/>
      <c r="G1130" s="600"/>
      <c r="H1130" s="600"/>
    </row>
    <row r="1131" spans="2:8">
      <c r="B1131" s="655" t="s">
        <v>1049</v>
      </c>
      <c r="C1131" s="600">
        <v>2.9395814137159406</v>
      </c>
      <c r="D1131" s="600">
        <v>3.2104297693920336</v>
      </c>
      <c r="E1131" s="600">
        <v>3.4193033767614995</v>
      </c>
      <c r="F1131" s="600">
        <v>3.8941995460715586</v>
      </c>
      <c r="G1131" s="600">
        <v>4.0493993110980417</v>
      </c>
      <c r="H1131" s="600">
        <v>4.4506704906193661</v>
      </c>
    </row>
    <row r="1132" spans="2:8">
      <c r="B1132" s="653" t="s">
        <v>876</v>
      </c>
      <c r="C1132" s="602"/>
      <c r="D1132" s="602"/>
      <c r="E1132" s="602"/>
      <c r="F1132" s="602"/>
      <c r="G1132" s="600"/>
      <c r="H1132" s="600"/>
    </row>
    <row r="1133" spans="2:8">
      <c r="B1133" s="655" t="s">
        <v>1050</v>
      </c>
      <c r="C1133" s="600">
        <v>0.12465446886929049</v>
      </c>
      <c r="D1133" s="600">
        <v>0.1463574423480084</v>
      </c>
      <c r="E1133" s="600">
        <v>0.13281042275990429</v>
      </c>
      <c r="F1133" s="600">
        <v>0.14064429519236135</v>
      </c>
      <c r="G1133" s="600">
        <v>0.14191638824084427</v>
      </c>
      <c r="H1133" s="600">
        <v>0.1337863885988019</v>
      </c>
    </row>
    <row r="1134" spans="2:8">
      <c r="B1134" s="655" t="s">
        <v>1051</v>
      </c>
      <c r="C1134" s="523">
        <v>-0.18507305515334999</v>
      </c>
      <c r="D1134" s="523">
        <v>-0.18487945492662475</v>
      </c>
      <c r="E1134" s="523">
        <v>-0.18997607019409732</v>
      </c>
      <c r="F1134" s="523" t="s">
        <v>125</v>
      </c>
      <c r="G1134" s="523" t="s">
        <v>125</v>
      </c>
      <c r="H1134" s="600" t="s">
        <v>125</v>
      </c>
    </row>
    <row r="1135" spans="2:8" ht="15.75" thickBot="1">
      <c r="B1135" s="659" t="s">
        <v>881</v>
      </c>
      <c r="C1135" s="523" t="s">
        <v>125</v>
      </c>
      <c r="D1135" s="523" t="s">
        <v>125</v>
      </c>
      <c r="E1135" s="523" t="s">
        <v>125</v>
      </c>
      <c r="F1135" s="523" t="s">
        <v>125</v>
      </c>
      <c r="G1135" s="523" t="s">
        <v>125</v>
      </c>
      <c r="H1135" s="523" t="s">
        <v>125</v>
      </c>
    </row>
    <row r="1136" spans="2:8" ht="15.75" thickTop="1">
      <c r="B1136" s="1115" t="s">
        <v>1052</v>
      </c>
      <c r="C1136" s="1115"/>
      <c r="D1136" s="1115"/>
      <c r="E1136" s="1115"/>
      <c r="F1136" s="1115"/>
      <c r="G1136" s="1115"/>
      <c r="H1136" s="1115"/>
    </row>
  </sheetData>
  <mergeCells count="100">
    <mergeCell ref="B1136:H1136"/>
    <mergeCell ref="B1088:H1088"/>
    <mergeCell ref="B1089:H1089"/>
    <mergeCell ref="B1104:H1104"/>
    <mergeCell ref="B1105:H1105"/>
    <mergeCell ref="B1120:H1120"/>
    <mergeCell ref="B1121:H1121"/>
    <mergeCell ref="B1073:H1073"/>
    <mergeCell ref="B1010:B1011"/>
    <mergeCell ref="F1010:F1011"/>
    <mergeCell ref="B1015:H1015"/>
    <mergeCell ref="B1018:B1019"/>
    <mergeCell ref="B1022:B1023"/>
    <mergeCell ref="F1022:F1023"/>
    <mergeCell ref="B1040:H1040"/>
    <mergeCell ref="B1041:H1041"/>
    <mergeCell ref="B1056:H1056"/>
    <mergeCell ref="B1057:H1057"/>
    <mergeCell ref="B1072:H1072"/>
    <mergeCell ref="G987:H987"/>
    <mergeCell ref="B992:D992"/>
    <mergeCell ref="B993:D993"/>
    <mergeCell ref="B994:H994"/>
    <mergeCell ref="B1003:H1003"/>
    <mergeCell ref="E987:E988"/>
    <mergeCell ref="F987:F988"/>
    <mergeCell ref="B1006:B1007"/>
    <mergeCell ref="B986:D986"/>
    <mergeCell ref="B987:B988"/>
    <mergeCell ref="C987:C988"/>
    <mergeCell ref="D987:D988"/>
    <mergeCell ref="B976:H976"/>
    <mergeCell ref="B978:H978"/>
    <mergeCell ref="B981:B982"/>
    <mergeCell ref="C981:C982"/>
    <mergeCell ref="D981:D982"/>
    <mergeCell ref="E981:E982"/>
    <mergeCell ref="F981:F982"/>
    <mergeCell ref="G981:G982"/>
    <mergeCell ref="H981:H982"/>
    <mergeCell ref="B975:H975"/>
    <mergeCell ref="B868:H868"/>
    <mergeCell ref="B871:H871"/>
    <mergeCell ref="B897:H897"/>
    <mergeCell ref="B899:H899"/>
    <mergeCell ref="B911:H911"/>
    <mergeCell ref="B912:H912"/>
    <mergeCell ref="B914:H914"/>
    <mergeCell ref="B926:H926"/>
    <mergeCell ref="B927:H927"/>
    <mergeCell ref="B950:H950"/>
    <mergeCell ref="B952:H952"/>
    <mergeCell ref="B821:H821"/>
    <mergeCell ref="B634:H634"/>
    <mergeCell ref="B635:H635"/>
    <mergeCell ref="B637:H637"/>
    <mergeCell ref="B689:H689"/>
    <mergeCell ref="B691:H691"/>
    <mergeCell ref="B743:H743"/>
    <mergeCell ref="B745:H745"/>
    <mergeCell ref="B768:H768"/>
    <mergeCell ref="B769:H769"/>
    <mergeCell ref="B771:H771"/>
    <mergeCell ref="B818:H818"/>
    <mergeCell ref="B550:H550"/>
    <mergeCell ref="B611:H611"/>
    <mergeCell ref="B613:H613"/>
    <mergeCell ref="B625:H625"/>
    <mergeCell ref="B627:H627"/>
    <mergeCell ref="B548:H548"/>
    <mergeCell ref="B286:H286"/>
    <mergeCell ref="B333:H333"/>
    <mergeCell ref="B335:H335"/>
    <mergeCell ref="B440:H440"/>
    <mergeCell ref="B442:H442"/>
    <mergeCell ref="B547:H547"/>
    <mergeCell ref="B284:H284"/>
    <mergeCell ref="B88:H88"/>
    <mergeCell ref="B115:H115"/>
    <mergeCell ref="B116:H116"/>
    <mergeCell ref="B118:H118"/>
    <mergeCell ref="B149:H149"/>
    <mergeCell ref="B150:H150"/>
    <mergeCell ref="B152:H152"/>
    <mergeCell ref="B216:H216"/>
    <mergeCell ref="B217:H217"/>
    <mergeCell ref="B219:H219"/>
    <mergeCell ref="B283:H283"/>
    <mergeCell ref="B86:H86"/>
    <mergeCell ref="B2:H2"/>
    <mergeCell ref="B13:H13"/>
    <mergeCell ref="B14:H14"/>
    <mergeCell ref="B16:H16"/>
    <mergeCell ref="B32:H32"/>
    <mergeCell ref="B33:H33"/>
    <mergeCell ref="B35:H35"/>
    <mergeCell ref="B49:H49"/>
    <mergeCell ref="B51:H51"/>
    <mergeCell ref="B53:H53"/>
    <mergeCell ref="B85:H8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0"/>
  <sheetViews>
    <sheetView view="pageBreakPreview" topLeftCell="B763" zoomScale="75" zoomScaleNormal="100" zoomScaleSheetLayoutView="75" workbookViewId="0">
      <selection activeCell="C778" sqref="C778:H778"/>
    </sheetView>
  </sheetViews>
  <sheetFormatPr baseColWidth="10" defaultRowHeight="15"/>
  <cols>
    <col min="1" max="1" width="5.7109375" hidden="1" customWidth="1"/>
    <col min="2" max="2" width="46" customWidth="1"/>
  </cols>
  <sheetData>
    <row r="1" spans="2:8">
      <c r="B1" s="502"/>
      <c r="C1" s="550"/>
      <c r="D1" s="550"/>
      <c r="E1" s="550"/>
      <c r="F1" s="550"/>
      <c r="G1" s="550"/>
      <c r="H1" s="550"/>
    </row>
    <row r="2" spans="2:8">
      <c r="B2" s="1116" t="s">
        <v>6</v>
      </c>
      <c r="C2" s="1116"/>
      <c r="D2" s="1116"/>
      <c r="E2" s="1116"/>
      <c r="F2" s="1116"/>
      <c r="G2" s="1116"/>
      <c r="H2" s="1116"/>
    </row>
    <row r="3" spans="2:8">
      <c r="B3" s="504" t="s">
        <v>5</v>
      </c>
      <c r="C3" s="550"/>
      <c r="D3" s="550"/>
      <c r="E3" s="550"/>
      <c r="F3" s="550"/>
      <c r="G3" s="550"/>
      <c r="H3" s="550"/>
    </row>
    <row r="4" spans="2:8">
      <c r="B4" s="505"/>
      <c r="C4" s="550"/>
      <c r="D4" s="550"/>
      <c r="E4" s="550"/>
      <c r="F4" s="550"/>
      <c r="G4" s="550"/>
      <c r="H4" s="550"/>
    </row>
    <row r="5" spans="2:8">
      <c r="B5" s="506"/>
      <c r="C5" s="507">
        <v>2014</v>
      </c>
      <c r="D5" s="507">
        <v>2015</v>
      </c>
      <c r="E5" s="507">
        <v>2016</v>
      </c>
      <c r="F5" s="507">
        <v>2017</v>
      </c>
      <c r="G5" s="507">
        <v>2018</v>
      </c>
      <c r="H5" s="507">
        <v>2019</v>
      </c>
    </row>
    <row r="6" spans="2:8">
      <c r="B6" s="508" t="s">
        <v>546</v>
      </c>
      <c r="C6" s="517">
        <v>2.7178620000000002</v>
      </c>
      <c r="D6" s="517">
        <v>2.7232460000000001</v>
      </c>
      <c r="E6" s="517">
        <v>2.7253000000000003</v>
      </c>
      <c r="F6" s="517">
        <v>2.7281</v>
      </c>
      <c r="G6" s="517">
        <v>2.7286999999999999</v>
      </c>
      <c r="H6" s="517">
        <v>2.7275</v>
      </c>
    </row>
    <row r="7" spans="2:8">
      <c r="B7" s="508" t="s">
        <v>1057</v>
      </c>
      <c r="C7" s="517">
        <v>14196.428571428571</v>
      </c>
      <c r="D7" s="517">
        <v>13854.4474393531</v>
      </c>
      <c r="E7" s="517">
        <v>14133.396597241353</v>
      </c>
      <c r="F7" s="517">
        <v>14072.239092216718</v>
      </c>
      <c r="G7" s="517">
        <v>14778.685964633452</v>
      </c>
      <c r="H7" s="517">
        <v>15617.892993188783</v>
      </c>
    </row>
    <row r="8" spans="2:8">
      <c r="B8" s="508" t="s">
        <v>1058</v>
      </c>
      <c r="C8" s="517">
        <v>5223.3809411326147</v>
      </c>
      <c r="D8" s="517">
        <v>5087.4755491619562</v>
      </c>
      <c r="E8" s="517">
        <v>5185.9966232126199</v>
      </c>
      <c r="F8" s="517">
        <v>5158.2563293928806</v>
      </c>
      <c r="G8" s="517">
        <v>5416.0171380633465</v>
      </c>
      <c r="H8" s="517">
        <v>5726.0835905366757</v>
      </c>
    </row>
    <row r="9" spans="2:8">
      <c r="B9" s="508" t="s">
        <v>547</v>
      </c>
      <c r="C9" s="517">
        <v>9.5</v>
      </c>
      <c r="D9" s="517">
        <v>6.4</v>
      </c>
      <c r="E9" s="517">
        <v>3.7</v>
      </c>
      <c r="F9" s="517">
        <v>1.7</v>
      </c>
      <c r="G9" s="517">
        <v>5.2</v>
      </c>
      <c r="H9" s="517">
        <v>2.4</v>
      </c>
    </row>
    <row r="10" spans="2:8">
      <c r="B10" s="508" t="s">
        <v>548</v>
      </c>
      <c r="C10" s="517"/>
      <c r="D10" s="517"/>
      <c r="E10" s="517"/>
      <c r="F10" s="517"/>
      <c r="G10" s="517"/>
      <c r="H10" s="517"/>
    </row>
    <row r="11" spans="2:8">
      <c r="B11" s="510" t="s">
        <v>549</v>
      </c>
      <c r="C11" s="517">
        <v>106.4</v>
      </c>
      <c r="D11" s="517">
        <v>114.7</v>
      </c>
      <c r="E11" s="517">
        <v>120.42</v>
      </c>
      <c r="F11" s="517">
        <v>128.44</v>
      </c>
      <c r="G11" s="517">
        <v>125</v>
      </c>
      <c r="H11" s="517">
        <v>127.7</v>
      </c>
    </row>
    <row r="12" spans="2:8" ht="15.75" thickBot="1">
      <c r="B12" s="512" t="s">
        <v>114</v>
      </c>
      <c r="C12" s="517">
        <v>100.8</v>
      </c>
      <c r="D12" s="517">
        <v>111.3</v>
      </c>
      <c r="E12" s="517">
        <v>117.31079564579821</v>
      </c>
      <c r="F12" s="517">
        <v>125.14</v>
      </c>
      <c r="G12" s="517">
        <v>128.36053249522109</v>
      </c>
      <c r="H12" s="517">
        <v>129.72300430561097</v>
      </c>
    </row>
    <row r="13" spans="2:8" ht="15.75" customHeight="1" thickTop="1">
      <c r="B13" s="1115" t="s">
        <v>1059</v>
      </c>
      <c r="C13" s="1115"/>
      <c r="D13" s="1115"/>
      <c r="E13" s="1115"/>
      <c r="F13" s="1115"/>
      <c r="G13" s="1115"/>
      <c r="H13" s="1115"/>
    </row>
    <row r="14" spans="2:8" ht="15" customHeight="1">
      <c r="B14" s="1124"/>
      <c r="C14" s="1124"/>
      <c r="D14" s="1124"/>
      <c r="E14" s="1124"/>
      <c r="F14" s="1124"/>
      <c r="G14" s="1124"/>
      <c r="H14" s="1124"/>
    </row>
    <row r="15" spans="2:8">
      <c r="B15" s="508"/>
      <c r="C15" s="550"/>
      <c r="D15" s="550"/>
      <c r="E15" s="550"/>
      <c r="F15" s="550"/>
      <c r="G15" s="550"/>
      <c r="H15" s="550"/>
    </row>
    <row r="16" spans="2:8">
      <c r="B16" s="1116" t="s">
        <v>8</v>
      </c>
      <c r="C16" s="1116"/>
      <c r="D16" s="1116"/>
      <c r="E16" s="1116"/>
      <c r="F16" s="1116"/>
      <c r="G16" s="1116"/>
      <c r="H16" s="1116"/>
    </row>
    <row r="17" spans="2:8">
      <c r="B17" s="504" t="s">
        <v>7</v>
      </c>
      <c r="C17" s="550"/>
      <c r="D17" s="550"/>
      <c r="E17" s="550"/>
      <c r="F17" s="550"/>
      <c r="G17" s="550"/>
      <c r="H17" s="550"/>
    </row>
    <row r="18" spans="2:8">
      <c r="B18" s="513" t="s">
        <v>116</v>
      </c>
      <c r="C18" s="550"/>
      <c r="D18" s="550"/>
      <c r="E18" s="550"/>
      <c r="F18" s="550"/>
      <c r="G18" s="550"/>
      <c r="H18" s="550"/>
    </row>
    <row r="19" spans="2:8">
      <c r="B19" s="508"/>
      <c r="C19" s="550"/>
      <c r="D19" s="550"/>
      <c r="E19" s="550"/>
      <c r="F19" s="550"/>
      <c r="G19" s="550"/>
      <c r="H19" s="550"/>
    </row>
    <row r="20" spans="2:8">
      <c r="B20" s="506"/>
      <c r="C20" s="507">
        <v>2014</v>
      </c>
      <c r="D20" s="507">
        <v>2015</v>
      </c>
      <c r="E20" s="507">
        <v>2016</v>
      </c>
      <c r="F20" s="507">
        <v>2017</v>
      </c>
      <c r="G20" s="507">
        <v>2018</v>
      </c>
      <c r="H20" s="507">
        <v>2019</v>
      </c>
    </row>
    <row r="21" spans="2:8">
      <c r="B21" s="337" t="s">
        <v>117</v>
      </c>
      <c r="C21" s="671">
        <v>551.14070488721802</v>
      </c>
      <c r="D21" s="671">
        <v>554.34605928509154</v>
      </c>
      <c r="E21" s="672">
        <v>608.92708852350108</v>
      </c>
      <c r="F21" s="672">
        <v>672.77327935222672</v>
      </c>
      <c r="G21" s="672">
        <v>754.69280000000003</v>
      </c>
      <c r="H21" s="672">
        <v>841.38752218543459</v>
      </c>
    </row>
    <row r="22" spans="2:8">
      <c r="B22" s="514" t="s">
        <v>118</v>
      </c>
      <c r="C22" s="517">
        <v>667.39834586466156</v>
      </c>
      <c r="D22" s="517">
        <v>584.50183958151706</v>
      </c>
      <c r="E22" s="517">
        <v>602.6570337153297</v>
      </c>
      <c r="F22" s="517">
        <v>794.82738243537835</v>
      </c>
      <c r="G22" s="517">
        <v>1262.149416</v>
      </c>
      <c r="H22" s="517">
        <v>1351.8119107282694</v>
      </c>
    </row>
    <row r="23" spans="2:8">
      <c r="B23" s="516" t="s">
        <v>119</v>
      </c>
      <c r="C23" s="517"/>
      <c r="D23" s="517"/>
      <c r="E23" s="517"/>
      <c r="F23" s="517"/>
      <c r="G23" s="517"/>
      <c r="H23" s="517"/>
    </row>
    <row r="24" spans="2:8">
      <c r="B24" s="341" t="s">
        <v>120</v>
      </c>
      <c r="C24" s="671">
        <v>458.10906015037591</v>
      </c>
      <c r="D24" s="671">
        <v>376.32517872711423</v>
      </c>
      <c r="E24" s="671">
        <v>379.25489951835243</v>
      </c>
      <c r="F24" s="671">
        <v>459.15927281220803</v>
      </c>
      <c r="G24" s="671">
        <v>738.21596799999998</v>
      </c>
      <c r="H24" s="671">
        <v>812.94608457321851</v>
      </c>
    </row>
    <row r="25" spans="2:8">
      <c r="B25" s="341" t="s">
        <v>121</v>
      </c>
      <c r="C25" s="671">
        <v>209.28928571428571</v>
      </c>
      <c r="D25" s="671">
        <v>208.17666085440277</v>
      </c>
      <c r="E25" s="671">
        <v>223.40213419697727</v>
      </c>
      <c r="F25" s="671">
        <v>335.66810962317038</v>
      </c>
      <c r="G25" s="671">
        <v>523.933448</v>
      </c>
      <c r="H25" s="671">
        <v>538.86582615505085</v>
      </c>
    </row>
    <row r="26" spans="2:8">
      <c r="B26" s="514" t="s">
        <v>122</v>
      </c>
      <c r="C26" s="671">
        <v>1397.8759868421052</v>
      </c>
      <c r="D26" s="671">
        <v>1438.6260592850913</v>
      </c>
      <c r="E26" s="671">
        <v>1628.2095997342633</v>
      </c>
      <c r="F26" s="671">
        <v>1904.515727187792</v>
      </c>
      <c r="G26" s="671">
        <v>1867.896</v>
      </c>
      <c r="H26" s="671">
        <v>2220.3766138064211</v>
      </c>
    </row>
    <row r="27" spans="2:8">
      <c r="B27" s="514" t="s">
        <v>123</v>
      </c>
      <c r="C27" s="527"/>
      <c r="D27" s="527"/>
      <c r="E27" s="527"/>
      <c r="F27" s="527"/>
      <c r="G27" s="527"/>
      <c r="H27" s="527"/>
    </row>
    <row r="28" spans="2:8">
      <c r="B28" s="518" t="s">
        <v>124</v>
      </c>
      <c r="C28" s="673" t="s">
        <v>140</v>
      </c>
      <c r="D28" s="673" t="s">
        <v>140</v>
      </c>
      <c r="E28" s="673" t="s">
        <v>140</v>
      </c>
      <c r="F28" s="673" t="s">
        <v>140</v>
      </c>
      <c r="G28" s="673" t="s">
        <v>140</v>
      </c>
      <c r="H28" s="673" t="s">
        <v>140</v>
      </c>
    </row>
    <row r="29" spans="2:8">
      <c r="B29" s="518" t="s">
        <v>126</v>
      </c>
      <c r="C29" s="673" t="s">
        <v>140</v>
      </c>
      <c r="D29" s="673" t="s">
        <v>140</v>
      </c>
      <c r="E29" s="673" t="s">
        <v>140</v>
      </c>
      <c r="F29" s="673" t="s">
        <v>140</v>
      </c>
      <c r="G29" s="673" t="s">
        <v>140</v>
      </c>
      <c r="H29" s="673" t="s">
        <v>140</v>
      </c>
    </row>
    <row r="30" spans="2:8">
      <c r="B30" s="518" t="s">
        <v>127</v>
      </c>
      <c r="C30" s="673" t="s">
        <v>140</v>
      </c>
      <c r="D30" s="673" t="s">
        <v>140</v>
      </c>
      <c r="E30" s="673" t="s">
        <v>140</v>
      </c>
      <c r="F30" s="673" t="s">
        <v>140</v>
      </c>
      <c r="G30" s="673" t="s">
        <v>140</v>
      </c>
      <c r="H30" s="673" t="s">
        <v>140</v>
      </c>
    </row>
    <row r="31" spans="2:8" ht="15.75" thickBot="1">
      <c r="B31" s="512" t="s">
        <v>128</v>
      </c>
      <c r="C31" s="674" t="s">
        <v>140</v>
      </c>
      <c r="D31" s="674" t="s">
        <v>140</v>
      </c>
      <c r="E31" s="674" t="s">
        <v>140</v>
      </c>
      <c r="F31" s="674" t="s">
        <v>140</v>
      </c>
      <c r="G31" s="674" t="s">
        <v>140</v>
      </c>
      <c r="H31" s="674" t="s">
        <v>140</v>
      </c>
    </row>
    <row r="32" spans="2:8" ht="15.75" thickTop="1">
      <c r="B32" s="1115" t="s">
        <v>1059</v>
      </c>
      <c r="C32" s="1115"/>
      <c r="D32" s="1115"/>
      <c r="E32" s="1115"/>
      <c r="F32" s="1115"/>
      <c r="G32" s="1115"/>
      <c r="H32" s="1115"/>
    </row>
    <row r="33" spans="2:8">
      <c r="B33" s="1117"/>
      <c r="C33" s="1117"/>
      <c r="D33" s="1117"/>
      <c r="E33" s="1117"/>
      <c r="F33" s="1117"/>
      <c r="G33" s="1117"/>
      <c r="H33" s="1117"/>
    </row>
    <row r="34" spans="2:8">
      <c r="B34" s="508"/>
      <c r="C34" s="550"/>
      <c r="D34" s="550"/>
      <c r="E34" s="550"/>
      <c r="F34" s="550"/>
      <c r="G34" s="550"/>
      <c r="H34" s="550"/>
    </row>
    <row r="35" spans="2:8">
      <c r="B35" s="1116" t="s">
        <v>10</v>
      </c>
      <c r="C35" s="1116"/>
      <c r="D35" s="1116"/>
      <c r="E35" s="1116"/>
      <c r="F35" s="1116"/>
      <c r="G35" s="1116"/>
      <c r="H35" s="1116"/>
    </row>
    <row r="36" spans="2:8">
      <c r="B36" s="504" t="s">
        <v>9</v>
      </c>
      <c r="C36" s="550"/>
      <c r="D36" s="550"/>
      <c r="E36" s="550"/>
      <c r="F36" s="550"/>
      <c r="G36" s="550"/>
      <c r="H36" s="550"/>
    </row>
    <row r="37" spans="2:8">
      <c r="B37" s="519" t="s">
        <v>116</v>
      </c>
      <c r="C37" s="550"/>
      <c r="D37" s="550"/>
      <c r="E37" s="550"/>
      <c r="F37" s="550"/>
      <c r="G37" s="550"/>
      <c r="H37" s="550"/>
    </row>
    <row r="38" spans="2:8">
      <c r="B38" s="508"/>
      <c r="C38" s="550"/>
      <c r="D38" s="550"/>
      <c r="E38" s="550"/>
      <c r="F38" s="550"/>
      <c r="G38" s="550"/>
      <c r="H38" s="550"/>
    </row>
    <row r="39" spans="2:8">
      <c r="B39" s="506"/>
      <c r="C39" s="507">
        <v>2014</v>
      </c>
      <c r="D39" s="507">
        <v>2015</v>
      </c>
      <c r="E39" s="507">
        <v>2016</v>
      </c>
      <c r="F39" s="507">
        <v>2017</v>
      </c>
      <c r="G39" s="507">
        <v>2018</v>
      </c>
      <c r="H39" s="507">
        <v>2019</v>
      </c>
    </row>
    <row r="40" spans="2:8">
      <c r="B40" s="337" t="s">
        <v>130</v>
      </c>
      <c r="C40" s="517" t="s">
        <v>125</v>
      </c>
      <c r="D40" s="517" t="s">
        <v>125</v>
      </c>
      <c r="E40" s="517" t="s">
        <v>125</v>
      </c>
      <c r="F40" s="517" t="s">
        <v>125</v>
      </c>
      <c r="G40" s="517" t="s">
        <v>125</v>
      </c>
      <c r="H40" s="517" t="s">
        <v>125</v>
      </c>
    </row>
    <row r="41" spans="2:8">
      <c r="B41" s="518" t="s">
        <v>134</v>
      </c>
      <c r="C41" s="675">
        <v>1521.5656296992479</v>
      </c>
      <c r="D41" s="675">
        <v>2199.7627375762859</v>
      </c>
      <c r="E41" s="675">
        <v>2657.763893041023</v>
      </c>
      <c r="F41" s="675">
        <v>2974.2908954525851</v>
      </c>
      <c r="G41" s="676">
        <v>3462.2695231850398</v>
      </c>
      <c r="H41" s="676">
        <v>3243.1195853449494</v>
      </c>
    </row>
    <row r="42" spans="2:8">
      <c r="B42" s="83" t="s">
        <v>131</v>
      </c>
      <c r="C42" s="539" t="s">
        <v>140</v>
      </c>
      <c r="D42" s="539" t="s">
        <v>140</v>
      </c>
      <c r="E42" s="539" t="s">
        <v>140</v>
      </c>
      <c r="F42" s="539" t="s">
        <v>140</v>
      </c>
      <c r="G42" s="539" t="s">
        <v>140</v>
      </c>
      <c r="H42" s="539" t="s">
        <v>140</v>
      </c>
    </row>
    <row r="43" spans="2:8">
      <c r="B43" s="83" t="s">
        <v>132</v>
      </c>
      <c r="C43" s="675">
        <v>1521.5656296992479</v>
      </c>
      <c r="D43" s="675">
        <v>2199.7627375762859</v>
      </c>
      <c r="E43" s="675">
        <v>2657.763893041023</v>
      </c>
      <c r="F43" s="675">
        <v>2974.2908954525851</v>
      </c>
      <c r="G43" s="676">
        <v>3462.2695231850398</v>
      </c>
      <c r="H43" s="676">
        <v>3243.1195853449494</v>
      </c>
    </row>
    <row r="44" spans="2:8">
      <c r="B44" s="518" t="s">
        <v>133</v>
      </c>
      <c r="C44" s="677" t="s">
        <v>140</v>
      </c>
      <c r="D44" s="677" t="s">
        <v>140</v>
      </c>
      <c r="E44" s="677" t="s">
        <v>140</v>
      </c>
      <c r="F44" s="677" t="s">
        <v>140</v>
      </c>
      <c r="G44" s="677" t="s">
        <v>140</v>
      </c>
      <c r="H44" s="677" t="s">
        <v>140</v>
      </c>
    </row>
    <row r="45" spans="2:8">
      <c r="B45" s="83" t="s">
        <v>131</v>
      </c>
      <c r="C45" s="677" t="s">
        <v>140</v>
      </c>
      <c r="D45" s="677" t="s">
        <v>140</v>
      </c>
      <c r="E45" s="677" t="s">
        <v>140</v>
      </c>
      <c r="F45" s="677" t="s">
        <v>140</v>
      </c>
      <c r="G45" s="677" t="s">
        <v>140</v>
      </c>
      <c r="H45" s="677" t="s">
        <v>140</v>
      </c>
    </row>
    <row r="46" spans="2:8">
      <c r="B46" s="83" t="s">
        <v>132</v>
      </c>
      <c r="C46" s="677" t="s">
        <v>140</v>
      </c>
      <c r="D46" s="677" t="s">
        <v>140</v>
      </c>
      <c r="E46" s="677" t="s">
        <v>140</v>
      </c>
      <c r="F46" s="677" t="s">
        <v>140</v>
      </c>
      <c r="G46" s="677" t="s">
        <v>140</v>
      </c>
      <c r="H46" s="677" t="s">
        <v>140</v>
      </c>
    </row>
    <row r="47" spans="2:8">
      <c r="B47" s="337" t="s">
        <v>135</v>
      </c>
      <c r="C47" s="523" t="s">
        <v>125</v>
      </c>
      <c r="D47" s="523" t="s">
        <v>125</v>
      </c>
      <c r="E47" s="523" t="s">
        <v>125</v>
      </c>
      <c r="F47" s="523" t="s">
        <v>125</v>
      </c>
      <c r="G47" s="523" t="s">
        <v>125</v>
      </c>
      <c r="H47" s="523" t="s">
        <v>125</v>
      </c>
    </row>
    <row r="48" spans="2:8" ht="15.75" thickBot="1">
      <c r="B48" s="520" t="s">
        <v>136</v>
      </c>
      <c r="C48" s="523" t="s">
        <v>125</v>
      </c>
      <c r="D48" s="523" t="s">
        <v>125</v>
      </c>
      <c r="E48" s="523" t="s">
        <v>125</v>
      </c>
      <c r="F48" s="523" t="s">
        <v>125</v>
      </c>
      <c r="G48" s="523" t="s">
        <v>125</v>
      </c>
      <c r="H48" s="523" t="s">
        <v>125</v>
      </c>
    </row>
    <row r="49" spans="2:8" ht="15.75" thickTop="1">
      <c r="B49" s="1115" t="s">
        <v>1059</v>
      </c>
      <c r="C49" s="1115"/>
      <c r="D49" s="1115"/>
      <c r="E49" s="1115"/>
      <c r="F49" s="1115"/>
      <c r="G49" s="1115"/>
      <c r="H49" s="1115"/>
    </row>
    <row r="50" spans="2:8" ht="15" customHeight="1">
      <c r="B50" s="1117"/>
      <c r="C50" s="1117"/>
      <c r="D50" s="1117"/>
      <c r="E50" s="1117"/>
      <c r="F50" s="1117"/>
      <c r="G50" s="1117"/>
      <c r="H50" s="1117"/>
    </row>
    <row r="51" spans="2:8">
      <c r="B51" s="508"/>
      <c r="C51" s="550"/>
      <c r="D51" s="550"/>
      <c r="E51" s="550"/>
      <c r="F51" s="550"/>
      <c r="G51" s="550"/>
      <c r="H51" s="550"/>
    </row>
    <row r="52" spans="2:8">
      <c r="B52" s="1116" t="s">
        <v>12</v>
      </c>
      <c r="C52" s="1116"/>
      <c r="D52" s="1116"/>
      <c r="E52" s="1116"/>
      <c r="F52" s="1116"/>
      <c r="G52" s="1116"/>
      <c r="H52" s="1116"/>
    </row>
    <row r="53" spans="2:8">
      <c r="B53" s="504" t="s">
        <v>11</v>
      </c>
      <c r="C53" s="550"/>
      <c r="D53" s="550"/>
      <c r="E53" s="550"/>
      <c r="F53" s="550"/>
      <c r="G53" s="550"/>
      <c r="H53" s="550"/>
    </row>
    <row r="54" spans="2:8">
      <c r="B54" s="513" t="s">
        <v>116</v>
      </c>
      <c r="C54" s="550"/>
      <c r="D54" s="550"/>
      <c r="E54" s="550"/>
      <c r="F54" s="550"/>
      <c r="G54" s="550"/>
      <c r="H54" s="550"/>
    </row>
    <row r="55" spans="2:8">
      <c r="B55" s="508"/>
      <c r="C55" s="550"/>
      <c r="D55" s="550"/>
      <c r="E55" s="550"/>
      <c r="F55" s="550"/>
      <c r="G55" s="550"/>
      <c r="H55" s="550"/>
    </row>
    <row r="56" spans="2:8">
      <c r="B56" s="506"/>
      <c r="C56" s="507">
        <v>2014</v>
      </c>
      <c r="D56" s="507">
        <v>2015</v>
      </c>
      <c r="E56" s="507">
        <v>2016</v>
      </c>
      <c r="F56" s="507">
        <v>2017</v>
      </c>
      <c r="G56" s="507">
        <v>2018</v>
      </c>
      <c r="H56" s="507">
        <v>2019</v>
      </c>
    </row>
    <row r="57" spans="2:8">
      <c r="B57" s="508" t="s">
        <v>137</v>
      </c>
      <c r="C57" s="539">
        <v>662.47674609304522</v>
      </c>
      <c r="D57" s="539">
        <v>660.0028165902354</v>
      </c>
      <c r="E57" s="539">
        <v>706.99339181929918</v>
      </c>
      <c r="F57" s="539">
        <v>772.59319339886315</v>
      </c>
      <c r="G57" s="539">
        <v>896.30388977120003</v>
      </c>
      <c r="H57" s="539">
        <v>1055.2144870790914</v>
      </c>
    </row>
    <row r="58" spans="2:8">
      <c r="B58" s="513"/>
      <c r="C58" s="509"/>
      <c r="D58" s="509"/>
      <c r="E58" s="509"/>
      <c r="F58" s="509"/>
      <c r="G58" s="509"/>
      <c r="H58" s="509"/>
    </row>
    <row r="59" spans="2:8">
      <c r="B59" s="508" t="s">
        <v>138</v>
      </c>
      <c r="C59" s="509">
        <v>628.35065225563915</v>
      </c>
      <c r="D59" s="509">
        <v>625.19593374019178</v>
      </c>
      <c r="E59" s="509">
        <v>669.68290317223057</v>
      </c>
      <c r="F59" s="509">
        <v>733.14715353472434</v>
      </c>
      <c r="G59" s="509">
        <v>852.60648760000004</v>
      </c>
      <c r="H59" s="509">
        <v>1009.1469068128425</v>
      </c>
    </row>
    <row r="60" spans="2:8">
      <c r="B60" s="678" t="s">
        <v>1060</v>
      </c>
      <c r="C60" s="539"/>
      <c r="D60" s="509"/>
      <c r="E60" s="509"/>
      <c r="F60" s="509"/>
      <c r="G60" s="509"/>
      <c r="H60" s="509"/>
    </row>
    <row r="61" spans="2:8">
      <c r="B61" s="679" t="s">
        <v>1061</v>
      </c>
      <c r="C61" s="539">
        <v>55.382847744360895</v>
      </c>
      <c r="D61" s="539">
        <v>50.623626852659108</v>
      </c>
      <c r="E61" s="539">
        <v>94.791396777943874</v>
      </c>
      <c r="F61" s="539">
        <v>140.24018997197135</v>
      </c>
      <c r="G61" s="539">
        <v>204.25923999999998</v>
      </c>
      <c r="H61" s="539">
        <v>277.39185591229443</v>
      </c>
    </row>
    <row r="62" spans="2:8">
      <c r="B62" s="679" t="s">
        <v>1062</v>
      </c>
      <c r="C62" s="539">
        <v>453.97798872180448</v>
      </c>
      <c r="D62" s="539">
        <v>454.10148212728859</v>
      </c>
      <c r="E62" s="539">
        <v>467.35630293971104</v>
      </c>
      <c r="F62" s="539">
        <v>486.74604484584239</v>
      </c>
      <c r="G62" s="539">
        <v>533.07148800000004</v>
      </c>
      <c r="H62" s="539">
        <v>603.2588880187941</v>
      </c>
    </row>
    <row r="63" spans="2:8">
      <c r="B63" s="679" t="s">
        <v>1063</v>
      </c>
      <c r="C63" s="539">
        <v>81.581343984962388</v>
      </c>
      <c r="D63" s="539">
        <v>84.045514385353101</v>
      </c>
      <c r="E63" s="539">
        <v>71.269427835907649</v>
      </c>
      <c r="F63" s="539">
        <v>69.616552475864211</v>
      </c>
      <c r="G63" s="539">
        <v>75.512804000000003</v>
      </c>
      <c r="H63" s="539">
        <v>86.587157400156613</v>
      </c>
    </row>
    <row r="64" spans="2:8">
      <c r="B64" s="679" t="s">
        <v>1064</v>
      </c>
      <c r="C64" s="539">
        <v>28.889695488721806</v>
      </c>
      <c r="D64" s="539">
        <v>27.878638186573667</v>
      </c>
      <c r="E64" s="539">
        <v>27.721361069589769</v>
      </c>
      <c r="F64" s="539">
        <v>27.350065400186857</v>
      </c>
      <c r="G64" s="539">
        <v>30.116423999999999</v>
      </c>
      <c r="H64" s="539">
        <v>31.616836335160531</v>
      </c>
    </row>
    <row r="65" spans="2:8">
      <c r="B65" s="679" t="s">
        <v>1065</v>
      </c>
      <c r="C65" s="539">
        <v>8.5187763157894736</v>
      </c>
      <c r="D65" s="539">
        <v>8.5466721883173502</v>
      </c>
      <c r="E65" s="539">
        <v>8.5444145490782262</v>
      </c>
      <c r="F65" s="539">
        <v>9.1943008408595457</v>
      </c>
      <c r="G65" s="539">
        <v>9.6465315999999994</v>
      </c>
      <c r="H65" s="539">
        <v>10.292169146436962</v>
      </c>
    </row>
    <row r="66" spans="2:8">
      <c r="B66" s="510"/>
      <c r="C66" s="509"/>
      <c r="D66" s="509"/>
      <c r="E66" s="509"/>
      <c r="F66" s="509"/>
      <c r="G66" s="509"/>
      <c r="H66" s="509"/>
    </row>
    <row r="67" spans="2:8">
      <c r="B67" s="508" t="s">
        <v>150</v>
      </c>
      <c r="C67" s="509">
        <v>34.12609383740601</v>
      </c>
      <c r="D67" s="509">
        <v>34.806882850043586</v>
      </c>
      <c r="E67" s="509">
        <v>37.310488647068588</v>
      </c>
      <c r="F67" s="509">
        <v>39.446039864138896</v>
      </c>
      <c r="G67" s="509">
        <v>43.697402171200004</v>
      </c>
      <c r="H67" s="509">
        <v>46.06758026624901</v>
      </c>
    </row>
    <row r="68" spans="2:8">
      <c r="B68" s="678" t="s">
        <v>1060</v>
      </c>
      <c r="C68" s="680"/>
      <c r="D68" s="509"/>
      <c r="E68" s="509"/>
      <c r="F68" s="509"/>
      <c r="G68" s="509"/>
      <c r="H68" s="509"/>
    </row>
    <row r="69" spans="2:8">
      <c r="B69" s="679" t="s">
        <v>1066</v>
      </c>
      <c r="C69" s="539">
        <v>13.950539097744359</v>
      </c>
      <c r="D69" s="539">
        <v>14.425161464690497</v>
      </c>
      <c r="E69" s="539">
        <v>15.675698887228036</v>
      </c>
      <c r="F69" s="539">
        <v>16.737072251635002</v>
      </c>
      <c r="G69" s="539">
        <v>18.498029600000002</v>
      </c>
      <c r="H69" s="539">
        <v>19.603680501174626</v>
      </c>
    </row>
    <row r="70" spans="2:8">
      <c r="B70" s="679" t="s">
        <v>1067</v>
      </c>
      <c r="C70" s="539">
        <v>7.8181536654135328</v>
      </c>
      <c r="D70" s="539">
        <v>8.1209157802964249</v>
      </c>
      <c r="E70" s="539">
        <v>8.7539314067430656</v>
      </c>
      <c r="F70" s="539">
        <v>9.6604433198380573</v>
      </c>
      <c r="G70" s="539">
        <v>10.74155176</v>
      </c>
      <c r="H70" s="539">
        <v>11.429913860610805</v>
      </c>
    </row>
    <row r="71" spans="2:8">
      <c r="B71" s="679" t="s">
        <v>1068</v>
      </c>
      <c r="C71" s="539">
        <v>5.2438906954887212</v>
      </c>
      <c r="D71" s="539">
        <v>5.1640474716652136</v>
      </c>
      <c r="E71" s="539">
        <v>5.6245286912473009</v>
      </c>
      <c r="F71" s="539">
        <v>5.7658308159451881</v>
      </c>
      <c r="G71" s="539">
        <v>6.5676117199999995</v>
      </c>
      <c r="H71" s="539">
        <v>7.0169929522317931</v>
      </c>
    </row>
    <row r="72" spans="2:8">
      <c r="B72" s="679" t="s">
        <v>1069</v>
      </c>
      <c r="C72" s="539">
        <v>6.18724292293233</v>
      </c>
      <c r="D72" s="539">
        <v>6.2246109067131643</v>
      </c>
      <c r="E72" s="539">
        <v>6.416620677628301</v>
      </c>
      <c r="F72" s="539">
        <v>6.4897857676736219</v>
      </c>
      <c r="G72" s="539">
        <v>7.0767715359999999</v>
      </c>
      <c r="H72" s="539">
        <v>7.231793265465936</v>
      </c>
    </row>
    <row r="73" spans="2:8">
      <c r="B73" s="679" t="s">
        <v>1070</v>
      </c>
      <c r="C73" s="539">
        <v>0.62744347744360895</v>
      </c>
      <c r="D73" s="539">
        <v>0.59084175675675676</v>
      </c>
      <c r="E73" s="539">
        <v>0.56914733432984554</v>
      </c>
      <c r="F73" s="539">
        <v>0.53731610479601366</v>
      </c>
      <c r="G73" s="539">
        <v>0.55150881800000007</v>
      </c>
      <c r="H73" s="539">
        <v>0.53241973375097884</v>
      </c>
    </row>
    <row r="74" spans="2:8">
      <c r="B74" s="679" t="s">
        <v>1067</v>
      </c>
      <c r="C74" s="539">
        <v>0.29151418233082704</v>
      </c>
      <c r="D74" s="539">
        <v>0.27452393286835225</v>
      </c>
      <c r="E74" s="539">
        <v>0.26410263328350775</v>
      </c>
      <c r="F74" s="539">
        <v>0.24953657739022111</v>
      </c>
      <c r="G74" s="539">
        <v>0.25570771600000003</v>
      </c>
      <c r="H74" s="539">
        <v>0.24667188723570868</v>
      </c>
    </row>
    <row r="75" spans="2:8">
      <c r="B75" s="679" t="s">
        <v>1069</v>
      </c>
      <c r="C75" s="539">
        <v>7.3097960526315791E-3</v>
      </c>
      <c r="D75" s="539">
        <v>6.7815370531822154E-3</v>
      </c>
      <c r="E75" s="539">
        <v>6.4590166085367884E-3</v>
      </c>
      <c r="F75" s="539">
        <v>6.0550268607910311E-3</v>
      </c>
      <c r="G75" s="539">
        <v>6.2210212000000003E-3</v>
      </c>
      <c r="H75" s="539">
        <v>6.1080657791699293E-3</v>
      </c>
    </row>
    <row r="76" spans="2:8">
      <c r="B76" s="510"/>
      <c r="C76" s="509"/>
      <c r="D76" s="509"/>
      <c r="E76" s="509"/>
      <c r="F76" s="509"/>
      <c r="G76" s="509"/>
      <c r="H76" s="509"/>
    </row>
    <row r="77" spans="2:8">
      <c r="B77" s="514" t="s">
        <v>156</v>
      </c>
      <c r="C77" s="539">
        <v>104.8905357142857</v>
      </c>
      <c r="D77" s="539">
        <v>98.985117698343515</v>
      </c>
      <c r="E77" s="539">
        <v>91.082436472346785</v>
      </c>
      <c r="F77" s="539">
        <v>92.345857988165676</v>
      </c>
      <c r="G77" s="539">
        <v>132.66935999999998</v>
      </c>
      <c r="H77" s="539">
        <v>204.38234142521534</v>
      </c>
    </row>
    <row r="78" spans="2:8" ht="15.75" thickBot="1">
      <c r="B78" s="525" t="s">
        <v>117</v>
      </c>
      <c r="C78" s="681">
        <v>551.14070488721802</v>
      </c>
      <c r="D78" s="681">
        <v>554.34605928509154</v>
      </c>
      <c r="E78" s="681">
        <v>608.9235675137021</v>
      </c>
      <c r="F78" s="681">
        <v>672.77413700459351</v>
      </c>
      <c r="G78" s="681">
        <v>754.69268256471992</v>
      </c>
      <c r="H78" s="681">
        <v>841.38752218543459</v>
      </c>
    </row>
    <row r="79" spans="2:8" ht="15.75" thickTop="1">
      <c r="B79" s="1115" t="s">
        <v>1059</v>
      </c>
      <c r="C79" s="1115"/>
      <c r="D79" s="1115"/>
      <c r="E79" s="1115"/>
      <c r="F79" s="1115"/>
      <c r="G79" s="1115"/>
      <c r="H79" s="1115"/>
    </row>
    <row r="80" spans="2:8">
      <c r="B80" s="1117"/>
      <c r="C80" s="1117"/>
      <c r="D80" s="1117"/>
      <c r="E80" s="1117"/>
      <c r="F80" s="1117"/>
      <c r="G80" s="1117"/>
      <c r="H80" s="1117"/>
    </row>
    <row r="81" spans="2:8">
      <c r="B81" s="508"/>
      <c r="C81" s="550"/>
      <c r="D81" s="550"/>
      <c r="E81" s="550"/>
      <c r="F81" s="550"/>
      <c r="G81" s="550"/>
      <c r="H81" s="550"/>
    </row>
    <row r="82" spans="2:8">
      <c r="B82" s="1116" t="s">
        <v>14</v>
      </c>
      <c r="C82" s="1116"/>
      <c r="D82" s="1116"/>
      <c r="E82" s="1116"/>
      <c r="F82" s="1116"/>
      <c r="G82" s="1116"/>
      <c r="H82" s="1116"/>
    </row>
    <row r="83" spans="2:8">
      <c r="B83" s="504" t="s">
        <v>13</v>
      </c>
      <c r="C83" s="550"/>
      <c r="D83" s="550"/>
      <c r="E83" s="550"/>
      <c r="F83" s="550"/>
      <c r="G83" s="550"/>
      <c r="H83" s="550"/>
    </row>
    <row r="84" spans="2:8">
      <c r="B84" s="513" t="s">
        <v>157</v>
      </c>
      <c r="C84" s="550"/>
      <c r="D84" s="550"/>
      <c r="E84" s="550"/>
      <c r="F84" s="550"/>
      <c r="G84" s="550"/>
      <c r="H84" s="550"/>
    </row>
    <row r="85" spans="2:8">
      <c r="B85" s="508"/>
      <c r="C85" s="550"/>
      <c r="D85" s="550"/>
      <c r="E85" s="550"/>
      <c r="F85" s="550"/>
      <c r="G85" s="550"/>
      <c r="H85" s="550"/>
    </row>
    <row r="86" spans="2:8">
      <c r="B86" s="506"/>
      <c r="C86" s="507">
        <v>2014</v>
      </c>
      <c r="D86" s="507">
        <v>2015</v>
      </c>
      <c r="E86" s="507">
        <v>2016</v>
      </c>
      <c r="F86" s="507">
        <v>2017</v>
      </c>
      <c r="G86" s="507">
        <v>2018</v>
      </c>
      <c r="H86" s="507">
        <v>2019</v>
      </c>
    </row>
    <row r="87" spans="2:8">
      <c r="B87" s="85" t="s">
        <v>158</v>
      </c>
      <c r="C87" s="550"/>
      <c r="D87" s="550"/>
      <c r="E87" s="550"/>
      <c r="F87" s="550"/>
      <c r="G87" s="550"/>
      <c r="H87" s="550"/>
    </row>
    <row r="88" spans="2:8">
      <c r="B88" s="526" t="s">
        <v>159</v>
      </c>
      <c r="C88" s="682">
        <v>1</v>
      </c>
      <c r="D88" s="682">
        <v>1</v>
      </c>
      <c r="E88" s="682">
        <v>1</v>
      </c>
      <c r="F88" s="682">
        <v>1</v>
      </c>
      <c r="G88" s="682">
        <v>1</v>
      </c>
      <c r="H88" s="682">
        <v>1</v>
      </c>
    </row>
    <row r="89" spans="2:8">
      <c r="B89" s="47" t="s">
        <v>160</v>
      </c>
      <c r="C89" s="683">
        <v>70</v>
      </c>
      <c r="D89" s="683">
        <v>59</v>
      </c>
      <c r="E89" s="683">
        <v>59</v>
      </c>
      <c r="F89" s="683">
        <v>58</v>
      </c>
      <c r="G89" s="683">
        <v>59</v>
      </c>
      <c r="H89" s="683">
        <v>59</v>
      </c>
    </row>
    <row r="90" spans="2:8">
      <c r="B90" s="47" t="s">
        <v>161</v>
      </c>
      <c r="C90" s="684" t="s">
        <v>125</v>
      </c>
      <c r="D90" s="684" t="s">
        <v>125</v>
      </c>
      <c r="E90" s="684" t="s">
        <v>125</v>
      </c>
      <c r="F90" s="684" t="s">
        <v>125</v>
      </c>
      <c r="G90" s="684" t="s">
        <v>125</v>
      </c>
      <c r="H90" s="684" t="s">
        <v>125</v>
      </c>
    </row>
    <row r="91" spans="2:8">
      <c r="B91" s="526" t="s">
        <v>162</v>
      </c>
      <c r="C91" s="684" t="s">
        <v>125</v>
      </c>
      <c r="D91" s="684" t="s">
        <v>125</v>
      </c>
      <c r="E91" s="684" t="s">
        <v>125</v>
      </c>
      <c r="F91" s="684" t="s">
        <v>125</v>
      </c>
      <c r="G91" s="684" t="s">
        <v>125</v>
      </c>
      <c r="H91" s="684" t="s">
        <v>125</v>
      </c>
    </row>
    <row r="92" spans="2:8">
      <c r="B92" s="526"/>
      <c r="C92" s="523"/>
      <c r="D92" s="523"/>
      <c r="E92" s="523"/>
      <c r="F92" s="523"/>
      <c r="G92" s="523"/>
      <c r="H92" s="523"/>
    </row>
    <row r="93" spans="2:8">
      <c r="B93" s="85" t="s">
        <v>565</v>
      </c>
      <c r="C93" s="523"/>
      <c r="D93" s="523"/>
      <c r="E93" s="523"/>
      <c r="F93" s="523"/>
      <c r="G93" s="523"/>
      <c r="H93" s="523"/>
    </row>
    <row r="94" spans="2:8">
      <c r="B94" s="526" t="s">
        <v>164</v>
      </c>
      <c r="C94" s="685">
        <v>7</v>
      </c>
      <c r="D94" s="685">
        <v>6</v>
      </c>
      <c r="E94" s="685">
        <v>6</v>
      </c>
      <c r="F94" s="685">
        <v>6</v>
      </c>
      <c r="G94" s="685">
        <v>8</v>
      </c>
      <c r="H94" s="685">
        <v>8</v>
      </c>
    </row>
    <row r="95" spans="2:8">
      <c r="B95" s="526" t="s">
        <v>159</v>
      </c>
      <c r="C95" s="685">
        <v>113</v>
      </c>
      <c r="D95" s="685">
        <v>104</v>
      </c>
      <c r="E95" s="685">
        <v>107</v>
      </c>
      <c r="F95" s="685">
        <v>106</v>
      </c>
      <c r="G95" s="685">
        <v>152</v>
      </c>
      <c r="H95" s="685">
        <v>155</v>
      </c>
    </row>
    <row r="96" spans="2:8">
      <c r="B96" s="526" t="s">
        <v>166</v>
      </c>
      <c r="C96" s="685">
        <v>273666</v>
      </c>
      <c r="D96" s="685">
        <v>326621</v>
      </c>
      <c r="E96" s="685">
        <v>442362</v>
      </c>
      <c r="F96" s="685">
        <v>401358</v>
      </c>
      <c r="G96" s="685">
        <v>449660</v>
      </c>
      <c r="H96" s="685">
        <v>536376</v>
      </c>
    </row>
    <row r="97" spans="2:8">
      <c r="B97" s="526" t="s">
        <v>162</v>
      </c>
      <c r="C97" s="548">
        <v>2.4733132706766914</v>
      </c>
      <c r="D97" s="548">
        <v>2.4540242458587622</v>
      </c>
      <c r="E97" s="548">
        <v>2.5867337402424848</v>
      </c>
      <c r="F97" s="548">
        <v>2.6230066957334164</v>
      </c>
      <c r="G97" s="548">
        <v>3.6607333359999998</v>
      </c>
      <c r="H97" s="548">
        <v>3.8064836021926389</v>
      </c>
    </row>
    <row r="98" spans="2:8">
      <c r="B98" s="526"/>
      <c r="C98" s="523"/>
      <c r="D98" s="523"/>
      <c r="E98" s="523"/>
      <c r="F98" s="523"/>
      <c r="G98" s="523"/>
      <c r="H98" s="523"/>
    </row>
    <row r="99" spans="2:8" ht="25.5">
      <c r="B99" s="88" t="s">
        <v>167</v>
      </c>
      <c r="C99" s="523"/>
      <c r="D99" s="523"/>
      <c r="E99" s="523"/>
      <c r="F99" s="523"/>
      <c r="G99" s="523"/>
      <c r="H99" s="523"/>
    </row>
    <row r="100" spans="2:8">
      <c r="B100" s="526" t="s">
        <v>164</v>
      </c>
      <c r="C100" s="527">
        <v>43</v>
      </c>
      <c r="D100" s="527">
        <v>42</v>
      </c>
      <c r="E100" s="527">
        <v>39</v>
      </c>
      <c r="F100" s="527">
        <v>37</v>
      </c>
      <c r="G100" s="527">
        <v>31</v>
      </c>
      <c r="H100" s="527">
        <v>29</v>
      </c>
    </row>
    <row r="101" spans="2:8">
      <c r="B101" s="526" t="s">
        <v>159</v>
      </c>
      <c r="C101" s="527">
        <v>130</v>
      </c>
      <c r="D101" s="527">
        <v>130</v>
      </c>
      <c r="E101" s="527">
        <v>133</v>
      </c>
      <c r="F101" s="527">
        <v>134</v>
      </c>
      <c r="G101" s="527">
        <v>96</v>
      </c>
      <c r="H101" s="527">
        <v>96</v>
      </c>
    </row>
    <row r="102" spans="2:8">
      <c r="B102" s="526" t="s">
        <v>651</v>
      </c>
      <c r="C102" s="527">
        <v>663464</v>
      </c>
      <c r="D102" s="527">
        <v>666581</v>
      </c>
      <c r="E102" s="527">
        <v>686286</v>
      </c>
      <c r="F102" s="527">
        <v>748776</v>
      </c>
      <c r="G102" s="527">
        <v>133450</v>
      </c>
      <c r="H102" s="527">
        <v>139055</v>
      </c>
    </row>
    <row r="103" spans="2:8">
      <c r="B103" s="526" t="s">
        <v>1071</v>
      </c>
      <c r="C103" s="517">
        <v>0.71074757518796994</v>
      </c>
      <c r="D103" s="517">
        <v>0.74055590235396684</v>
      </c>
      <c r="E103" s="517">
        <v>0.81733689586447433</v>
      </c>
      <c r="F103" s="517">
        <v>0.92994578013080031</v>
      </c>
      <c r="G103" s="517">
        <v>0.56633942400000004</v>
      </c>
      <c r="H103" s="517">
        <v>0.5617833202819108</v>
      </c>
    </row>
    <row r="104" spans="2:8">
      <c r="B104" s="526"/>
      <c r="C104" s="523"/>
      <c r="D104" s="523"/>
      <c r="E104" s="523"/>
      <c r="F104" s="523"/>
      <c r="G104" s="523"/>
      <c r="H104" s="523"/>
    </row>
    <row r="105" spans="2:8">
      <c r="B105" s="85" t="s">
        <v>168</v>
      </c>
      <c r="C105" s="523"/>
      <c r="D105" s="523"/>
      <c r="E105" s="523"/>
      <c r="F105" s="523"/>
      <c r="G105" s="523"/>
      <c r="H105" s="523"/>
    </row>
    <row r="106" spans="2:8">
      <c r="B106" s="526" t="s">
        <v>164</v>
      </c>
      <c r="C106" s="686" t="s">
        <v>140</v>
      </c>
      <c r="D106" s="686" t="s">
        <v>140</v>
      </c>
      <c r="E106" s="686" t="s">
        <v>140</v>
      </c>
      <c r="F106" s="686" t="s">
        <v>140</v>
      </c>
      <c r="G106" s="686" t="s">
        <v>140</v>
      </c>
      <c r="H106" s="686" t="s">
        <v>140</v>
      </c>
    </row>
    <row r="107" spans="2:8">
      <c r="B107" s="526" t="s">
        <v>162</v>
      </c>
      <c r="C107" s="686" t="s">
        <v>140</v>
      </c>
      <c r="D107" s="686" t="s">
        <v>140</v>
      </c>
      <c r="E107" s="686" t="s">
        <v>140</v>
      </c>
      <c r="F107" s="686" t="s">
        <v>140</v>
      </c>
      <c r="G107" s="686" t="s">
        <v>140</v>
      </c>
      <c r="H107" s="686" t="s">
        <v>140</v>
      </c>
    </row>
    <row r="108" spans="2:8" ht="15.75" thickBot="1">
      <c r="B108" s="528" t="s">
        <v>171</v>
      </c>
      <c r="C108" s="687" t="s">
        <v>140</v>
      </c>
      <c r="D108" s="687" t="s">
        <v>140</v>
      </c>
      <c r="E108" s="687" t="s">
        <v>140</v>
      </c>
      <c r="F108" s="687" t="s">
        <v>140</v>
      </c>
      <c r="G108" s="687" t="s">
        <v>140</v>
      </c>
      <c r="H108" s="687" t="s">
        <v>140</v>
      </c>
    </row>
    <row r="109" spans="2:8" ht="16.5" thickTop="1" thickBot="1">
      <c r="B109" s="1115" t="s">
        <v>1059</v>
      </c>
      <c r="C109" s="1115"/>
      <c r="D109" s="1115"/>
      <c r="E109" s="1115"/>
      <c r="F109" s="1115"/>
      <c r="G109" s="1115"/>
      <c r="H109" s="1115"/>
    </row>
    <row r="110" spans="2:8" ht="15.75" thickTop="1">
      <c r="B110" s="1134" t="s">
        <v>1072</v>
      </c>
      <c r="C110" s="1115"/>
      <c r="D110" s="1115"/>
      <c r="E110" s="1115"/>
      <c r="F110" s="1115"/>
      <c r="G110" s="1115"/>
      <c r="H110" s="1115"/>
    </row>
    <row r="111" spans="2:8">
      <c r="B111" s="1117"/>
      <c r="C111" s="1117"/>
      <c r="D111" s="1117"/>
      <c r="E111" s="1117"/>
      <c r="F111" s="1117"/>
      <c r="G111" s="1117"/>
      <c r="H111" s="1117"/>
    </row>
    <row r="112" spans="2:8">
      <c r="B112" s="508"/>
      <c r="C112" s="550"/>
      <c r="D112" s="550"/>
      <c r="E112" s="550"/>
      <c r="F112" s="550"/>
      <c r="G112" s="550"/>
      <c r="H112" s="550"/>
    </row>
    <row r="113" spans="2:8">
      <c r="B113" s="1116" t="s">
        <v>17</v>
      </c>
      <c r="C113" s="1116"/>
      <c r="D113" s="1116"/>
      <c r="E113" s="1116"/>
      <c r="F113" s="1116"/>
      <c r="G113" s="1116"/>
      <c r="H113" s="1116"/>
    </row>
    <row r="114" spans="2:8">
      <c r="B114" s="504" t="s">
        <v>16</v>
      </c>
      <c r="C114" s="550"/>
      <c r="D114" s="550"/>
      <c r="E114" s="550"/>
      <c r="F114" s="550"/>
      <c r="G114" s="550"/>
      <c r="H114" s="550"/>
    </row>
    <row r="115" spans="2:8">
      <c r="B115" s="513" t="s">
        <v>173</v>
      </c>
      <c r="C115" s="550"/>
      <c r="D115" s="550"/>
      <c r="E115" s="550"/>
      <c r="F115" s="550"/>
      <c r="G115" s="550"/>
      <c r="H115" s="550"/>
    </row>
    <row r="116" spans="2:8">
      <c r="B116" s="508"/>
      <c r="C116" s="550"/>
      <c r="D116" s="550"/>
      <c r="E116" s="550"/>
      <c r="F116" s="550"/>
      <c r="G116" s="550"/>
      <c r="H116" s="550"/>
    </row>
    <row r="117" spans="2:8">
      <c r="B117" s="506"/>
      <c r="C117" s="507">
        <v>2014</v>
      </c>
      <c r="D117" s="507">
        <v>2015</v>
      </c>
      <c r="E117" s="507">
        <v>2016</v>
      </c>
      <c r="F117" s="507">
        <v>2017</v>
      </c>
      <c r="G117" s="507">
        <v>2018</v>
      </c>
      <c r="H117" s="507">
        <v>2019</v>
      </c>
    </row>
    <row r="118" spans="2:8">
      <c r="B118" s="57" t="s">
        <v>174</v>
      </c>
      <c r="C118" s="550"/>
      <c r="D118" s="550"/>
      <c r="E118" s="550"/>
      <c r="F118" s="550"/>
      <c r="G118" s="550"/>
      <c r="H118" s="550"/>
    </row>
    <row r="119" spans="2:8">
      <c r="B119" s="60" t="s">
        <v>175</v>
      </c>
      <c r="C119" s="532">
        <v>2349950</v>
      </c>
      <c r="D119" s="532">
        <v>2563456</v>
      </c>
      <c r="E119" s="532">
        <v>2776854</v>
      </c>
      <c r="F119" s="532">
        <v>2176941</v>
      </c>
      <c r="G119" s="532">
        <v>2895116</v>
      </c>
      <c r="H119" s="527">
        <v>3039240</v>
      </c>
    </row>
    <row r="120" spans="2:8">
      <c r="B120" s="60" t="s">
        <v>176</v>
      </c>
      <c r="C120" s="532">
        <v>2349950</v>
      </c>
      <c r="D120" s="532">
        <v>2563456</v>
      </c>
      <c r="E120" s="532">
        <v>2776854</v>
      </c>
      <c r="F120" s="532">
        <v>2176941</v>
      </c>
      <c r="G120" s="532">
        <v>2895116</v>
      </c>
      <c r="H120" s="527">
        <v>3039240</v>
      </c>
    </row>
    <row r="121" spans="2:8">
      <c r="B121" s="60" t="s">
        <v>177</v>
      </c>
      <c r="C121" s="532" t="s">
        <v>140</v>
      </c>
      <c r="D121" s="532" t="s">
        <v>140</v>
      </c>
      <c r="E121" s="532" t="s">
        <v>140</v>
      </c>
      <c r="F121" s="532" t="s">
        <v>140</v>
      </c>
      <c r="G121" s="532" t="s">
        <v>140</v>
      </c>
      <c r="H121" s="527" t="s">
        <v>140</v>
      </c>
    </row>
    <row r="122" spans="2:8">
      <c r="B122" s="60" t="s">
        <v>178</v>
      </c>
      <c r="C122" s="532">
        <v>215084</v>
      </c>
      <c r="D122" s="532">
        <v>223259</v>
      </c>
      <c r="E122" s="532">
        <v>227001</v>
      </c>
      <c r="F122" s="532">
        <v>245500</v>
      </c>
      <c r="G122" s="532">
        <v>291898</v>
      </c>
      <c r="H122" s="527">
        <v>303451</v>
      </c>
    </row>
    <row r="123" spans="2:8">
      <c r="B123" s="60" t="s">
        <v>179</v>
      </c>
      <c r="C123" s="532" t="s">
        <v>140</v>
      </c>
      <c r="D123" s="532" t="s">
        <v>140</v>
      </c>
      <c r="E123" s="532" t="s">
        <v>140</v>
      </c>
      <c r="F123" s="532" t="s">
        <v>140</v>
      </c>
      <c r="G123" s="532" t="s">
        <v>140</v>
      </c>
      <c r="H123" s="527" t="s">
        <v>140</v>
      </c>
    </row>
    <row r="124" spans="2:8" ht="25.5">
      <c r="B124" s="572" t="s">
        <v>180</v>
      </c>
      <c r="C124" s="532" t="s">
        <v>140</v>
      </c>
      <c r="D124" s="532" t="s">
        <v>140</v>
      </c>
      <c r="E124" s="532" t="s">
        <v>140</v>
      </c>
      <c r="F124" s="532" t="s">
        <v>140</v>
      </c>
      <c r="G124" s="532" t="s">
        <v>140</v>
      </c>
      <c r="H124" s="527" t="s">
        <v>140</v>
      </c>
    </row>
    <row r="125" spans="2:8">
      <c r="B125" s="64" t="s">
        <v>181</v>
      </c>
      <c r="C125" s="532">
        <v>2616156</v>
      </c>
      <c r="D125" s="532">
        <v>2812714</v>
      </c>
      <c r="E125" s="532">
        <v>3045700</v>
      </c>
      <c r="F125" s="532">
        <v>2461594</v>
      </c>
      <c r="G125" s="532">
        <v>3229628</v>
      </c>
      <c r="H125" s="527">
        <v>3387787</v>
      </c>
    </row>
    <row r="126" spans="2:8" ht="25.5">
      <c r="B126" s="572" t="s">
        <v>182</v>
      </c>
      <c r="C126" s="552" t="s">
        <v>140</v>
      </c>
      <c r="D126" s="552" t="s">
        <v>140</v>
      </c>
      <c r="E126" s="552" t="s">
        <v>140</v>
      </c>
      <c r="F126" s="552" t="s">
        <v>140</v>
      </c>
      <c r="G126" s="552" t="s">
        <v>140</v>
      </c>
      <c r="H126" s="552" t="s">
        <v>140</v>
      </c>
    </row>
    <row r="127" spans="2:8">
      <c r="B127" s="60" t="s">
        <v>183</v>
      </c>
      <c r="C127" s="532" t="s">
        <v>140</v>
      </c>
      <c r="D127" s="532" t="s">
        <v>140</v>
      </c>
      <c r="E127" s="532" t="s">
        <v>140</v>
      </c>
      <c r="F127" s="532" t="s">
        <v>140</v>
      </c>
      <c r="G127" s="532" t="s">
        <v>140</v>
      </c>
      <c r="H127" s="532" t="s">
        <v>140</v>
      </c>
    </row>
    <row r="128" spans="2:8">
      <c r="B128" s="60"/>
      <c r="C128" s="527"/>
      <c r="D128" s="527"/>
      <c r="E128" s="527"/>
      <c r="F128" s="527"/>
      <c r="G128" s="527"/>
      <c r="H128" s="527"/>
    </row>
    <row r="129" spans="2:8">
      <c r="B129" s="67" t="s">
        <v>184</v>
      </c>
      <c r="C129" s="527"/>
      <c r="D129" s="527"/>
      <c r="E129" s="527"/>
      <c r="F129" s="527"/>
      <c r="G129" s="527"/>
      <c r="H129" s="527"/>
    </row>
    <row r="130" spans="2:8">
      <c r="B130" s="60" t="s">
        <v>185</v>
      </c>
      <c r="C130" s="532">
        <v>445</v>
      </c>
      <c r="D130" s="532">
        <v>513</v>
      </c>
      <c r="E130" s="532">
        <v>526</v>
      </c>
      <c r="F130" s="532">
        <v>551</v>
      </c>
      <c r="G130" s="532">
        <v>690</v>
      </c>
      <c r="H130" s="527">
        <v>712</v>
      </c>
    </row>
    <row r="131" spans="2:8">
      <c r="B131" s="70" t="s">
        <v>119</v>
      </c>
      <c r="C131" s="527"/>
      <c r="D131" s="527"/>
      <c r="E131" s="527"/>
      <c r="F131" s="527"/>
      <c r="G131" s="527"/>
      <c r="H131" s="527"/>
    </row>
    <row r="132" spans="2:8">
      <c r="B132" s="72" t="s">
        <v>186</v>
      </c>
      <c r="C132" s="532">
        <v>445</v>
      </c>
      <c r="D132" s="532">
        <v>513</v>
      </c>
      <c r="E132" s="532">
        <v>526</v>
      </c>
      <c r="F132" s="532">
        <v>551</v>
      </c>
      <c r="G132" s="532">
        <v>690</v>
      </c>
      <c r="H132" s="527">
        <v>712</v>
      </c>
    </row>
    <row r="133" spans="2:8">
      <c r="B133" s="72" t="s">
        <v>187</v>
      </c>
      <c r="C133" s="532" t="s">
        <v>140</v>
      </c>
      <c r="D133" s="532" t="s">
        <v>140</v>
      </c>
      <c r="E133" s="532" t="s">
        <v>140</v>
      </c>
      <c r="F133" s="532" t="s">
        <v>140</v>
      </c>
      <c r="G133" s="532" t="s">
        <v>140</v>
      </c>
      <c r="H133" s="527" t="s">
        <v>140</v>
      </c>
    </row>
    <row r="134" spans="2:8">
      <c r="B134" s="60" t="s">
        <v>188</v>
      </c>
      <c r="C134" s="532">
        <v>2</v>
      </c>
      <c r="D134" s="532">
        <v>2</v>
      </c>
      <c r="E134" s="532">
        <v>2</v>
      </c>
      <c r="F134" s="532">
        <v>2</v>
      </c>
      <c r="G134" s="532">
        <v>2</v>
      </c>
      <c r="H134" s="527">
        <v>2</v>
      </c>
    </row>
    <row r="135" spans="2:8">
      <c r="B135" s="60"/>
      <c r="C135" s="527"/>
      <c r="D135" s="527"/>
      <c r="E135" s="527"/>
      <c r="F135" s="527"/>
      <c r="G135" s="527"/>
      <c r="H135" s="527"/>
    </row>
    <row r="136" spans="2:8">
      <c r="B136" s="60" t="s">
        <v>189</v>
      </c>
      <c r="C136" s="688">
        <v>19666</v>
      </c>
      <c r="D136" s="688">
        <v>22140</v>
      </c>
      <c r="E136" s="688">
        <v>24425</v>
      </c>
      <c r="F136" s="688">
        <v>26750</v>
      </c>
      <c r="G136" s="688">
        <v>29147</v>
      </c>
      <c r="H136" s="527">
        <v>34098</v>
      </c>
    </row>
    <row r="137" spans="2:8">
      <c r="B137" s="72" t="s">
        <v>190</v>
      </c>
      <c r="C137" s="688">
        <v>19666</v>
      </c>
      <c r="D137" s="688">
        <v>22140</v>
      </c>
      <c r="E137" s="688">
        <v>24425</v>
      </c>
      <c r="F137" s="688">
        <v>26750</v>
      </c>
      <c r="G137" s="688">
        <v>29147</v>
      </c>
      <c r="H137" s="527">
        <v>34098</v>
      </c>
    </row>
    <row r="138" spans="2:8">
      <c r="B138" s="60" t="s">
        <v>568</v>
      </c>
      <c r="C138" s="689" t="s">
        <v>140</v>
      </c>
      <c r="D138" s="689" t="s">
        <v>140</v>
      </c>
      <c r="E138" s="689" t="s">
        <v>140</v>
      </c>
      <c r="F138" s="689" t="s">
        <v>140</v>
      </c>
      <c r="G138" s="689" t="s">
        <v>140</v>
      </c>
      <c r="H138" s="689" t="s">
        <v>140</v>
      </c>
    </row>
    <row r="139" spans="2:8">
      <c r="B139" s="75" t="s">
        <v>191</v>
      </c>
      <c r="C139" s="689" t="s">
        <v>140</v>
      </c>
      <c r="D139" s="689" t="s">
        <v>140</v>
      </c>
      <c r="E139" s="689" t="s">
        <v>140</v>
      </c>
      <c r="F139" s="689" t="s">
        <v>140</v>
      </c>
      <c r="G139" s="689" t="s">
        <v>140</v>
      </c>
      <c r="H139" s="689" t="s">
        <v>140</v>
      </c>
    </row>
    <row r="140" spans="2:8">
      <c r="B140" s="60" t="s">
        <v>192</v>
      </c>
      <c r="C140" s="689" t="s">
        <v>140</v>
      </c>
      <c r="D140" s="689" t="s">
        <v>140</v>
      </c>
      <c r="E140" s="689" t="s">
        <v>140</v>
      </c>
      <c r="F140" s="689" t="s">
        <v>140</v>
      </c>
      <c r="G140" s="689" t="s">
        <v>140</v>
      </c>
      <c r="H140" s="689" t="s">
        <v>140</v>
      </c>
    </row>
    <row r="141" spans="2:8">
      <c r="B141" s="60" t="s">
        <v>193</v>
      </c>
      <c r="C141" s="532">
        <v>2</v>
      </c>
      <c r="D141" s="532">
        <v>2</v>
      </c>
      <c r="E141" s="532">
        <v>2</v>
      </c>
      <c r="F141" s="532">
        <v>2</v>
      </c>
      <c r="G141" s="532">
        <v>2</v>
      </c>
      <c r="H141" s="527">
        <v>2</v>
      </c>
    </row>
    <row r="142" spans="2:8">
      <c r="B142" s="63" t="s">
        <v>194</v>
      </c>
      <c r="C142" s="527" t="s">
        <v>125</v>
      </c>
      <c r="D142" s="527" t="s">
        <v>125</v>
      </c>
      <c r="E142" s="527" t="s">
        <v>125</v>
      </c>
      <c r="F142" s="527" t="s">
        <v>125</v>
      </c>
      <c r="G142" s="527" t="s">
        <v>125</v>
      </c>
      <c r="H142" s="527" t="s">
        <v>125</v>
      </c>
    </row>
    <row r="143" spans="2:8" ht="15.75" thickBot="1">
      <c r="B143" s="248" t="s">
        <v>195</v>
      </c>
      <c r="C143" s="527" t="s">
        <v>125</v>
      </c>
      <c r="D143" s="527" t="s">
        <v>125</v>
      </c>
      <c r="E143" s="527" t="s">
        <v>125</v>
      </c>
      <c r="F143" s="527" t="s">
        <v>125</v>
      </c>
      <c r="G143" s="527" t="s">
        <v>125</v>
      </c>
      <c r="H143" s="527" t="s">
        <v>125</v>
      </c>
    </row>
    <row r="144" spans="2:8" ht="15" customHeight="1" thickTop="1">
      <c r="B144" s="1115" t="s">
        <v>1059</v>
      </c>
      <c r="C144" s="1115"/>
      <c r="D144" s="1115"/>
      <c r="E144" s="1115"/>
      <c r="F144" s="1115"/>
      <c r="G144" s="1115"/>
      <c r="H144" s="1115"/>
    </row>
    <row r="145" spans="2:8">
      <c r="B145" s="1117"/>
      <c r="C145" s="1117"/>
      <c r="D145" s="1117"/>
      <c r="E145" s="1117"/>
      <c r="F145" s="1117"/>
      <c r="G145" s="1117"/>
      <c r="H145" s="1117"/>
    </row>
    <row r="146" spans="2:8">
      <c r="B146" s="508"/>
      <c r="C146" s="550"/>
      <c r="D146" s="550"/>
      <c r="E146" s="550"/>
      <c r="F146" s="550"/>
      <c r="G146" s="550"/>
      <c r="H146" s="550"/>
    </row>
    <row r="147" spans="2:8">
      <c r="B147" s="1116" t="s">
        <v>19</v>
      </c>
      <c r="C147" s="1116"/>
      <c r="D147" s="1116"/>
      <c r="E147" s="1116"/>
      <c r="F147" s="1116"/>
      <c r="G147" s="1116"/>
      <c r="H147" s="1116"/>
    </row>
    <row r="148" spans="2:8">
      <c r="B148" s="504" t="s">
        <v>18</v>
      </c>
      <c r="C148" s="550"/>
      <c r="D148" s="550"/>
      <c r="E148" s="550"/>
      <c r="F148" s="550"/>
      <c r="G148" s="550"/>
      <c r="H148" s="550"/>
    </row>
    <row r="149" spans="2:8">
      <c r="B149" s="513" t="s">
        <v>197</v>
      </c>
      <c r="C149" s="550"/>
      <c r="D149" s="550"/>
      <c r="E149" s="550"/>
      <c r="F149" s="550"/>
      <c r="G149" s="550"/>
      <c r="H149" s="550"/>
    </row>
    <row r="150" spans="2:8">
      <c r="B150" s="508"/>
      <c r="C150" s="550"/>
      <c r="D150" s="550"/>
      <c r="E150" s="550"/>
      <c r="F150" s="550"/>
      <c r="G150" s="550"/>
      <c r="H150" s="550"/>
    </row>
    <row r="151" spans="2:8">
      <c r="B151" s="506"/>
      <c r="C151" s="507">
        <v>2014</v>
      </c>
      <c r="D151" s="507">
        <v>2015</v>
      </c>
      <c r="E151" s="507">
        <v>2016</v>
      </c>
      <c r="F151" s="507">
        <v>2017</v>
      </c>
      <c r="G151" s="507">
        <v>2018</v>
      </c>
      <c r="H151" s="507">
        <v>2019</v>
      </c>
    </row>
    <row r="152" spans="2:8">
      <c r="B152" s="85" t="s">
        <v>198</v>
      </c>
      <c r="C152" s="550"/>
      <c r="D152" s="550"/>
      <c r="E152" s="550"/>
      <c r="F152" s="550"/>
      <c r="G152" s="550"/>
      <c r="H152" s="550"/>
    </row>
    <row r="153" spans="2:8">
      <c r="B153" s="64" t="s">
        <v>199</v>
      </c>
      <c r="C153" s="517">
        <v>1405.7059999999999</v>
      </c>
      <c r="D153" s="517">
        <v>1785.127</v>
      </c>
      <c r="E153" s="517">
        <v>2088.1860000000001</v>
      </c>
      <c r="F153" s="517">
        <v>2723.433</v>
      </c>
      <c r="G153" s="517">
        <v>3258.2170000000001</v>
      </c>
      <c r="H153" s="517">
        <v>4060.0349999999999</v>
      </c>
    </row>
    <row r="154" spans="2:8">
      <c r="B154" s="80" t="s">
        <v>200</v>
      </c>
      <c r="C154" s="539" t="s">
        <v>140</v>
      </c>
      <c r="D154" s="539" t="s">
        <v>140</v>
      </c>
      <c r="E154" s="539" t="s">
        <v>140</v>
      </c>
      <c r="F154" s="539" t="s">
        <v>140</v>
      </c>
      <c r="G154" s="539" t="s">
        <v>140</v>
      </c>
      <c r="H154" s="517" t="s">
        <v>140</v>
      </c>
    </row>
    <row r="155" spans="2:8">
      <c r="B155" s="80" t="s">
        <v>201</v>
      </c>
      <c r="C155" s="539">
        <v>1405.7059999999999</v>
      </c>
      <c r="D155" s="539">
        <v>1785.127</v>
      </c>
      <c r="E155" s="539">
        <v>2088.1860000000001</v>
      </c>
      <c r="F155" s="539">
        <v>2723.433</v>
      </c>
      <c r="G155" s="539">
        <v>3258.2170000000001</v>
      </c>
      <c r="H155" s="517">
        <v>4060.0349999999999</v>
      </c>
    </row>
    <row r="156" spans="2:8">
      <c r="B156" s="81" t="s">
        <v>202</v>
      </c>
      <c r="C156" s="539">
        <v>461.65</v>
      </c>
      <c r="D156" s="539">
        <v>456.18700000000001</v>
      </c>
      <c r="E156" s="539">
        <v>442.96300000000002</v>
      </c>
      <c r="F156" s="539">
        <v>506.178</v>
      </c>
      <c r="G156" s="539">
        <v>516.64800000000002</v>
      </c>
      <c r="H156" s="517">
        <v>539.73699999999997</v>
      </c>
    </row>
    <row r="157" spans="2:8">
      <c r="B157" s="82" t="s">
        <v>203</v>
      </c>
      <c r="C157" s="539">
        <v>74812.195999999996</v>
      </c>
      <c r="D157" s="539">
        <v>80421.794999999998</v>
      </c>
      <c r="E157" s="539">
        <v>86051.51</v>
      </c>
      <c r="F157" s="539">
        <v>96995.377999999997</v>
      </c>
      <c r="G157" s="539">
        <v>102695.387</v>
      </c>
      <c r="H157" s="517">
        <v>115792.141</v>
      </c>
    </row>
    <row r="158" spans="2:8">
      <c r="B158" s="80" t="s">
        <v>204</v>
      </c>
      <c r="C158" s="539">
        <v>58389.256000000001</v>
      </c>
      <c r="D158" s="539">
        <v>63463.648000000001</v>
      </c>
      <c r="E158" s="539">
        <v>71374.775999999998</v>
      </c>
      <c r="F158" s="539">
        <v>81171.076000000001</v>
      </c>
      <c r="G158" s="539">
        <v>85193.039000000004</v>
      </c>
      <c r="H158" s="517">
        <v>95557.547999999995</v>
      </c>
    </row>
    <row r="159" spans="2:8">
      <c r="B159" s="80" t="s">
        <v>205</v>
      </c>
      <c r="C159" s="539" t="s">
        <v>140</v>
      </c>
      <c r="D159" s="539" t="s">
        <v>140</v>
      </c>
      <c r="E159" s="539" t="s">
        <v>140</v>
      </c>
      <c r="F159" s="539" t="s">
        <v>140</v>
      </c>
      <c r="G159" s="539" t="s">
        <v>140</v>
      </c>
      <c r="H159" s="517" t="s">
        <v>140</v>
      </c>
    </row>
    <row r="160" spans="2:8">
      <c r="B160" s="80" t="s">
        <v>1073</v>
      </c>
      <c r="C160" s="539">
        <v>16422.940000000002</v>
      </c>
      <c r="D160" s="539">
        <v>16958.147000000001</v>
      </c>
      <c r="E160" s="539">
        <v>14676.734</v>
      </c>
      <c r="F160" s="539">
        <v>15824.302</v>
      </c>
      <c r="G160" s="539">
        <v>17502.348000000002</v>
      </c>
      <c r="H160" s="517">
        <v>20234.593000000001</v>
      </c>
    </row>
    <row r="161" spans="2:8">
      <c r="B161" s="82" t="s">
        <v>207</v>
      </c>
      <c r="C161" s="539" t="s">
        <v>140</v>
      </c>
      <c r="D161" s="539" t="s">
        <v>140</v>
      </c>
      <c r="E161" s="539" t="s">
        <v>140</v>
      </c>
      <c r="F161" s="539" t="s">
        <v>140</v>
      </c>
      <c r="G161" s="539" t="s">
        <v>140</v>
      </c>
      <c r="H161" s="517" t="s">
        <v>140</v>
      </c>
    </row>
    <row r="162" spans="2:8">
      <c r="B162" s="82" t="s">
        <v>208</v>
      </c>
      <c r="C162" s="539">
        <v>18734.490999999998</v>
      </c>
      <c r="D162" s="539">
        <v>16769.407999999999</v>
      </c>
      <c r="E162" s="539">
        <v>15003.231</v>
      </c>
      <c r="F162" s="539">
        <v>14720.453</v>
      </c>
      <c r="G162" s="539">
        <v>13811.218000000001</v>
      </c>
      <c r="H162" s="517">
        <v>13258.93</v>
      </c>
    </row>
    <row r="163" spans="2:8">
      <c r="B163" s="83" t="s">
        <v>131</v>
      </c>
      <c r="C163" s="539">
        <v>18734.490999999998</v>
      </c>
      <c r="D163" s="539">
        <v>16769.407999999999</v>
      </c>
      <c r="E163" s="539">
        <v>15003.231</v>
      </c>
      <c r="F163" s="539">
        <v>14720.453</v>
      </c>
      <c r="G163" s="539">
        <v>13811.218000000001</v>
      </c>
      <c r="H163" s="517">
        <v>13258.93</v>
      </c>
    </row>
    <row r="164" spans="2:8">
      <c r="B164" s="83" t="s">
        <v>132</v>
      </c>
      <c r="C164" s="539" t="s">
        <v>140</v>
      </c>
      <c r="D164" s="539" t="s">
        <v>140</v>
      </c>
      <c r="E164" s="539" t="s">
        <v>140</v>
      </c>
      <c r="F164" s="539" t="s">
        <v>140</v>
      </c>
      <c r="G164" s="539" t="s">
        <v>140</v>
      </c>
      <c r="H164" s="517" t="s">
        <v>140</v>
      </c>
    </row>
    <row r="165" spans="2:8">
      <c r="B165" s="64" t="s">
        <v>209</v>
      </c>
      <c r="C165" s="539"/>
      <c r="D165" s="539"/>
      <c r="E165" s="539"/>
      <c r="F165" s="539"/>
      <c r="G165" s="539"/>
      <c r="H165" s="517"/>
    </row>
    <row r="166" spans="2:8">
      <c r="B166" s="64"/>
      <c r="C166" s="517"/>
      <c r="D166" s="517"/>
      <c r="E166" s="517"/>
      <c r="F166" s="517"/>
      <c r="G166" s="517"/>
      <c r="H166" s="517"/>
    </row>
    <row r="167" spans="2:8" ht="25.5">
      <c r="B167" s="64" t="s">
        <v>210</v>
      </c>
      <c r="C167" s="517">
        <v>95414.042999999991</v>
      </c>
      <c r="D167" s="517">
        <v>99432.516999999993</v>
      </c>
      <c r="E167" s="517">
        <v>103585.89</v>
      </c>
      <c r="F167" s="517">
        <v>114945.442</v>
      </c>
      <c r="G167" s="517">
        <v>120281.47</v>
      </c>
      <c r="H167" s="517">
        <v>133650.84299999999</v>
      </c>
    </row>
    <row r="168" spans="2:8">
      <c r="B168" s="63" t="s">
        <v>211</v>
      </c>
      <c r="C168" s="517">
        <v>0.39945200000000003</v>
      </c>
      <c r="D168" s="517">
        <v>0.41059299999999999</v>
      </c>
      <c r="E168" s="517" t="s">
        <v>140</v>
      </c>
      <c r="F168" s="517" t="s">
        <v>140</v>
      </c>
      <c r="G168" s="517" t="s">
        <v>140</v>
      </c>
      <c r="H168" s="517" t="s">
        <v>140</v>
      </c>
    </row>
    <row r="169" spans="2:8">
      <c r="B169" s="63"/>
      <c r="C169" s="517"/>
      <c r="D169" s="517"/>
      <c r="E169" s="517"/>
      <c r="F169" s="517"/>
      <c r="G169" s="517"/>
      <c r="H169" s="517"/>
    </row>
    <row r="170" spans="2:8">
      <c r="B170" s="64" t="s">
        <v>212</v>
      </c>
      <c r="C170" s="517" t="s">
        <v>125</v>
      </c>
      <c r="D170" s="517" t="s">
        <v>125</v>
      </c>
      <c r="E170" s="517" t="s">
        <v>125</v>
      </c>
      <c r="F170" s="517" t="s">
        <v>125</v>
      </c>
      <c r="G170" s="517" t="s">
        <v>125</v>
      </c>
      <c r="H170" s="517" t="s">
        <v>125</v>
      </c>
    </row>
    <row r="171" spans="2:8">
      <c r="B171" s="64"/>
      <c r="C171" s="517"/>
      <c r="D171" s="517"/>
      <c r="E171" s="517"/>
      <c r="F171" s="517"/>
      <c r="G171" s="517"/>
      <c r="H171" s="517"/>
    </row>
    <row r="172" spans="2:8">
      <c r="B172" s="85" t="s">
        <v>213</v>
      </c>
      <c r="C172" s="517"/>
      <c r="D172" s="517"/>
      <c r="E172" s="517"/>
      <c r="F172" s="517"/>
      <c r="G172" s="517"/>
      <c r="H172" s="517"/>
    </row>
    <row r="173" spans="2:8">
      <c r="B173" s="64" t="s">
        <v>214</v>
      </c>
      <c r="C173" s="539">
        <v>44383.055</v>
      </c>
      <c r="D173" s="539">
        <v>47046.252</v>
      </c>
      <c r="E173" s="539">
        <v>50687.642999999996</v>
      </c>
      <c r="F173" s="539">
        <v>54589.088000000003</v>
      </c>
      <c r="G173" s="539">
        <v>54632.919000000002</v>
      </c>
      <c r="H173" s="517">
        <v>60732.124000000003</v>
      </c>
    </row>
    <row r="174" spans="2:8">
      <c r="B174" s="63" t="s">
        <v>215</v>
      </c>
      <c r="C174" s="539">
        <v>44383.055</v>
      </c>
      <c r="D174" s="539">
        <v>47046.252</v>
      </c>
      <c r="E174" s="539">
        <v>50687.642999999996</v>
      </c>
      <c r="F174" s="539">
        <v>54589.088000000003</v>
      </c>
      <c r="G174" s="539">
        <v>54632.919000000002</v>
      </c>
      <c r="H174" s="517">
        <v>60732.124000000003</v>
      </c>
    </row>
    <row r="175" spans="2:8">
      <c r="B175" s="63" t="s">
        <v>216</v>
      </c>
      <c r="C175" s="539" t="s">
        <v>140</v>
      </c>
      <c r="D175" s="539" t="s">
        <v>140</v>
      </c>
      <c r="E175" s="539" t="s">
        <v>140</v>
      </c>
      <c r="F175" s="539" t="s">
        <v>140</v>
      </c>
      <c r="G175" s="539" t="s">
        <v>140</v>
      </c>
      <c r="H175" s="517" t="s">
        <v>140</v>
      </c>
    </row>
    <row r="176" spans="2:8">
      <c r="B176" s="64" t="s">
        <v>217</v>
      </c>
      <c r="C176" s="539">
        <v>22232.201000000001</v>
      </c>
      <c r="D176" s="539">
        <v>22078.306</v>
      </c>
      <c r="E176" s="539">
        <v>26081.319</v>
      </c>
      <c r="F176" s="539">
        <v>29368.100999999999</v>
      </c>
      <c r="G176" s="539">
        <v>32694.6</v>
      </c>
      <c r="H176" s="517">
        <v>38258.197999999997</v>
      </c>
    </row>
    <row r="177" spans="2:8">
      <c r="B177" s="64" t="s">
        <v>207</v>
      </c>
      <c r="C177" s="539" t="s">
        <v>140</v>
      </c>
      <c r="D177" s="539" t="s">
        <v>140</v>
      </c>
      <c r="E177" s="539" t="s">
        <v>140</v>
      </c>
      <c r="F177" s="539" t="s">
        <v>140</v>
      </c>
      <c r="G177" s="539" t="s">
        <v>140</v>
      </c>
      <c r="H177" s="517" t="s">
        <v>140</v>
      </c>
    </row>
    <row r="178" spans="2:8">
      <c r="B178" s="63" t="s">
        <v>218</v>
      </c>
      <c r="C178" s="539" t="s">
        <v>140</v>
      </c>
      <c r="D178" s="539" t="s">
        <v>140</v>
      </c>
      <c r="E178" s="539" t="s">
        <v>140</v>
      </c>
      <c r="F178" s="539" t="s">
        <v>140</v>
      </c>
      <c r="G178" s="539" t="s">
        <v>140</v>
      </c>
      <c r="H178" s="517" t="s">
        <v>140</v>
      </c>
    </row>
    <row r="179" spans="2:8">
      <c r="B179" s="63" t="s">
        <v>219</v>
      </c>
      <c r="C179" s="539" t="s">
        <v>140</v>
      </c>
      <c r="D179" s="539" t="s">
        <v>140</v>
      </c>
      <c r="E179" s="539" t="s">
        <v>140</v>
      </c>
      <c r="F179" s="539" t="s">
        <v>140</v>
      </c>
      <c r="G179" s="539" t="s">
        <v>140</v>
      </c>
      <c r="H179" s="517" t="s">
        <v>140</v>
      </c>
    </row>
    <row r="180" spans="2:8">
      <c r="B180" s="63" t="s">
        <v>220</v>
      </c>
      <c r="C180" s="539" t="s">
        <v>140</v>
      </c>
      <c r="D180" s="539" t="s">
        <v>140</v>
      </c>
      <c r="E180" s="539" t="s">
        <v>140</v>
      </c>
      <c r="F180" s="539" t="s">
        <v>140</v>
      </c>
      <c r="G180" s="539" t="s">
        <v>140</v>
      </c>
      <c r="H180" s="517" t="s">
        <v>140</v>
      </c>
    </row>
    <row r="181" spans="2:8">
      <c r="B181" s="63"/>
      <c r="C181" s="517"/>
      <c r="D181" s="517"/>
      <c r="E181" s="517"/>
      <c r="F181" s="517"/>
      <c r="G181" s="517"/>
      <c r="H181" s="517"/>
    </row>
    <row r="182" spans="2:8" ht="25.5">
      <c r="B182" s="88" t="s">
        <v>221</v>
      </c>
      <c r="C182" s="517"/>
      <c r="D182" s="517"/>
      <c r="E182" s="517"/>
      <c r="F182" s="517"/>
      <c r="G182" s="517"/>
      <c r="H182" s="517"/>
    </row>
    <row r="183" spans="2:8">
      <c r="B183" s="64" t="s">
        <v>214</v>
      </c>
      <c r="C183" s="539">
        <v>44383.055</v>
      </c>
      <c r="D183" s="539">
        <v>47046.252</v>
      </c>
      <c r="E183" s="539">
        <v>50687.642999999996</v>
      </c>
      <c r="F183" s="539">
        <v>54589.088000000003</v>
      </c>
      <c r="G183" s="539">
        <v>54632.919000000002</v>
      </c>
      <c r="H183" s="517">
        <v>60732.124000000003</v>
      </c>
    </row>
    <row r="184" spans="2:8">
      <c r="B184" s="63" t="s">
        <v>215</v>
      </c>
      <c r="C184" s="539">
        <v>44383.055</v>
      </c>
      <c r="D184" s="539">
        <v>47046.252</v>
      </c>
      <c r="E184" s="539">
        <v>50687.642999999996</v>
      </c>
      <c r="F184" s="539">
        <v>54589.088000000003</v>
      </c>
      <c r="G184" s="539">
        <v>54632.919000000002</v>
      </c>
      <c r="H184" s="517">
        <v>60732.124000000003</v>
      </c>
    </row>
    <row r="185" spans="2:8">
      <c r="B185" s="63" t="s">
        <v>216</v>
      </c>
      <c r="C185" s="539" t="s">
        <v>140</v>
      </c>
      <c r="D185" s="539" t="s">
        <v>140</v>
      </c>
      <c r="E185" s="539" t="s">
        <v>140</v>
      </c>
      <c r="F185" s="539" t="s">
        <v>140</v>
      </c>
      <c r="G185" s="539" t="s">
        <v>140</v>
      </c>
      <c r="H185" s="517" t="s">
        <v>140</v>
      </c>
    </row>
    <row r="186" spans="2:8">
      <c r="B186" s="64" t="s">
        <v>217</v>
      </c>
      <c r="C186" s="539">
        <v>22232.201000000001</v>
      </c>
      <c r="D186" s="539">
        <v>22078.306</v>
      </c>
      <c r="E186" s="539">
        <v>26081.319</v>
      </c>
      <c r="F186" s="539">
        <v>29368.100999999999</v>
      </c>
      <c r="G186" s="539">
        <v>32694.6</v>
      </c>
      <c r="H186" s="517">
        <v>38258.197999999997</v>
      </c>
    </row>
    <row r="187" spans="2:8">
      <c r="B187" s="64" t="s">
        <v>207</v>
      </c>
      <c r="C187" s="539" t="s">
        <v>140</v>
      </c>
      <c r="D187" s="539" t="s">
        <v>140</v>
      </c>
      <c r="E187" s="539" t="s">
        <v>140</v>
      </c>
      <c r="F187" s="539" t="s">
        <v>140</v>
      </c>
      <c r="G187" s="539" t="s">
        <v>140</v>
      </c>
      <c r="H187" s="517" t="s">
        <v>140</v>
      </c>
    </row>
    <row r="188" spans="2:8">
      <c r="B188" s="63" t="s">
        <v>218</v>
      </c>
      <c r="C188" s="539" t="s">
        <v>140</v>
      </c>
      <c r="D188" s="539" t="s">
        <v>140</v>
      </c>
      <c r="E188" s="539" t="s">
        <v>140</v>
      </c>
      <c r="F188" s="539" t="s">
        <v>140</v>
      </c>
      <c r="G188" s="539" t="s">
        <v>140</v>
      </c>
      <c r="H188" s="517" t="s">
        <v>140</v>
      </c>
    </row>
    <row r="189" spans="2:8">
      <c r="B189" s="63" t="s">
        <v>219</v>
      </c>
      <c r="C189" s="539" t="s">
        <v>140</v>
      </c>
      <c r="D189" s="539" t="s">
        <v>140</v>
      </c>
      <c r="E189" s="539" t="s">
        <v>140</v>
      </c>
      <c r="F189" s="539" t="s">
        <v>140</v>
      </c>
      <c r="G189" s="539" t="s">
        <v>140</v>
      </c>
      <c r="H189" s="517" t="s">
        <v>140</v>
      </c>
    </row>
    <row r="190" spans="2:8">
      <c r="B190" s="63" t="s">
        <v>220</v>
      </c>
      <c r="C190" s="539" t="s">
        <v>140</v>
      </c>
      <c r="D190" s="539" t="s">
        <v>140</v>
      </c>
      <c r="E190" s="539" t="s">
        <v>140</v>
      </c>
      <c r="F190" s="539" t="s">
        <v>140</v>
      </c>
      <c r="G190" s="539" t="s">
        <v>140</v>
      </c>
      <c r="H190" s="517" t="s">
        <v>140</v>
      </c>
    </row>
    <row r="191" spans="2:8">
      <c r="B191" s="63"/>
      <c r="C191" s="602"/>
      <c r="D191" s="602"/>
      <c r="E191" s="602"/>
      <c r="F191" s="602"/>
      <c r="G191" s="602"/>
      <c r="H191" s="602"/>
    </row>
    <row r="192" spans="2:8" ht="25.5">
      <c r="B192" s="88" t="s">
        <v>222</v>
      </c>
      <c r="C192" s="550"/>
      <c r="D192" s="550"/>
      <c r="E192" s="550"/>
      <c r="F192" s="550"/>
      <c r="G192" s="550"/>
      <c r="H192" s="550"/>
    </row>
    <row r="193" spans="2:8">
      <c r="B193" s="64" t="s">
        <v>214</v>
      </c>
      <c r="C193" s="552" t="s">
        <v>125</v>
      </c>
      <c r="D193" s="552" t="s">
        <v>125</v>
      </c>
      <c r="E193" s="552" t="s">
        <v>125</v>
      </c>
      <c r="F193" s="552" t="s">
        <v>125</v>
      </c>
      <c r="G193" s="552" t="s">
        <v>125</v>
      </c>
      <c r="H193" s="552" t="s">
        <v>125</v>
      </c>
    </row>
    <row r="194" spans="2:8">
      <c r="B194" s="63" t="s">
        <v>215</v>
      </c>
      <c r="C194" s="552" t="s">
        <v>125</v>
      </c>
      <c r="D194" s="552" t="s">
        <v>125</v>
      </c>
      <c r="E194" s="552" t="s">
        <v>125</v>
      </c>
      <c r="F194" s="552" t="s">
        <v>125</v>
      </c>
      <c r="G194" s="552" t="s">
        <v>125</v>
      </c>
      <c r="H194" s="552" t="s">
        <v>125</v>
      </c>
    </row>
    <row r="195" spans="2:8">
      <c r="B195" s="63" t="s">
        <v>216</v>
      </c>
      <c r="C195" s="552" t="s">
        <v>125</v>
      </c>
      <c r="D195" s="552" t="s">
        <v>125</v>
      </c>
      <c r="E195" s="552" t="s">
        <v>125</v>
      </c>
      <c r="F195" s="552" t="s">
        <v>125</v>
      </c>
      <c r="G195" s="552" t="s">
        <v>125</v>
      </c>
      <c r="H195" s="552" t="s">
        <v>125</v>
      </c>
    </row>
    <row r="196" spans="2:8">
      <c r="B196" s="64" t="s">
        <v>217</v>
      </c>
      <c r="C196" s="552" t="s">
        <v>125</v>
      </c>
      <c r="D196" s="552" t="s">
        <v>125</v>
      </c>
      <c r="E196" s="552" t="s">
        <v>125</v>
      </c>
      <c r="F196" s="552" t="s">
        <v>125</v>
      </c>
      <c r="G196" s="552" t="s">
        <v>125</v>
      </c>
      <c r="H196" s="552" t="s">
        <v>125</v>
      </c>
    </row>
    <row r="197" spans="2:8">
      <c r="B197" s="64" t="s">
        <v>207</v>
      </c>
      <c r="C197" s="552" t="s">
        <v>125</v>
      </c>
      <c r="D197" s="552" t="s">
        <v>125</v>
      </c>
      <c r="E197" s="552" t="s">
        <v>125</v>
      </c>
      <c r="F197" s="552" t="s">
        <v>125</v>
      </c>
      <c r="G197" s="552" t="s">
        <v>125</v>
      </c>
      <c r="H197" s="552" t="s">
        <v>125</v>
      </c>
    </row>
    <row r="198" spans="2:8">
      <c r="B198" s="63" t="s">
        <v>218</v>
      </c>
      <c r="C198" s="552" t="s">
        <v>125</v>
      </c>
      <c r="D198" s="552" t="s">
        <v>125</v>
      </c>
      <c r="E198" s="552" t="s">
        <v>125</v>
      </c>
      <c r="F198" s="552" t="s">
        <v>125</v>
      </c>
      <c r="G198" s="552" t="s">
        <v>125</v>
      </c>
      <c r="H198" s="552" t="s">
        <v>125</v>
      </c>
    </row>
    <row r="199" spans="2:8">
      <c r="B199" s="63" t="s">
        <v>219</v>
      </c>
      <c r="C199" s="552" t="s">
        <v>125</v>
      </c>
      <c r="D199" s="552" t="s">
        <v>125</v>
      </c>
      <c r="E199" s="552" t="s">
        <v>125</v>
      </c>
      <c r="F199" s="552" t="s">
        <v>125</v>
      </c>
      <c r="G199" s="552" t="s">
        <v>125</v>
      </c>
      <c r="H199" s="552" t="s">
        <v>125</v>
      </c>
    </row>
    <row r="200" spans="2:8">
      <c r="B200" s="63" t="s">
        <v>220</v>
      </c>
      <c r="C200" s="552" t="s">
        <v>125</v>
      </c>
      <c r="D200" s="552" t="s">
        <v>125</v>
      </c>
      <c r="E200" s="552" t="s">
        <v>125</v>
      </c>
      <c r="F200" s="552" t="s">
        <v>125</v>
      </c>
      <c r="G200" s="552" t="s">
        <v>125</v>
      </c>
      <c r="H200" s="552" t="s">
        <v>125</v>
      </c>
    </row>
    <row r="201" spans="2:8">
      <c r="B201" s="63"/>
      <c r="C201" s="552"/>
      <c r="D201" s="552"/>
      <c r="E201" s="552"/>
      <c r="F201" s="552"/>
      <c r="G201" s="552"/>
      <c r="H201" s="552"/>
    </row>
    <row r="202" spans="2:8" ht="25.5">
      <c r="B202" s="88" t="s">
        <v>223</v>
      </c>
      <c r="C202" s="552"/>
      <c r="D202" s="552"/>
      <c r="E202" s="552"/>
      <c r="F202" s="552"/>
      <c r="G202" s="552"/>
      <c r="H202" s="552"/>
    </row>
    <row r="203" spans="2:8">
      <c r="B203" s="64" t="s">
        <v>214</v>
      </c>
      <c r="C203" s="552" t="s">
        <v>125</v>
      </c>
      <c r="D203" s="552" t="s">
        <v>125</v>
      </c>
      <c r="E203" s="552" t="s">
        <v>125</v>
      </c>
      <c r="F203" s="552" t="s">
        <v>125</v>
      </c>
      <c r="G203" s="552" t="s">
        <v>125</v>
      </c>
      <c r="H203" s="552" t="s">
        <v>125</v>
      </c>
    </row>
    <row r="204" spans="2:8">
      <c r="B204" s="63" t="s">
        <v>215</v>
      </c>
      <c r="C204" s="552" t="s">
        <v>125</v>
      </c>
      <c r="D204" s="552" t="s">
        <v>125</v>
      </c>
      <c r="E204" s="552" t="s">
        <v>125</v>
      </c>
      <c r="F204" s="552" t="s">
        <v>125</v>
      </c>
      <c r="G204" s="552" t="s">
        <v>125</v>
      </c>
      <c r="H204" s="552" t="s">
        <v>125</v>
      </c>
    </row>
    <row r="205" spans="2:8">
      <c r="B205" s="63" t="s">
        <v>216</v>
      </c>
      <c r="C205" s="552" t="s">
        <v>125</v>
      </c>
      <c r="D205" s="552" t="s">
        <v>125</v>
      </c>
      <c r="E205" s="552" t="s">
        <v>125</v>
      </c>
      <c r="F205" s="552" t="s">
        <v>125</v>
      </c>
      <c r="G205" s="552" t="s">
        <v>125</v>
      </c>
      <c r="H205" s="552" t="s">
        <v>125</v>
      </c>
    </row>
    <row r="206" spans="2:8">
      <c r="B206" s="64" t="s">
        <v>217</v>
      </c>
      <c r="C206" s="552" t="s">
        <v>125</v>
      </c>
      <c r="D206" s="552" t="s">
        <v>125</v>
      </c>
      <c r="E206" s="552" t="s">
        <v>125</v>
      </c>
      <c r="F206" s="552" t="s">
        <v>125</v>
      </c>
      <c r="G206" s="552" t="s">
        <v>125</v>
      </c>
      <c r="H206" s="552" t="s">
        <v>125</v>
      </c>
    </row>
    <row r="207" spans="2:8">
      <c r="B207" s="64" t="s">
        <v>207</v>
      </c>
      <c r="C207" s="552" t="s">
        <v>125</v>
      </c>
      <c r="D207" s="552" t="s">
        <v>125</v>
      </c>
      <c r="E207" s="552" t="s">
        <v>125</v>
      </c>
      <c r="F207" s="552" t="s">
        <v>125</v>
      </c>
      <c r="G207" s="552" t="s">
        <v>125</v>
      </c>
      <c r="H207" s="552" t="s">
        <v>125</v>
      </c>
    </row>
    <row r="208" spans="2:8">
      <c r="B208" s="63" t="s">
        <v>218</v>
      </c>
      <c r="C208" s="552" t="s">
        <v>125</v>
      </c>
      <c r="D208" s="552" t="s">
        <v>125</v>
      </c>
      <c r="E208" s="552" t="s">
        <v>125</v>
      </c>
      <c r="F208" s="552" t="s">
        <v>125</v>
      </c>
      <c r="G208" s="552" t="s">
        <v>125</v>
      </c>
      <c r="H208" s="552" t="s">
        <v>125</v>
      </c>
    </row>
    <row r="209" spans="2:8">
      <c r="B209" s="63" t="s">
        <v>219</v>
      </c>
      <c r="C209" s="552" t="s">
        <v>125</v>
      </c>
      <c r="D209" s="552" t="s">
        <v>125</v>
      </c>
      <c r="E209" s="552" t="s">
        <v>125</v>
      </c>
      <c r="F209" s="552" t="s">
        <v>125</v>
      </c>
      <c r="G209" s="552" t="s">
        <v>125</v>
      </c>
      <c r="H209" s="552" t="s">
        <v>125</v>
      </c>
    </row>
    <row r="210" spans="2:8" ht="15.75" thickBot="1">
      <c r="B210" s="604" t="s">
        <v>220</v>
      </c>
      <c r="C210" s="552" t="s">
        <v>125</v>
      </c>
      <c r="D210" s="552" t="s">
        <v>125</v>
      </c>
      <c r="E210" s="552" t="s">
        <v>125</v>
      </c>
      <c r="F210" s="552" t="s">
        <v>125</v>
      </c>
      <c r="G210" s="552" t="s">
        <v>125</v>
      </c>
      <c r="H210" s="552" t="s">
        <v>125</v>
      </c>
    </row>
    <row r="211" spans="2:8" ht="15.75" thickTop="1">
      <c r="B211" s="1115" t="s">
        <v>1059</v>
      </c>
      <c r="C211" s="1115"/>
      <c r="D211" s="1115"/>
      <c r="E211" s="1115"/>
      <c r="F211" s="1115"/>
      <c r="G211" s="1115"/>
      <c r="H211" s="1115"/>
    </row>
    <row r="212" spans="2:8">
      <c r="B212" s="1117"/>
      <c r="C212" s="1117"/>
      <c r="D212" s="1117"/>
      <c r="E212" s="1117"/>
      <c r="F212" s="1117"/>
      <c r="G212" s="1117"/>
      <c r="H212" s="1117"/>
    </row>
    <row r="213" spans="2:8">
      <c r="B213" s="508"/>
      <c r="C213" s="550"/>
      <c r="D213" s="550"/>
      <c r="E213" s="550"/>
      <c r="F213" s="550"/>
      <c r="G213" s="550"/>
      <c r="H213" s="550"/>
    </row>
    <row r="214" spans="2:8">
      <c r="B214" s="1116" t="s">
        <v>21</v>
      </c>
      <c r="C214" s="1116"/>
      <c r="D214" s="1116"/>
      <c r="E214" s="1116"/>
      <c r="F214" s="1116"/>
      <c r="G214" s="1116"/>
      <c r="H214" s="1116"/>
    </row>
    <row r="215" spans="2:8">
      <c r="B215" s="504" t="s">
        <v>20</v>
      </c>
      <c r="C215" s="550"/>
      <c r="D215" s="550"/>
      <c r="E215" s="550"/>
      <c r="F215" s="550"/>
      <c r="G215" s="550"/>
      <c r="H215" s="550"/>
    </row>
    <row r="216" spans="2:8">
      <c r="B216" s="513" t="s">
        <v>225</v>
      </c>
      <c r="C216" s="550"/>
      <c r="D216" s="550"/>
      <c r="E216" s="550"/>
      <c r="F216" s="550"/>
      <c r="G216" s="550"/>
      <c r="H216" s="550"/>
    </row>
    <row r="217" spans="2:8">
      <c r="B217" s="508"/>
      <c r="C217" s="550"/>
      <c r="D217" s="550"/>
      <c r="E217" s="550"/>
      <c r="F217" s="550"/>
      <c r="G217" s="550"/>
      <c r="H217" s="550"/>
    </row>
    <row r="218" spans="2:8">
      <c r="B218" s="506"/>
      <c r="C218" s="507">
        <v>2014</v>
      </c>
      <c r="D218" s="507">
        <v>2015</v>
      </c>
      <c r="E218" s="507">
        <v>2016</v>
      </c>
      <c r="F218" s="507">
        <v>2017</v>
      </c>
      <c r="G218" s="507">
        <v>2018</v>
      </c>
      <c r="H218" s="507">
        <v>2019</v>
      </c>
    </row>
    <row r="219" spans="2:8">
      <c r="B219" s="85" t="s">
        <v>198</v>
      </c>
      <c r="C219" s="550"/>
      <c r="D219" s="550"/>
      <c r="E219" s="550"/>
      <c r="F219" s="550"/>
      <c r="G219" s="550"/>
      <c r="H219" s="550"/>
    </row>
    <row r="220" spans="2:8">
      <c r="B220" s="64" t="s">
        <v>199</v>
      </c>
      <c r="C220" s="517">
        <v>1063.6077742904761</v>
      </c>
      <c r="D220" s="517">
        <v>1294.7207272340522</v>
      </c>
      <c r="E220" s="517">
        <v>1508.2791149916429</v>
      </c>
      <c r="F220" s="517">
        <v>1672.3929727434072</v>
      </c>
      <c r="G220" s="517">
        <v>1870.6554132392657</v>
      </c>
      <c r="H220" s="517">
        <v>2248.2911769737275</v>
      </c>
    </row>
    <row r="221" spans="2:8">
      <c r="B221" s="80" t="s">
        <v>200</v>
      </c>
      <c r="C221" s="517" t="s">
        <v>140</v>
      </c>
      <c r="D221" s="517" t="s">
        <v>140</v>
      </c>
      <c r="E221" s="517" t="s">
        <v>140</v>
      </c>
      <c r="F221" s="517" t="s">
        <v>140</v>
      </c>
      <c r="G221" s="517" t="s">
        <v>140</v>
      </c>
      <c r="H221" s="517" t="s">
        <v>140</v>
      </c>
    </row>
    <row r="222" spans="2:8">
      <c r="B222" s="80" t="s">
        <v>201</v>
      </c>
      <c r="C222" s="517">
        <v>1063.6077742904761</v>
      </c>
      <c r="D222" s="517">
        <v>1294.7207272340522</v>
      </c>
      <c r="E222" s="517">
        <v>1508.2791149916429</v>
      </c>
      <c r="F222" s="517">
        <v>1672.3929727434072</v>
      </c>
      <c r="G222" s="517">
        <v>1870.6554132392657</v>
      </c>
      <c r="H222" s="517">
        <v>2248.2911769737275</v>
      </c>
    </row>
    <row r="223" spans="2:8">
      <c r="B223" s="81" t="s">
        <v>202</v>
      </c>
      <c r="C223" s="517">
        <v>80.865840541567465</v>
      </c>
      <c r="D223" s="517">
        <v>89.83459247681941</v>
      </c>
      <c r="E223" s="517">
        <v>77.029447998750001</v>
      </c>
      <c r="F223" s="517">
        <v>73.598488492168784</v>
      </c>
      <c r="G223" s="517">
        <v>75.23342340504496</v>
      </c>
      <c r="H223" s="517">
        <v>76.141049997041861</v>
      </c>
    </row>
    <row r="224" spans="2:8">
      <c r="B224" s="82" t="s">
        <v>203</v>
      </c>
      <c r="C224" s="690">
        <v>6202.7908392851041</v>
      </c>
      <c r="D224" s="690">
        <v>6436.025727257801</v>
      </c>
      <c r="E224" s="690">
        <v>7462.4640832532723</v>
      </c>
      <c r="F224" s="690">
        <v>8545.5734832231865</v>
      </c>
      <c r="G224" s="690">
        <v>10250.199970656713</v>
      </c>
      <c r="H224" s="517">
        <v>12850.274438076651</v>
      </c>
    </row>
    <row r="225" spans="2:8">
      <c r="B225" s="80" t="s">
        <v>204</v>
      </c>
      <c r="C225" s="690">
        <v>4602.8240134326388</v>
      </c>
      <c r="D225" s="690">
        <v>4709.3034729546262</v>
      </c>
      <c r="E225" s="690">
        <v>5650.544582606557</v>
      </c>
      <c r="F225" s="690">
        <v>6459.2155040584148</v>
      </c>
      <c r="G225" s="690">
        <v>7578.8185431859165</v>
      </c>
      <c r="H225" s="517">
        <v>9232.5835069376826</v>
      </c>
    </row>
    <row r="226" spans="2:8">
      <c r="B226" s="80" t="s">
        <v>205</v>
      </c>
      <c r="C226" s="540" t="s">
        <v>140</v>
      </c>
      <c r="D226" s="540" t="s">
        <v>140</v>
      </c>
      <c r="E226" s="540" t="s">
        <v>140</v>
      </c>
      <c r="F226" s="540" t="s">
        <v>140</v>
      </c>
      <c r="G226" s="540" t="s">
        <v>140</v>
      </c>
      <c r="H226" s="517" t="s">
        <v>140</v>
      </c>
    </row>
    <row r="227" spans="2:8">
      <c r="B227" s="80" t="s">
        <v>206</v>
      </c>
      <c r="C227" s="690">
        <v>1599.9668258524644</v>
      </c>
      <c r="D227" s="690">
        <v>1726.7222543031744</v>
      </c>
      <c r="E227" s="690">
        <v>1811.9195006467151</v>
      </c>
      <c r="F227" s="690">
        <v>2086.3579791647712</v>
      </c>
      <c r="G227" s="690">
        <v>2671.3814274707975</v>
      </c>
      <c r="H227" s="517">
        <v>3617.6909311389677</v>
      </c>
    </row>
    <row r="228" spans="2:8">
      <c r="B228" s="82" t="s">
        <v>207</v>
      </c>
      <c r="C228" s="690" t="s">
        <v>140</v>
      </c>
      <c r="D228" s="690" t="s">
        <v>140</v>
      </c>
      <c r="E228" s="690" t="s">
        <v>140</v>
      </c>
      <c r="F228" s="690" t="s">
        <v>140</v>
      </c>
      <c r="G228" s="690" t="s">
        <v>140</v>
      </c>
      <c r="H228" s="517" t="s">
        <v>140</v>
      </c>
    </row>
    <row r="229" spans="2:8">
      <c r="B229" s="82" t="s">
        <v>208</v>
      </c>
      <c r="C229" s="690">
        <v>24140.493292023315</v>
      </c>
      <c r="D229" s="690">
        <v>19490.278790856839</v>
      </c>
      <c r="E229" s="690">
        <v>16442.197005762955</v>
      </c>
      <c r="F229" s="690">
        <v>14539.959617549623</v>
      </c>
      <c r="G229" s="690">
        <v>13266.389114410449</v>
      </c>
      <c r="H229" s="517">
        <v>13144.178722948051</v>
      </c>
    </row>
    <row r="230" spans="2:8">
      <c r="B230" s="83" t="s">
        <v>131</v>
      </c>
      <c r="C230" s="690">
        <v>24140.493292023315</v>
      </c>
      <c r="D230" s="690">
        <v>19490.278790856839</v>
      </c>
      <c r="E230" s="690">
        <v>16442.197005762955</v>
      </c>
      <c r="F230" s="690">
        <v>14539.959617549623</v>
      </c>
      <c r="G230" s="690">
        <v>13266.389114410449</v>
      </c>
      <c r="H230" s="517">
        <v>13144.178722948051</v>
      </c>
    </row>
    <row r="231" spans="2:8">
      <c r="B231" s="83" t="s">
        <v>132</v>
      </c>
      <c r="C231" s="691" t="s">
        <v>140</v>
      </c>
      <c r="D231" s="691" t="s">
        <v>140</v>
      </c>
      <c r="E231" s="691" t="s">
        <v>140</v>
      </c>
      <c r="F231" s="691" t="s">
        <v>140</v>
      </c>
      <c r="G231" s="691" t="s">
        <v>140</v>
      </c>
      <c r="H231" s="517" t="s">
        <v>140</v>
      </c>
    </row>
    <row r="232" spans="2:8">
      <c r="B232" s="64" t="s">
        <v>209</v>
      </c>
      <c r="C232" s="517"/>
      <c r="D232" s="517"/>
      <c r="E232" s="517"/>
      <c r="F232" s="517"/>
      <c r="G232" s="517"/>
      <c r="H232" s="517"/>
    </row>
    <row r="233" spans="2:8">
      <c r="B233" s="64"/>
      <c r="C233" s="517"/>
      <c r="D233" s="517"/>
      <c r="E233" s="517"/>
      <c r="F233" s="517"/>
      <c r="G233" s="517"/>
      <c r="H233" s="509"/>
    </row>
    <row r="234" spans="2:8">
      <c r="B234" s="64" t="s">
        <v>226</v>
      </c>
      <c r="C234" s="517">
        <v>31487.757746140462</v>
      </c>
      <c r="D234" s="517">
        <v>27310.859837825512</v>
      </c>
      <c r="E234" s="517">
        <v>25489.969652006621</v>
      </c>
      <c r="F234" s="517">
        <v>24831.524562008384</v>
      </c>
      <c r="G234" s="517">
        <v>25462.477921711474</v>
      </c>
      <c r="H234" s="517">
        <v>28318.88538799547</v>
      </c>
    </row>
    <row r="235" spans="2:8">
      <c r="B235" s="63" t="s">
        <v>211</v>
      </c>
      <c r="C235" s="517" t="s">
        <v>125</v>
      </c>
      <c r="D235" s="517" t="s">
        <v>125</v>
      </c>
      <c r="E235" s="517" t="s">
        <v>125</v>
      </c>
      <c r="F235" s="517" t="s">
        <v>125</v>
      </c>
      <c r="G235" s="517" t="s">
        <v>125</v>
      </c>
      <c r="H235" s="517" t="s">
        <v>125</v>
      </c>
    </row>
    <row r="236" spans="2:8">
      <c r="B236" s="63"/>
      <c r="C236" s="517"/>
      <c r="D236" s="517"/>
      <c r="E236" s="517"/>
      <c r="F236" s="517"/>
      <c r="G236" s="517"/>
      <c r="H236" s="517"/>
    </row>
    <row r="237" spans="2:8">
      <c r="B237" s="64" t="s">
        <v>212</v>
      </c>
      <c r="C237" s="517" t="s">
        <v>125</v>
      </c>
      <c r="D237" s="517" t="s">
        <v>125</v>
      </c>
      <c r="E237" s="517" t="s">
        <v>125</v>
      </c>
      <c r="F237" s="517" t="s">
        <v>125</v>
      </c>
      <c r="G237" s="517" t="s">
        <v>125</v>
      </c>
      <c r="H237" s="517" t="s">
        <v>125</v>
      </c>
    </row>
    <row r="238" spans="2:8">
      <c r="B238" s="64"/>
      <c r="C238" s="517"/>
      <c r="D238" s="517"/>
      <c r="E238" s="517"/>
      <c r="F238" s="517"/>
      <c r="G238" s="517"/>
      <c r="H238" s="509"/>
    </row>
    <row r="239" spans="2:8">
      <c r="B239" s="85" t="s">
        <v>213</v>
      </c>
      <c r="C239" s="517"/>
      <c r="D239" s="517"/>
      <c r="E239" s="517"/>
      <c r="F239" s="517"/>
      <c r="G239" s="517"/>
      <c r="H239" s="509"/>
    </row>
    <row r="240" spans="2:8">
      <c r="B240" s="64" t="s">
        <v>214</v>
      </c>
      <c r="C240" s="517">
        <v>2437.5619334557541</v>
      </c>
      <c r="D240" s="517">
        <v>2460.8315267122189</v>
      </c>
      <c r="E240" s="517">
        <v>2687.6155198553784</v>
      </c>
      <c r="F240" s="517">
        <v>2983.964551896277</v>
      </c>
      <c r="G240" s="517">
        <v>3322.2980456751134</v>
      </c>
      <c r="H240" s="517">
        <v>3993.3263598690305</v>
      </c>
    </row>
    <row r="241" spans="2:8">
      <c r="B241" s="63" t="s">
        <v>215</v>
      </c>
      <c r="C241" s="268">
        <v>2437.5619334557541</v>
      </c>
      <c r="D241" s="268">
        <v>2460.8315267122189</v>
      </c>
      <c r="E241" s="268">
        <v>2687.6155198553784</v>
      </c>
      <c r="F241" s="268">
        <v>2983.964551896277</v>
      </c>
      <c r="G241" s="268">
        <v>3322.2980456751134</v>
      </c>
      <c r="H241" s="517">
        <v>3993.3263598690305</v>
      </c>
    </row>
    <row r="242" spans="2:8">
      <c r="B242" s="63" t="s">
        <v>216</v>
      </c>
      <c r="C242" s="268" t="s">
        <v>140</v>
      </c>
      <c r="D242" s="268" t="s">
        <v>140</v>
      </c>
      <c r="E242" s="268" t="s">
        <v>140</v>
      </c>
      <c r="F242" s="268" t="s">
        <v>140</v>
      </c>
      <c r="G242" s="268" t="s">
        <v>140</v>
      </c>
      <c r="H242" s="517" t="s">
        <v>140</v>
      </c>
    </row>
    <row r="243" spans="2:8">
      <c r="B243" s="64" t="s">
        <v>217</v>
      </c>
      <c r="C243" s="268">
        <v>1429.8966590248015</v>
      </c>
      <c r="D243" s="268">
        <v>1630.4539261701104</v>
      </c>
      <c r="E243" s="268">
        <v>1975.5399095849909</v>
      </c>
      <c r="F243" s="268">
        <v>2258.3533629979183</v>
      </c>
      <c r="G243" s="268">
        <v>2697.1865017092769</v>
      </c>
      <c r="H243" s="517">
        <v>1523.85259299171</v>
      </c>
    </row>
    <row r="244" spans="2:8">
      <c r="B244" s="64" t="s">
        <v>207</v>
      </c>
      <c r="C244" s="517" t="s">
        <v>140</v>
      </c>
      <c r="D244" s="517" t="s">
        <v>140</v>
      </c>
      <c r="E244" s="517" t="s">
        <v>140</v>
      </c>
      <c r="F244" s="517" t="s">
        <v>140</v>
      </c>
      <c r="G244" s="517" t="s">
        <v>140</v>
      </c>
      <c r="H244" s="517" t="s">
        <v>140</v>
      </c>
    </row>
    <row r="245" spans="2:8">
      <c r="B245" s="63" t="s">
        <v>218</v>
      </c>
      <c r="C245" s="523" t="s">
        <v>140</v>
      </c>
      <c r="D245" s="523" t="s">
        <v>140</v>
      </c>
      <c r="E245" s="523" t="s">
        <v>140</v>
      </c>
      <c r="F245" s="523" t="s">
        <v>140</v>
      </c>
      <c r="G245" s="523" t="s">
        <v>140</v>
      </c>
      <c r="H245" s="523" t="s">
        <v>140</v>
      </c>
    </row>
    <row r="246" spans="2:8">
      <c r="B246" s="63" t="s">
        <v>219</v>
      </c>
      <c r="C246" s="523" t="s">
        <v>140</v>
      </c>
      <c r="D246" s="523" t="s">
        <v>140</v>
      </c>
      <c r="E246" s="523" t="s">
        <v>140</v>
      </c>
      <c r="F246" s="523" t="s">
        <v>140</v>
      </c>
      <c r="G246" s="523" t="s">
        <v>140</v>
      </c>
      <c r="H246" s="523" t="s">
        <v>140</v>
      </c>
    </row>
    <row r="247" spans="2:8">
      <c r="B247" s="63" t="s">
        <v>220</v>
      </c>
      <c r="C247" s="523" t="s">
        <v>140</v>
      </c>
      <c r="D247" s="523" t="s">
        <v>140</v>
      </c>
      <c r="E247" s="523" t="s">
        <v>140</v>
      </c>
      <c r="F247" s="523" t="s">
        <v>140</v>
      </c>
      <c r="G247" s="523" t="s">
        <v>140</v>
      </c>
      <c r="H247" s="523" t="s">
        <v>140</v>
      </c>
    </row>
    <row r="248" spans="2:8">
      <c r="B248" s="63"/>
      <c r="C248" s="523"/>
      <c r="D248" s="523"/>
      <c r="E248" s="523"/>
      <c r="F248" s="523"/>
      <c r="G248" s="523"/>
      <c r="H248" s="523"/>
    </row>
    <row r="249" spans="2:8" ht="25.5">
      <c r="B249" s="88" t="s">
        <v>221</v>
      </c>
      <c r="C249" s="523"/>
      <c r="D249" s="523"/>
      <c r="E249" s="523"/>
      <c r="F249" s="523"/>
      <c r="G249" s="523"/>
      <c r="H249" s="523"/>
    </row>
    <row r="250" spans="2:8">
      <c r="B250" s="64" t="s">
        <v>214</v>
      </c>
      <c r="C250" s="517">
        <v>2437.5619334557541</v>
      </c>
      <c r="D250" s="517">
        <v>2460.8315267122189</v>
      </c>
      <c r="E250" s="517">
        <v>2687.6155198553784</v>
      </c>
      <c r="F250" s="517">
        <v>2983.964551896277</v>
      </c>
      <c r="G250" s="517">
        <v>3322.2980456751134</v>
      </c>
      <c r="H250" s="517">
        <v>3993.3263598690305</v>
      </c>
    </row>
    <row r="251" spans="2:8">
      <c r="B251" s="63" t="s">
        <v>215</v>
      </c>
      <c r="C251" s="517">
        <v>2437.5619334557541</v>
      </c>
      <c r="D251" s="517">
        <v>2460.8315267122189</v>
      </c>
      <c r="E251" s="517">
        <v>2687.6155198553784</v>
      </c>
      <c r="F251" s="517">
        <v>2983.964551896277</v>
      </c>
      <c r="G251" s="517">
        <v>3322.2980456751134</v>
      </c>
      <c r="H251" s="517">
        <v>3993.3263598690305</v>
      </c>
    </row>
    <row r="252" spans="2:8">
      <c r="B252" s="63" t="s">
        <v>216</v>
      </c>
      <c r="C252" s="517" t="s">
        <v>140</v>
      </c>
      <c r="D252" s="517" t="s">
        <v>140</v>
      </c>
      <c r="E252" s="517" t="s">
        <v>140</v>
      </c>
      <c r="F252" s="517" t="s">
        <v>140</v>
      </c>
      <c r="G252" s="517" t="s">
        <v>140</v>
      </c>
      <c r="H252" s="517" t="s">
        <v>140</v>
      </c>
    </row>
    <row r="253" spans="2:8">
      <c r="B253" s="64" t="s">
        <v>217</v>
      </c>
      <c r="C253" s="517">
        <v>1429.8966590248015</v>
      </c>
      <c r="D253" s="517">
        <v>1630.4539261701104</v>
      </c>
      <c r="E253" s="517">
        <v>1975.5399095849909</v>
      </c>
      <c r="F253" s="517">
        <v>2258.3533629979183</v>
      </c>
      <c r="G253" s="517">
        <v>2697.1865017092769</v>
      </c>
      <c r="H253" s="517">
        <v>1523.85259299171</v>
      </c>
    </row>
    <row r="254" spans="2:8">
      <c r="B254" s="64" t="s">
        <v>207</v>
      </c>
      <c r="C254" s="517" t="s">
        <v>140</v>
      </c>
      <c r="D254" s="517" t="s">
        <v>140</v>
      </c>
      <c r="E254" s="517" t="s">
        <v>140</v>
      </c>
      <c r="F254" s="517" t="s">
        <v>140</v>
      </c>
      <c r="G254" s="517" t="s">
        <v>140</v>
      </c>
      <c r="H254" s="517" t="s">
        <v>140</v>
      </c>
    </row>
    <row r="255" spans="2:8">
      <c r="B255" s="63" t="s">
        <v>218</v>
      </c>
      <c r="C255" s="523" t="s">
        <v>140</v>
      </c>
      <c r="D255" s="523" t="s">
        <v>140</v>
      </c>
      <c r="E255" s="523" t="s">
        <v>140</v>
      </c>
      <c r="F255" s="523" t="s">
        <v>140</v>
      </c>
      <c r="G255" s="523" t="s">
        <v>140</v>
      </c>
      <c r="H255" s="523" t="s">
        <v>140</v>
      </c>
    </row>
    <row r="256" spans="2:8">
      <c r="B256" s="63" t="s">
        <v>219</v>
      </c>
      <c r="C256" s="523" t="s">
        <v>140</v>
      </c>
      <c r="D256" s="523" t="s">
        <v>140</v>
      </c>
      <c r="E256" s="523" t="s">
        <v>140</v>
      </c>
      <c r="F256" s="523" t="s">
        <v>140</v>
      </c>
      <c r="G256" s="523" t="s">
        <v>140</v>
      </c>
      <c r="H256" s="523" t="s">
        <v>140</v>
      </c>
    </row>
    <row r="257" spans="2:8">
      <c r="B257" s="63" t="s">
        <v>220</v>
      </c>
      <c r="C257" s="523" t="s">
        <v>140</v>
      </c>
      <c r="D257" s="523" t="s">
        <v>140</v>
      </c>
      <c r="E257" s="523" t="s">
        <v>140</v>
      </c>
      <c r="F257" s="523" t="s">
        <v>140</v>
      </c>
      <c r="G257" s="523" t="s">
        <v>140</v>
      </c>
      <c r="H257" s="523" t="s">
        <v>140</v>
      </c>
    </row>
    <row r="258" spans="2:8">
      <c r="B258" s="63"/>
      <c r="C258" s="550"/>
      <c r="D258" s="550"/>
      <c r="E258" s="550"/>
      <c r="F258" s="550"/>
      <c r="G258" s="550"/>
      <c r="H258" s="550"/>
    </row>
    <row r="259" spans="2:8" ht="25.5">
      <c r="B259" s="88" t="s">
        <v>222</v>
      </c>
      <c r="C259" s="550"/>
      <c r="D259" s="550"/>
      <c r="E259" s="550"/>
      <c r="F259" s="550"/>
      <c r="G259" s="550"/>
      <c r="H259" s="550"/>
    </row>
    <row r="260" spans="2:8">
      <c r="B260" s="64" t="s">
        <v>214</v>
      </c>
      <c r="C260" s="552" t="s">
        <v>125</v>
      </c>
      <c r="D260" s="552" t="s">
        <v>125</v>
      </c>
      <c r="E260" s="552" t="s">
        <v>125</v>
      </c>
      <c r="F260" s="552" t="s">
        <v>125</v>
      </c>
      <c r="G260" s="552" t="s">
        <v>125</v>
      </c>
      <c r="H260" s="552" t="s">
        <v>125</v>
      </c>
    </row>
    <row r="261" spans="2:8">
      <c r="B261" s="63" t="s">
        <v>215</v>
      </c>
      <c r="C261" s="552" t="s">
        <v>125</v>
      </c>
      <c r="D261" s="552" t="s">
        <v>125</v>
      </c>
      <c r="E261" s="552" t="s">
        <v>125</v>
      </c>
      <c r="F261" s="552" t="s">
        <v>125</v>
      </c>
      <c r="G261" s="552" t="s">
        <v>125</v>
      </c>
      <c r="H261" s="552" t="s">
        <v>125</v>
      </c>
    </row>
    <row r="262" spans="2:8">
      <c r="B262" s="63" t="s">
        <v>216</v>
      </c>
      <c r="C262" s="552" t="s">
        <v>125</v>
      </c>
      <c r="D262" s="552" t="s">
        <v>125</v>
      </c>
      <c r="E262" s="552" t="s">
        <v>125</v>
      </c>
      <c r="F262" s="552" t="s">
        <v>125</v>
      </c>
      <c r="G262" s="552" t="s">
        <v>125</v>
      </c>
      <c r="H262" s="552" t="s">
        <v>125</v>
      </c>
    </row>
    <row r="263" spans="2:8">
      <c r="B263" s="64" t="s">
        <v>217</v>
      </c>
      <c r="C263" s="552" t="s">
        <v>125</v>
      </c>
      <c r="D263" s="552" t="s">
        <v>125</v>
      </c>
      <c r="E263" s="552" t="s">
        <v>125</v>
      </c>
      <c r="F263" s="552" t="s">
        <v>125</v>
      </c>
      <c r="G263" s="552" t="s">
        <v>125</v>
      </c>
      <c r="H263" s="552" t="s">
        <v>125</v>
      </c>
    </row>
    <row r="264" spans="2:8">
      <c r="B264" s="64" t="s">
        <v>207</v>
      </c>
      <c r="C264" s="552" t="s">
        <v>125</v>
      </c>
      <c r="D264" s="552" t="s">
        <v>125</v>
      </c>
      <c r="E264" s="552" t="s">
        <v>125</v>
      </c>
      <c r="F264" s="552" t="s">
        <v>125</v>
      </c>
      <c r="G264" s="552" t="s">
        <v>125</v>
      </c>
      <c r="H264" s="552" t="s">
        <v>125</v>
      </c>
    </row>
    <row r="265" spans="2:8">
      <c r="B265" s="63" t="s">
        <v>218</v>
      </c>
      <c r="C265" s="552" t="s">
        <v>125</v>
      </c>
      <c r="D265" s="552" t="s">
        <v>125</v>
      </c>
      <c r="E265" s="552" t="s">
        <v>125</v>
      </c>
      <c r="F265" s="552" t="s">
        <v>125</v>
      </c>
      <c r="G265" s="552" t="s">
        <v>125</v>
      </c>
      <c r="H265" s="552" t="s">
        <v>125</v>
      </c>
    </row>
    <row r="266" spans="2:8">
      <c r="B266" s="63" t="s">
        <v>219</v>
      </c>
      <c r="C266" s="552" t="s">
        <v>125</v>
      </c>
      <c r="D266" s="552" t="s">
        <v>125</v>
      </c>
      <c r="E266" s="552" t="s">
        <v>125</v>
      </c>
      <c r="F266" s="552" t="s">
        <v>125</v>
      </c>
      <c r="G266" s="552" t="s">
        <v>125</v>
      </c>
      <c r="H266" s="552" t="s">
        <v>125</v>
      </c>
    </row>
    <row r="267" spans="2:8">
      <c r="B267" s="63" t="s">
        <v>220</v>
      </c>
      <c r="C267" s="552" t="s">
        <v>125</v>
      </c>
      <c r="D267" s="552" t="s">
        <v>125</v>
      </c>
      <c r="E267" s="552" t="s">
        <v>125</v>
      </c>
      <c r="F267" s="552" t="s">
        <v>125</v>
      </c>
      <c r="G267" s="552" t="s">
        <v>125</v>
      </c>
      <c r="H267" s="552" t="s">
        <v>125</v>
      </c>
    </row>
    <row r="268" spans="2:8">
      <c r="B268" s="63"/>
      <c r="C268" s="552"/>
      <c r="D268" s="552"/>
      <c r="E268" s="552"/>
      <c r="F268" s="552"/>
      <c r="G268" s="552"/>
      <c r="H268" s="552"/>
    </row>
    <row r="269" spans="2:8" ht="25.5">
      <c r="B269" s="88" t="s">
        <v>223</v>
      </c>
      <c r="C269" s="552"/>
      <c r="D269" s="552"/>
      <c r="E269" s="552"/>
      <c r="F269" s="552"/>
      <c r="G269" s="552"/>
      <c r="H269" s="552"/>
    </row>
    <row r="270" spans="2:8">
      <c r="B270" s="64" t="s">
        <v>214</v>
      </c>
      <c r="C270" s="552" t="s">
        <v>125</v>
      </c>
      <c r="D270" s="552" t="s">
        <v>125</v>
      </c>
      <c r="E270" s="552" t="s">
        <v>125</v>
      </c>
      <c r="F270" s="552" t="s">
        <v>125</v>
      </c>
      <c r="G270" s="552" t="s">
        <v>125</v>
      </c>
      <c r="H270" s="552" t="s">
        <v>125</v>
      </c>
    </row>
    <row r="271" spans="2:8">
      <c r="B271" s="63" t="s">
        <v>215</v>
      </c>
      <c r="C271" s="552" t="s">
        <v>125</v>
      </c>
      <c r="D271" s="552" t="s">
        <v>125</v>
      </c>
      <c r="E271" s="552" t="s">
        <v>125</v>
      </c>
      <c r="F271" s="552" t="s">
        <v>125</v>
      </c>
      <c r="G271" s="552" t="s">
        <v>125</v>
      </c>
      <c r="H271" s="552" t="s">
        <v>125</v>
      </c>
    </row>
    <row r="272" spans="2:8">
      <c r="B272" s="63" t="s">
        <v>216</v>
      </c>
      <c r="C272" s="552" t="s">
        <v>125</v>
      </c>
      <c r="D272" s="552" t="s">
        <v>125</v>
      </c>
      <c r="E272" s="552" t="s">
        <v>125</v>
      </c>
      <c r="F272" s="552" t="s">
        <v>125</v>
      </c>
      <c r="G272" s="552" t="s">
        <v>125</v>
      </c>
      <c r="H272" s="552" t="s">
        <v>125</v>
      </c>
    </row>
    <row r="273" spans="2:8">
      <c r="B273" s="64" t="s">
        <v>217</v>
      </c>
      <c r="C273" s="552" t="s">
        <v>125</v>
      </c>
      <c r="D273" s="552" t="s">
        <v>125</v>
      </c>
      <c r="E273" s="552" t="s">
        <v>125</v>
      </c>
      <c r="F273" s="552" t="s">
        <v>125</v>
      </c>
      <c r="G273" s="552" t="s">
        <v>125</v>
      </c>
      <c r="H273" s="552" t="s">
        <v>125</v>
      </c>
    </row>
    <row r="274" spans="2:8">
      <c r="B274" s="64" t="s">
        <v>207</v>
      </c>
      <c r="C274" s="552" t="s">
        <v>125</v>
      </c>
      <c r="D274" s="552" t="s">
        <v>125</v>
      </c>
      <c r="E274" s="552" t="s">
        <v>125</v>
      </c>
      <c r="F274" s="552" t="s">
        <v>125</v>
      </c>
      <c r="G274" s="552" t="s">
        <v>125</v>
      </c>
      <c r="H274" s="552" t="s">
        <v>125</v>
      </c>
    </row>
    <row r="275" spans="2:8">
      <c r="B275" s="63" t="s">
        <v>218</v>
      </c>
      <c r="C275" s="552" t="s">
        <v>125</v>
      </c>
      <c r="D275" s="552" t="s">
        <v>125</v>
      </c>
      <c r="E275" s="552" t="s">
        <v>125</v>
      </c>
      <c r="F275" s="552" t="s">
        <v>125</v>
      </c>
      <c r="G275" s="552" t="s">
        <v>125</v>
      </c>
      <c r="H275" s="552" t="s">
        <v>125</v>
      </c>
    </row>
    <row r="276" spans="2:8">
      <c r="B276" s="63" t="s">
        <v>219</v>
      </c>
      <c r="C276" s="552" t="s">
        <v>125</v>
      </c>
      <c r="D276" s="552" t="s">
        <v>125</v>
      </c>
      <c r="E276" s="552" t="s">
        <v>125</v>
      </c>
      <c r="F276" s="552" t="s">
        <v>125</v>
      </c>
      <c r="G276" s="552" t="s">
        <v>125</v>
      </c>
      <c r="H276" s="552" t="s">
        <v>125</v>
      </c>
    </row>
    <row r="277" spans="2:8" ht="15.75" thickBot="1">
      <c r="B277" s="604" t="s">
        <v>220</v>
      </c>
      <c r="C277" s="552" t="s">
        <v>125</v>
      </c>
      <c r="D277" s="552" t="s">
        <v>125</v>
      </c>
      <c r="E277" s="552" t="s">
        <v>125</v>
      </c>
      <c r="F277" s="552" t="s">
        <v>125</v>
      </c>
      <c r="G277" s="552" t="s">
        <v>125</v>
      </c>
      <c r="H277" s="552" t="s">
        <v>125</v>
      </c>
    </row>
    <row r="278" spans="2:8" ht="15.75" thickTop="1">
      <c r="B278" s="1115" t="s">
        <v>1059</v>
      </c>
      <c r="C278" s="1115"/>
      <c r="D278" s="1115"/>
      <c r="E278" s="1115"/>
      <c r="F278" s="1115"/>
      <c r="G278" s="1115"/>
      <c r="H278" s="1115"/>
    </row>
    <row r="279" spans="2:8">
      <c r="B279" s="1117"/>
      <c r="C279" s="1117"/>
      <c r="D279" s="1117"/>
      <c r="E279" s="1117"/>
      <c r="F279" s="1117"/>
      <c r="G279" s="1117"/>
      <c r="H279" s="1117"/>
    </row>
    <row r="280" spans="2:8">
      <c r="B280" s="508"/>
      <c r="C280" s="550"/>
      <c r="D280" s="550"/>
      <c r="E280" s="550"/>
      <c r="F280" s="550"/>
      <c r="G280" s="550"/>
      <c r="H280" s="550"/>
    </row>
    <row r="281" spans="2:8">
      <c r="B281" s="1116" t="s">
        <v>24</v>
      </c>
      <c r="C281" s="1116"/>
      <c r="D281" s="1116"/>
      <c r="E281" s="1116"/>
      <c r="F281" s="1116"/>
      <c r="G281" s="1116"/>
      <c r="H281" s="1116"/>
    </row>
    <row r="282" spans="2:8">
      <c r="B282" s="504" t="s">
        <v>23</v>
      </c>
      <c r="C282" s="550"/>
      <c r="D282" s="550"/>
      <c r="E282" s="550"/>
      <c r="F282" s="550"/>
      <c r="G282" s="550"/>
      <c r="H282" s="550"/>
    </row>
    <row r="283" spans="2:8">
      <c r="B283" s="513" t="s">
        <v>173</v>
      </c>
      <c r="C283" s="550"/>
      <c r="D283" s="550"/>
      <c r="E283" s="550"/>
      <c r="F283" s="550"/>
      <c r="G283" s="550"/>
      <c r="H283" s="550"/>
    </row>
    <row r="284" spans="2:8">
      <c r="B284" s="508"/>
      <c r="C284" s="550"/>
      <c r="D284" s="550"/>
      <c r="E284" s="550"/>
      <c r="F284" s="550"/>
      <c r="G284" s="550"/>
      <c r="H284" s="550"/>
    </row>
    <row r="285" spans="2:8">
      <c r="B285" s="506"/>
      <c r="C285" s="507">
        <v>2014</v>
      </c>
      <c r="D285" s="507">
        <v>2015</v>
      </c>
      <c r="E285" s="507">
        <v>2016</v>
      </c>
      <c r="F285" s="507">
        <v>2017</v>
      </c>
      <c r="G285" s="507">
        <v>2018</v>
      </c>
      <c r="H285" s="507">
        <v>2019</v>
      </c>
    </row>
    <row r="286" spans="2:8">
      <c r="B286" s="890" t="s">
        <v>1508</v>
      </c>
      <c r="C286" s="550"/>
      <c r="D286" s="550"/>
      <c r="E286" s="550"/>
      <c r="F286" s="550"/>
      <c r="G286" s="550"/>
      <c r="H286" s="550"/>
    </row>
    <row r="287" spans="2:8">
      <c r="B287" s="82" t="s">
        <v>229</v>
      </c>
      <c r="C287" s="571">
        <v>31</v>
      </c>
      <c r="D287" s="571">
        <v>30</v>
      </c>
      <c r="E287" s="571">
        <v>30</v>
      </c>
      <c r="F287" s="571">
        <v>29</v>
      </c>
      <c r="G287" s="571">
        <v>29</v>
      </c>
      <c r="H287" s="571">
        <v>30</v>
      </c>
    </row>
    <row r="288" spans="2:8">
      <c r="B288" s="553" t="s">
        <v>230</v>
      </c>
      <c r="C288" s="571">
        <v>14</v>
      </c>
      <c r="D288" s="571">
        <v>14</v>
      </c>
      <c r="E288" s="571">
        <v>14</v>
      </c>
      <c r="F288" s="571">
        <v>16</v>
      </c>
      <c r="G288" s="571">
        <v>16</v>
      </c>
      <c r="H288" s="571">
        <v>15</v>
      </c>
    </row>
    <row r="289" spans="2:8">
      <c r="B289" s="272" t="s">
        <v>163</v>
      </c>
      <c r="C289" s="571">
        <v>13</v>
      </c>
      <c r="D289" s="571">
        <v>13</v>
      </c>
      <c r="E289" s="571">
        <v>13</v>
      </c>
      <c r="F289" s="571">
        <v>15</v>
      </c>
      <c r="G289" s="571">
        <v>15</v>
      </c>
      <c r="H289" s="571">
        <v>14</v>
      </c>
    </row>
    <row r="290" spans="2:8">
      <c r="B290" s="272" t="s">
        <v>231</v>
      </c>
      <c r="C290" s="571">
        <v>1</v>
      </c>
      <c r="D290" s="571">
        <v>1</v>
      </c>
      <c r="E290" s="571">
        <v>1</v>
      </c>
      <c r="F290" s="571">
        <v>1</v>
      </c>
      <c r="G290" s="571">
        <v>1</v>
      </c>
      <c r="H290" s="571">
        <v>1</v>
      </c>
    </row>
    <row r="291" spans="2:8">
      <c r="B291" s="272" t="s">
        <v>232</v>
      </c>
      <c r="C291" s="522" t="s">
        <v>140</v>
      </c>
      <c r="D291" s="522" t="s">
        <v>140</v>
      </c>
      <c r="E291" s="522" t="s">
        <v>140</v>
      </c>
      <c r="F291" s="522" t="s">
        <v>140</v>
      </c>
      <c r="G291" s="522" t="s">
        <v>140</v>
      </c>
      <c r="H291" s="522" t="s">
        <v>140</v>
      </c>
    </row>
    <row r="292" spans="2:8">
      <c r="B292" s="554" t="s">
        <v>233</v>
      </c>
      <c r="C292" s="522" t="s">
        <v>140</v>
      </c>
      <c r="D292" s="522" t="s">
        <v>140</v>
      </c>
      <c r="E292" s="522" t="s">
        <v>140</v>
      </c>
      <c r="F292" s="522" t="s">
        <v>140</v>
      </c>
      <c r="G292" s="522" t="s">
        <v>140</v>
      </c>
      <c r="H292" s="522" t="s">
        <v>140</v>
      </c>
    </row>
    <row r="293" spans="2:8">
      <c r="B293" s="554" t="s">
        <v>234</v>
      </c>
      <c r="C293" s="522" t="s">
        <v>140</v>
      </c>
      <c r="D293" s="522" t="s">
        <v>140</v>
      </c>
      <c r="E293" s="522" t="s">
        <v>140</v>
      </c>
      <c r="F293" s="522" t="s">
        <v>140</v>
      </c>
      <c r="G293" s="522" t="s">
        <v>140</v>
      </c>
      <c r="H293" s="522" t="s">
        <v>140</v>
      </c>
    </row>
    <row r="294" spans="2:8">
      <c r="B294" s="554" t="s">
        <v>235</v>
      </c>
      <c r="C294" s="522" t="s">
        <v>140</v>
      </c>
      <c r="D294" s="522" t="s">
        <v>140</v>
      </c>
      <c r="E294" s="522" t="s">
        <v>140</v>
      </c>
      <c r="F294" s="522" t="s">
        <v>140</v>
      </c>
      <c r="G294" s="522" t="s">
        <v>140</v>
      </c>
      <c r="H294" s="522" t="s">
        <v>140</v>
      </c>
    </row>
    <row r="295" spans="2:8">
      <c r="B295" s="554" t="s">
        <v>236</v>
      </c>
      <c r="C295" s="522" t="s">
        <v>140</v>
      </c>
      <c r="D295" s="522" t="s">
        <v>140</v>
      </c>
      <c r="E295" s="522" t="s">
        <v>140</v>
      </c>
      <c r="F295" s="522" t="s">
        <v>140</v>
      </c>
      <c r="G295" s="522" t="s">
        <v>140</v>
      </c>
      <c r="H295" s="522" t="s">
        <v>140</v>
      </c>
    </row>
    <row r="296" spans="2:8">
      <c r="B296" s="554" t="s">
        <v>237</v>
      </c>
      <c r="C296" s="522" t="s">
        <v>140</v>
      </c>
      <c r="D296" s="522" t="s">
        <v>140</v>
      </c>
      <c r="E296" s="522" t="s">
        <v>140</v>
      </c>
      <c r="F296" s="522" t="s">
        <v>140</v>
      </c>
      <c r="G296" s="522" t="s">
        <v>140</v>
      </c>
      <c r="H296" s="522" t="s">
        <v>140</v>
      </c>
    </row>
    <row r="297" spans="2:8">
      <c r="B297" s="553" t="s">
        <v>238</v>
      </c>
      <c r="C297" s="571">
        <v>17</v>
      </c>
      <c r="D297" s="571">
        <v>16</v>
      </c>
      <c r="E297" s="571">
        <v>16</v>
      </c>
      <c r="F297" s="571">
        <v>13</v>
      </c>
      <c r="G297" s="571">
        <v>13</v>
      </c>
      <c r="H297" s="571">
        <v>15</v>
      </c>
    </row>
    <row r="298" spans="2:8">
      <c r="B298" s="553"/>
      <c r="C298" s="552"/>
      <c r="D298" s="552"/>
      <c r="E298" s="552"/>
      <c r="F298" s="552"/>
      <c r="G298" s="552"/>
      <c r="H298" s="552"/>
    </row>
    <row r="299" spans="2:8">
      <c r="B299" s="85" t="s">
        <v>242</v>
      </c>
      <c r="C299" s="552"/>
      <c r="D299" s="552"/>
      <c r="E299" s="552"/>
      <c r="F299" s="552"/>
      <c r="G299" s="552"/>
      <c r="H299" s="552"/>
    </row>
    <row r="300" spans="2:8">
      <c r="B300" s="85"/>
      <c r="C300" s="552"/>
      <c r="D300" s="552"/>
      <c r="E300" s="552"/>
      <c r="F300" s="552"/>
      <c r="G300" s="552"/>
      <c r="H300" s="552"/>
    </row>
    <row r="301" spans="2:8">
      <c r="B301" s="697" t="s">
        <v>1509</v>
      </c>
      <c r="C301" s="552"/>
      <c r="D301" s="552"/>
      <c r="E301" s="552"/>
      <c r="F301" s="552"/>
      <c r="G301" s="552"/>
      <c r="H301" s="552"/>
    </row>
    <row r="302" spans="2:8">
      <c r="B302" s="82" t="s">
        <v>229</v>
      </c>
      <c r="C302" s="692">
        <v>19</v>
      </c>
      <c r="D302" s="692">
        <v>18</v>
      </c>
      <c r="E302" s="692">
        <v>17</v>
      </c>
      <c r="F302" s="692">
        <v>17</v>
      </c>
      <c r="G302" s="692">
        <v>17</v>
      </c>
      <c r="H302" s="692">
        <v>17</v>
      </c>
    </row>
    <row r="303" spans="2:8">
      <c r="B303" s="553" t="s">
        <v>230</v>
      </c>
      <c r="C303" s="692">
        <v>19</v>
      </c>
      <c r="D303" s="692">
        <v>18</v>
      </c>
      <c r="E303" s="692">
        <v>17</v>
      </c>
      <c r="F303" s="692">
        <v>17</v>
      </c>
      <c r="G303" s="692">
        <v>17</v>
      </c>
      <c r="H303" s="692">
        <v>17</v>
      </c>
    </row>
    <row r="304" spans="2:8">
      <c r="B304" s="272" t="s">
        <v>163</v>
      </c>
      <c r="C304" s="522">
        <v>18</v>
      </c>
      <c r="D304" s="522">
        <v>17</v>
      </c>
      <c r="E304" s="522">
        <v>16</v>
      </c>
      <c r="F304" s="522">
        <v>16</v>
      </c>
      <c r="G304" s="522">
        <v>16</v>
      </c>
      <c r="H304" s="522">
        <v>16</v>
      </c>
    </row>
    <row r="305" spans="2:8">
      <c r="B305" s="272" t="s">
        <v>231</v>
      </c>
      <c r="C305" s="522">
        <v>1</v>
      </c>
      <c r="D305" s="522">
        <v>1</v>
      </c>
      <c r="E305" s="522">
        <v>1</v>
      </c>
      <c r="F305" s="522">
        <v>1</v>
      </c>
      <c r="G305" s="522">
        <v>1</v>
      </c>
      <c r="H305" s="522">
        <v>1</v>
      </c>
    </row>
    <row r="306" spans="2:8">
      <c r="B306" s="272" t="s">
        <v>232</v>
      </c>
      <c r="C306" s="522" t="s">
        <v>140</v>
      </c>
      <c r="D306" s="522" t="s">
        <v>140</v>
      </c>
      <c r="E306" s="522" t="s">
        <v>140</v>
      </c>
      <c r="F306" s="522" t="s">
        <v>140</v>
      </c>
      <c r="G306" s="522" t="s">
        <v>140</v>
      </c>
      <c r="H306" s="522" t="s">
        <v>140</v>
      </c>
    </row>
    <row r="307" spans="2:8">
      <c r="B307" s="554" t="s">
        <v>233</v>
      </c>
      <c r="C307" s="522" t="s">
        <v>140</v>
      </c>
      <c r="D307" s="522" t="s">
        <v>140</v>
      </c>
      <c r="E307" s="522" t="s">
        <v>140</v>
      </c>
      <c r="F307" s="522" t="s">
        <v>140</v>
      </c>
      <c r="G307" s="522" t="s">
        <v>140</v>
      </c>
      <c r="H307" s="522" t="s">
        <v>140</v>
      </c>
    </row>
    <row r="308" spans="2:8">
      <c r="B308" s="554" t="s">
        <v>234</v>
      </c>
      <c r="C308" s="522" t="s">
        <v>140</v>
      </c>
      <c r="D308" s="522" t="s">
        <v>140</v>
      </c>
      <c r="E308" s="522" t="s">
        <v>140</v>
      </c>
      <c r="F308" s="522" t="s">
        <v>140</v>
      </c>
      <c r="G308" s="522" t="s">
        <v>140</v>
      </c>
      <c r="H308" s="522" t="s">
        <v>140</v>
      </c>
    </row>
    <row r="309" spans="2:8">
      <c r="B309" s="554" t="s">
        <v>235</v>
      </c>
      <c r="C309" s="522" t="s">
        <v>140</v>
      </c>
      <c r="D309" s="522" t="s">
        <v>140</v>
      </c>
      <c r="E309" s="522" t="s">
        <v>140</v>
      </c>
      <c r="F309" s="522" t="s">
        <v>140</v>
      </c>
      <c r="G309" s="522" t="s">
        <v>140</v>
      </c>
      <c r="H309" s="522" t="s">
        <v>140</v>
      </c>
    </row>
    <row r="310" spans="2:8">
      <c r="B310" s="554" t="s">
        <v>236</v>
      </c>
      <c r="C310" s="522" t="s">
        <v>140</v>
      </c>
      <c r="D310" s="522" t="s">
        <v>140</v>
      </c>
      <c r="E310" s="522" t="s">
        <v>140</v>
      </c>
      <c r="F310" s="522" t="s">
        <v>140</v>
      </c>
      <c r="G310" s="522" t="s">
        <v>140</v>
      </c>
      <c r="H310" s="522" t="s">
        <v>140</v>
      </c>
    </row>
    <row r="311" spans="2:8">
      <c r="B311" s="554" t="s">
        <v>237</v>
      </c>
      <c r="C311" s="522" t="s">
        <v>140</v>
      </c>
      <c r="D311" s="522" t="s">
        <v>140</v>
      </c>
      <c r="E311" s="522" t="s">
        <v>140</v>
      </c>
      <c r="F311" s="522" t="s">
        <v>140</v>
      </c>
      <c r="G311" s="522" t="s">
        <v>140</v>
      </c>
      <c r="H311" s="522" t="s">
        <v>140</v>
      </c>
    </row>
    <row r="312" spans="2:8">
      <c r="B312" s="553" t="s">
        <v>238</v>
      </c>
      <c r="C312" s="522" t="s">
        <v>140</v>
      </c>
      <c r="D312" s="522" t="s">
        <v>140</v>
      </c>
      <c r="E312" s="522" t="s">
        <v>140</v>
      </c>
      <c r="F312" s="522" t="s">
        <v>140</v>
      </c>
      <c r="G312" s="522" t="s">
        <v>140</v>
      </c>
      <c r="H312" s="522" t="s">
        <v>140</v>
      </c>
    </row>
    <row r="313" spans="2:8">
      <c r="B313" s="553"/>
      <c r="C313" s="552"/>
      <c r="D313" s="552"/>
      <c r="E313" s="552"/>
      <c r="F313" s="552"/>
      <c r="G313" s="552"/>
      <c r="H313" s="552"/>
    </row>
    <row r="314" spans="2:8">
      <c r="B314" s="697" t="s">
        <v>1510</v>
      </c>
      <c r="C314" s="552"/>
      <c r="D314" s="552"/>
      <c r="E314" s="552"/>
      <c r="F314" s="552"/>
      <c r="G314" s="552"/>
      <c r="H314" s="552"/>
    </row>
    <row r="315" spans="2:8">
      <c r="B315" s="82" t="s">
        <v>229</v>
      </c>
      <c r="C315" s="522">
        <v>19</v>
      </c>
      <c r="D315" s="522">
        <v>18</v>
      </c>
      <c r="E315" s="522">
        <v>17</v>
      </c>
      <c r="F315" s="522">
        <v>17</v>
      </c>
      <c r="G315" s="522">
        <v>17</v>
      </c>
      <c r="H315" s="522">
        <v>17</v>
      </c>
    </row>
    <row r="316" spans="2:8">
      <c r="B316" s="553" t="s">
        <v>230</v>
      </c>
      <c r="C316" s="696">
        <v>19</v>
      </c>
      <c r="D316" s="696">
        <v>18</v>
      </c>
      <c r="E316" s="696">
        <v>17</v>
      </c>
      <c r="F316" s="696">
        <v>17</v>
      </c>
      <c r="G316" s="696">
        <v>17</v>
      </c>
      <c r="H316" s="696">
        <v>17</v>
      </c>
    </row>
    <row r="317" spans="2:8">
      <c r="B317" s="272" t="s">
        <v>163</v>
      </c>
      <c r="C317" s="696">
        <v>17</v>
      </c>
      <c r="D317" s="696">
        <v>16</v>
      </c>
      <c r="E317" s="696">
        <v>15</v>
      </c>
      <c r="F317" s="696">
        <v>15</v>
      </c>
      <c r="G317" s="696">
        <v>15</v>
      </c>
      <c r="H317" s="696">
        <v>16</v>
      </c>
    </row>
    <row r="318" spans="2:8">
      <c r="B318" s="272" t="s">
        <v>231</v>
      </c>
      <c r="C318" s="571">
        <v>1</v>
      </c>
      <c r="D318" s="571">
        <v>1</v>
      </c>
      <c r="E318" s="571">
        <v>1</v>
      </c>
      <c r="F318" s="571">
        <v>1</v>
      </c>
      <c r="G318" s="571">
        <v>1</v>
      </c>
      <c r="H318" s="571">
        <v>1</v>
      </c>
    </row>
    <row r="319" spans="2:8">
      <c r="B319" s="272" t="s">
        <v>232</v>
      </c>
      <c r="C319" s="696">
        <v>1</v>
      </c>
      <c r="D319" s="696">
        <v>1</v>
      </c>
      <c r="E319" s="696">
        <v>1</v>
      </c>
      <c r="F319" s="696">
        <v>1</v>
      </c>
      <c r="G319" s="696">
        <v>1</v>
      </c>
      <c r="H319" s="696">
        <v>0</v>
      </c>
    </row>
    <row r="320" spans="2:8">
      <c r="B320" s="554" t="s">
        <v>233</v>
      </c>
      <c r="C320" s="522" t="s">
        <v>140</v>
      </c>
      <c r="D320" s="522" t="s">
        <v>140</v>
      </c>
      <c r="E320" s="522" t="s">
        <v>140</v>
      </c>
      <c r="F320" s="522" t="s">
        <v>140</v>
      </c>
      <c r="G320" s="522" t="s">
        <v>140</v>
      </c>
      <c r="H320" s="522" t="s">
        <v>140</v>
      </c>
    </row>
    <row r="321" spans="2:8">
      <c r="B321" s="554" t="s">
        <v>234</v>
      </c>
      <c r="C321" s="522" t="s">
        <v>140</v>
      </c>
      <c r="D321" s="522" t="s">
        <v>140</v>
      </c>
      <c r="E321" s="522" t="s">
        <v>140</v>
      </c>
      <c r="F321" s="522" t="s">
        <v>140</v>
      </c>
      <c r="G321" s="522" t="s">
        <v>140</v>
      </c>
      <c r="H321" s="522" t="s">
        <v>140</v>
      </c>
    </row>
    <row r="322" spans="2:8">
      <c r="B322" s="554" t="s">
        <v>235</v>
      </c>
      <c r="C322" s="522" t="s">
        <v>140</v>
      </c>
      <c r="D322" s="522" t="s">
        <v>140</v>
      </c>
      <c r="E322" s="522" t="s">
        <v>140</v>
      </c>
      <c r="F322" s="522" t="s">
        <v>140</v>
      </c>
      <c r="G322" s="522" t="s">
        <v>140</v>
      </c>
      <c r="H322" s="522" t="s">
        <v>140</v>
      </c>
    </row>
    <row r="323" spans="2:8">
      <c r="B323" s="554" t="s">
        <v>236</v>
      </c>
      <c r="C323" s="696">
        <v>1</v>
      </c>
      <c r="D323" s="696">
        <v>1</v>
      </c>
      <c r="E323" s="696">
        <v>1</v>
      </c>
      <c r="F323" s="696">
        <v>1</v>
      </c>
      <c r="G323" s="696">
        <v>1</v>
      </c>
      <c r="H323" s="696">
        <v>0</v>
      </c>
    </row>
    <row r="324" spans="2:8">
      <c r="B324" s="554" t="s">
        <v>237</v>
      </c>
      <c r="C324" s="522" t="s">
        <v>140</v>
      </c>
      <c r="D324" s="522" t="s">
        <v>140</v>
      </c>
      <c r="E324" s="522" t="s">
        <v>140</v>
      </c>
      <c r="F324" s="522" t="s">
        <v>140</v>
      </c>
      <c r="G324" s="522" t="s">
        <v>140</v>
      </c>
      <c r="H324" s="522" t="s">
        <v>140</v>
      </c>
    </row>
    <row r="325" spans="2:8" ht="15.75" thickBot="1">
      <c r="B325" s="553" t="s">
        <v>238</v>
      </c>
      <c r="C325" s="522" t="s">
        <v>140</v>
      </c>
      <c r="D325" s="522" t="s">
        <v>140</v>
      </c>
      <c r="E325" s="522" t="s">
        <v>140</v>
      </c>
      <c r="F325" s="522" t="s">
        <v>140</v>
      </c>
      <c r="G325" s="522" t="s">
        <v>140</v>
      </c>
      <c r="H325" s="522" t="s">
        <v>140</v>
      </c>
    </row>
    <row r="326" spans="2:8" ht="15.75" thickTop="1">
      <c r="B326" s="1115" t="s">
        <v>1059</v>
      </c>
      <c r="C326" s="1115"/>
      <c r="D326" s="1115"/>
      <c r="E326" s="1115"/>
      <c r="F326" s="1115"/>
      <c r="G326" s="1115"/>
      <c r="H326" s="1115"/>
    </row>
    <row r="327" spans="2:8">
      <c r="B327" s="1117"/>
      <c r="C327" s="1117"/>
      <c r="D327" s="1117"/>
      <c r="E327" s="1117"/>
      <c r="F327" s="1117"/>
      <c r="G327" s="1117"/>
      <c r="H327" s="1117"/>
    </row>
    <row r="328" spans="2:8">
      <c r="B328" s="508"/>
      <c r="C328" s="550"/>
      <c r="D328" s="550"/>
      <c r="E328" s="550"/>
      <c r="F328" s="550"/>
      <c r="G328" s="550"/>
      <c r="H328" s="550"/>
    </row>
    <row r="329" spans="2:8">
      <c r="B329" s="1116" t="s">
        <v>26</v>
      </c>
      <c r="C329" s="1116"/>
      <c r="D329" s="1116"/>
      <c r="E329" s="1116"/>
      <c r="F329" s="1116"/>
      <c r="G329" s="1116"/>
      <c r="H329" s="1116"/>
    </row>
    <row r="330" spans="2:8">
      <c r="B330" s="504" t="s">
        <v>25</v>
      </c>
      <c r="C330" s="550"/>
      <c r="D330" s="550"/>
      <c r="E330" s="550"/>
      <c r="F330" s="550"/>
      <c r="G330" s="550"/>
      <c r="H330" s="550"/>
    </row>
    <row r="331" spans="2:8">
      <c r="B331" s="513" t="s">
        <v>116</v>
      </c>
      <c r="C331" s="550"/>
      <c r="D331" s="550"/>
      <c r="E331" s="550"/>
      <c r="F331" s="550"/>
      <c r="G331" s="550"/>
      <c r="H331" s="550"/>
    </row>
    <row r="332" spans="2:8">
      <c r="B332" s="508"/>
      <c r="C332" s="550"/>
      <c r="D332" s="550"/>
      <c r="E332" s="550"/>
      <c r="F332" s="550"/>
      <c r="G332" s="550"/>
      <c r="H332" s="550"/>
    </row>
    <row r="333" spans="2:8">
      <c r="B333" s="506"/>
      <c r="C333" s="507">
        <v>2014</v>
      </c>
      <c r="D333" s="507">
        <v>2015</v>
      </c>
      <c r="E333" s="507">
        <v>2016</v>
      </c>
      <c r="F333" s="507">
        <v>2017</v>
      </c>
      <c r="G333" s="507">
        <v>2018</v>
      </c>
      <c r="H333" s="507">
        <v>2019</v>
      </c>
    </row>
    <row r="334" spans="2:8">
      <c r="B334" s="85" t="s">
        <v>227</v>
      </c>
      <c r="C334" s="556"/>
      <c r="D334" s="556"/>
      <c r="E334" s="556"/>
      <c r="F334" s="556"/>
      <c r="G334" s="556"/>
      <c r="H334" s="556"/>
    </row>
    <row r="335" spans="2:8">
      <c r="B335" s="85"/>
      <c r="C335" s="556"/>
      <c r="D335" s="556"/>
      <c r="E335" s="556"/>
      <c r="F335" s="556"/>
      <c r="G335" s="556"/>
      <c r="H335" s="556"/>
    </row>
    <row r="336" spans="2:8">
      <c r="B336" s="599" t="s">
        <v>1508</v>
      </c>
      <c r="C336" s="556"/>
      <c r="D336" s="556"/>
      <c r="E336" s="556"/>
      <c r="F336" s="556"/>
      <c r="G336" s="556"/>
      <c r="H336" s="556"/>
    </row>
    <row r="337" spans="2:8">
      <c r="B337" s="82" t="s">
        <v>247</v>
      </c>
      <c r="C337" s="608">
        <v>0.26456800000000003</v>
      </c>
      <c r="D337" s="608">
        <v>0.29712899999999998</v>
      </c>
      <c r="E337" s="608">
        <v>0.350443</v>
      </c>
      <c r="F337" s="608">
        <v>0.35628599999999999</v>
      </c>
      <c r="G337" s="608">
        <v>0.39873500000000001</v>
      </c>
      <c r="H337" s="608">
        <v>0.40175499999999997</v>
      </c>
    </row>
    <row r="338" spans="2:8">
      <c r="B338" s="553" t="s">
        <v>248</v>
      </c>
      <c r="C338" s="608">
        <v>0.26456800000000003</v>
      </c>
      <c r="D338" s="608">
        <v>0.29712899999999998</v>
      </c>
      <c r="E338" s="608">
        <v>0.350443</v>
      </c>
      <c r="F338" s="608">
        <v>0.35628599999999999</v>
      </c>
      <c r="G338" s="608">
        <v>0.39873500000000001</v>
      </c>
      <c r="H338" s="608">
        <v>0.40175499999999997</v>
      </c>
    </row>
    <row r="339" spans="2:8">
      <c r="B339" s="557" t="s">
        <v>249</v>
      </c>
      <c r="C339" s="571" t="s">
        <v>140</v>
      </c>
      <c r="D339" s="571" t="s">
        <v>140</v>
      </c>
      <c r="E339" s="571" t="s">
        <v>140</v>
      </c>
      <c r="F339" s="571" t="s">
        <v>140</v>
      </c>
      <c r="G339" s="571" t="s">
        <v>140</v>
      </c>
      <c r="H339" s="571" t="s">
        <v>140</v>
      </c>
    </row>
    <row r="340" spans="2:8">
      <c r="B340" s="557" t="s">
        <v>250</v>
      </c>
      <c r="C340" s="571" t="s">
        <v>140</v>
      </c>
      <c r="D340" s="571" t="s">
        <v>140</v>
      </c>
      <c r="E340" s="571" t="s">
        <v>140</v>
      </c>
      <c r="F340" s="571" t="s">
        <v>140</v>
      </c>
      <c r="G340" s="571" t="s">
        <v>140</v>
      </c>
      <c r="H340" s="571" t="s">
        <v>140</v>
      </c>
    </row>
    <row r="341" spans="2:8">
      <c r="B341" s="47" t="s">
        <v>254</v>
      </c>
      <c r="C341" s="571" t="s">
        <v>140</v>
      </c>
      <c r="D341" s="571" t="s">
        <v>140</v>
      </c>
      <c r="E341" s="571" t="s">
        <v>140</v>
      </c>
      <c r="F341" s="571" t="s">
        <v>140</v>
      </c>
      <c r="G341" s="571" t="s">
        <v>140</v>
      </c>
      <c r="H341" s="571" t="s">
        <v>140</v>
      </c>
    </row>
    <row r="342" spans="2:8">
      <c r="B342" s="554"/>
      <c r="C342" s="660"/>
      <c r="D342" s="660"/>
      <c r="E342" s="660"/>
      <c r="F342" s="660"/>
      <c r="G342" s="660"/>
      <c r="H342" s="660"/>
    </row>
    <row r="343" spans="2:8">
      <c r="B343" s="85" t="s">
        <v>242</v>
      </c>
      <c r="C343" s="660"/>
      <c r="D343" s="660"/>
      <c r="E343" s="660"/>
      <c r="F343" s="660"/>
      <c r="G343" s="660"/>
      <c r="H343" s="660"/>
    </row>
    <row r="344" spans="2:8">
      <c r="B344" s="85"/>
      <c r="C344" s="660"/>
      <c r="D344" s="660"/>
      <c r="E344" s="660"/>
      <c r="F344" s="660"/>
      <c r="G344" s="660"/>
      <c r="H344" s="660"/>
    </row>
    <row r="345" spans="2:8">
      <c r="B345" s="697" t="s">
        <v>1509</v>
      </c>
      <c r="C345" s="660"/>
      <c r="D345" s="660"/>
      <c r="E345" s="660"/>
      <c r="F345" s="660"/>
      <c r="G345" s="660"/>
      <c r="H345" s="660"/>
    </row>
    <row r="346" spans="2:8">
      <c r="B346" s="82" t="s">
        <v>247</v>
      </c>
      <c r="C346" s="563">
        <v>4.8559999999999999</v>
      </c>
      <c r="D346" s="563">
        <v>4.593801</v>
      </c>
      <c r="E346" s="563">
        <v>4.4235220000000002</v>
      </c>
      <c r="F346" s="563">
        <v>4.1608990000000006</v>
      </c>
      <c r="G346" s="563">
        <v>3.7870910000000002</v>
      </c>
      <c r="H346" s="563">
        <v>3.5724529999999999</v>
      </c>
    </row>
    <row r="347" spans="2:8">
      <c r="B347" s="553" t="s">
        <v>248</v>
      </c>
      <c r="C347" s="563">
        <v>4.8559999999999999</v>
      </c>
      <c r="D347" s="563">
        <v>4.593801</v>
      </c>
      <c r="E347" s="563">
        <v>4.4235220000000002</v>
      </c>
      <c r="F347" s="563">
        <v>4.1608990000000006</v>
      </c>
      <c r="G347" s="563">
        <v>3.7870910000000002</v>
      </c>
      <c r="H347" s="563">
        <v>3.5724529999999999</v>
      </c>
    </row>
    <row r="348" spans="2:8">
      <c r="B348" s="564" t="s">
        <v>255</v>
      </c>
      <c r="C348" s="571" t="s">
        <v>140</v>
      </c>
      <c r="D348" s="571" t="s">
        <v>140</v>
      </c>
      <c r="E348" s="571" t="s">
        <v>140</v>
      </c>
      <c r="F348" s="571" t="s">
        <v>140</v>
      </c>
      <c r="G348" s="571" t="s">
        <v>140</v>
      </c>
      <c r="H348" s="571" t="s">
        <v>140</v>
      </c>
    </row>
    <row r="349" spans="2:8">
      <c r="B349" s="564" t="s">
        <v>256</v>
      </c>
      <c r="C349" s="571" t="s">
        <v>140</v>
      </c>
      <c r="D349" s="571" t="s">
        <v>140</v>
      </c>
      <c r="E349" s="571" t="s">
        <v>140</v>
      </c>
      <c r="F349" s="571" t="s">
        <v>140</v>
      </c>
      <c r="G349" s="571" t="s">
        <v>140</v>
      </c>
      <c r="H349" s="571" t="s">
        <v>140</v>
      </c>
    </row>
    <row r="350" spans="2:8">
      <c r="B350" s="564" t="s">
        <v>257</v>
      </c>
      <c r="C350" s="571" t="s">
        <v>140</v>
      </c>
      <c r="D350" s="571" t="s">
        <v>140</v>
      </c>
      <c r="E350" s="571" t="s">
        <v>140</v>
      </c>
      <c r="F350" s="571" t="s">
        <v>140</v>
      </c>
      <c r="G350" s="571" t="s">
        <v>140</v>
      </c>
      <c r="H350" s="571" t="s">
        <v>140</v>
      </c>
    </row>
    <row r="351" spans="2:8">
      <c r="B351" s="564" t="s">
        <v>258</v>
      </c>
      <c r="C351" s="571" t="s">
        <v>140</v>
      </c>
      <c r="D351" s="571" t="s">
        <v>140</v>
      </c>
      <c r="E351" s="571" t="s">
        <v>140</v>
      </c>
      <c r="F351" s="571" t="s">
        <v>140</v>
      </c>
      <c r="G351" s="571" t="s">
        <v>140</v>
      </c>
      <c r="H351" s="571" t="s">
        <v>140</v>
      </c>
    </row>
    <row r="352" spans="2:8">
      <c r="B352" s="564" t="s">
        <v>259</v>
      </c>
      <c r="C352" s="571" t="s">
        <v>140</v>
      </c>
      <c r="D352" s="571" t="s">
        <v>140</v>
      </c>
      <c r="E352" s="571" t="s">
        <v>140</v>
      </c>
      <c r="F352" s="571" t="s">
        <v>140</v>
      </c>
      <c r="G352" s="571" t="s">
        <v>140</v>
      </c>
      <c r="H352" s="571" t="s">
        <v>140</v>
      </c>
    </row>
    <row r="353" spans="2:8">
      <c r="B353" s="564" t="s">
        <v>260</v>
      </c>
      <c r="C353" s="698">
        <v>4.8559999999999999</v>
      </c>
      <c r="D353" s="698">
        <v>4.593801</v>
      </c>
      <c r="E353" s="698">
        <v>4.4235220000000002</v>
      </c>
      <c r="F353" s="698">
        <v>4.1608990000000006</v>
      </c>
      <c r="G353" s="698">
        <v>3.7870910000000002</v>
      </c>
      <c r="H353" s="698">
        <v>3.5724529999999999</v>
      </c>
    </row>
    <row r="354" spans="2:8">
      <c r="B354" s="564" t="s">
        <v>261</v>
      </c>
      <c r="C354" s="571" t="s">
        <v>140</v>
      </c>
      <c r="D354" s="571" t="s">
        <v>140</v>
      </c>
      <c r="E354" s="571" t="s">
        <v>140</v>
      </c>
      <c r="F354" s="571" t="s">
        <v>140</v>
      </c>
      <c r="G354" s="571" t="s">
        <v>140</v>
      </c>
      <c r="H354" s="571" t="s">
        <v>140</v>
      </c>
    </row>
    <row r="355" spans="2:8">
      <c r="B355" s="557" t="s">
        <v>249</v>
      </c>
      <c r="C355" s="571" t="s">
        <v>140</v>
      </c>
      <c r="D355" s="571" t="s">
        <v>140</v>
      </c>
      <c r="E355" s="571" t="s">
        <v>140</v>
      </c>
      <c r="F355" s="571" t="s">
        <v>140</v>
      </c>
      <c r="G355" s="571" t="s">
        <v>140</v>
      </c>
      <c r="H355" s="571" t="s">
        <v>140</v>
      </c>
    </row>
    <row r="356" spans="2:8">
      <c r="B356" s="564" t="s">
        <v>255</v>
      </c>
      <c r="C356" s="571" t="s">
        <v>140</v>
      </c>
      <c r="D356" s="571" t="s">
        <v>140</v>
      </c>
      <c r="E356" s="571" t="s">
        <v>140</v>
      </c>
      <c r="F356" s="571" t="s">
        <v>140</v>
      </c>
      <c r="G356" s="571" t="s">
        <v>140</v>
      </c>
      <c r="H356" s="571" t="s">
        <v>140</v>
      </c>
    </row>
    <row r="357" spans="2:8">
      <c r="B357" s="564" t="s">
        <v>256</v>
      </c>
      <c r="C357" s="571" t="s">
        <v>140</v>
      </c>
      <c r="D357" s="571" t="s">
        <v>140</v>
      </c>
      <c r="E357" s="571" t="s">
        <v>140</v>
      </c>
      <c r="F357" s="571" t="s">
        <v>140</v>
      </c>
      <c r="G357" s="571" t="s">
        <v>140</v>
      </c>
      <c r="H357" s="571" t="s">
        <v>140</v>
      </c>
    </row>
    <row r="358" spans="2:8">
      <c r="B358" s="564" t="s">
        <v>257</v>
      </c>
      <c r="C358" s="571" t="s">
        <v>140</v>
      </c>
      <c r="D358" s="571" t="s">
        <v>140</v>
      </c>
      <c r="E358" s="571" t="s">
        <v>140</v>
      </c>
      <c r="F358" s="571" t="s">
        <v>140</v>
      </c>
      <c r="G358" s="571" t="s">
        <v>140</v>
      </c>
      <c r="H358" s="571" t="s">
        <v>140</v>
      </c>
    </row>
    <row r="359" spans="2:8">
      <c r="B359" s="564" t="s">
        <v>258</v>
      </c>
      <c r="C359" s="571" t="s">
        <v>140</v>
      </c>
      <c r="D359" s="571" t="s">
        <v>140</v>
      </c>
      <c r="E359" s="571" t="s">
        <v>140</v>
      </c>
      <c r="F359" s="571" t="s">
        <v>140</v>
      </c>
      <c r="G359" s="571" t="s">
        <v>140</v>
      </c>
      <c r="H359" s="571" t="s">
        <v>140</v>
      </c>
    </row>
    <row r="360" spans="2:8">
      <c r="B360" s="564" t="s">
        <v>259</v>
      </c>
      <c r="C360" s="571" t="s">
        <v>140</v>
      </c>
      <c r="D360" s="571" t="s">
        <v>140</v>
      </c>
      <c r="E360" s="571" t="s">
        <v>140</v>
      </c>
      <c r="F360" s="571" t="s">
        <v>140</v>
      </c>
      <c r="G360" s="571" t="s">
        <v>140</v>
      </c>
      <c r="H360" s="571" t="s">
        <v>140</v>
      </c>
    </row>
    <row r="361" spans="2:8">
      <c r="B361" s="564" t="s">
        <v>260</v>
      </c>
      <c r="C361" s="571" t="s">
        <v>140</v>
      </c>
      <c r="D361" s="571" t="s">
        <v>140</v>
      </c>
      <c r="E361" s="571" t="s">
        <v>140</v>
      </c>
      <c r="F361" s="571" t="s">
        <v>140</v>
      </c>
      <c r="G361" s="571" t="s">
        <v>140</v>
      </c>
      <c r="H361" s="571" t="s">
        <v>140</v>
      </c>
    </row>
    <row r="362" spans="2:8">
      <c r="B362" s="564" t="s">
        <v>261</v>
      </c>
      <c r="C362" s="571" t="s">
        <v>140</v>
      </c>
      <c r="D362" s="571" t="s">
        <v>140</v>
      </c>
      <c r="E362" s="571" t="s">
        <v>140</v>
      </c>
      <c r="F362" s="571" t="s">
        <v>140</v>
      </c>
      <c r="G362" s="571" t="s">
        <v>140</v>
      </c>
      <c r="H362" s="571" t="s">
        <v>140</v>
      </c>
    </row>
    <row r="363" spans="2:8">
      <c r="B363" s="47" t="s">
        <v>254</v>
      </c>
      <c r="C363" s="571" t="s">
        <v>140</v>
      </c>
      <c r="D363" s="571" t="s">
        <v>140</v>
      </c>
      <c r="E363" s="571" t="s">
        <v>140</v>
      </c>
      <c r="F363" s="571" t="s">
        <v>140</v>
      </c>
      <c r="G363" s="571" t="s">
        <v>140</v>
      </c>
      <c r="H363" s="571" t="s">
        <v>140</v>
      </c>
    </row>
    <row r="364" spans="2:8">
      <c r="B364" s="553"/>
      <c r="C364" s="660"/>
      <c r="D364" s="660"/>
      <c r="E364" s="660"/>
      <c r="F364" s="660"/>
      <c r="G364" s="660"/>
      <c r="H364" s="660"/>
    </row>
    <row r="365" spans="2:8">
      <c r="B365" s="697" t="s">
        <v>1510</v>
      </c>
      <c r="C365" s="660"/>
      <c r="D365" s="660"/>
      <c r="E365" s="660"/>
      <c r="F365" s="660"/>
      <c r="G365" s="660"/>
      <c r="H365" s="660"/>
    </row>
    <row r="366" spans="2:8">
      <c r="B366" s="82" t="s">
        <v>247</v>
      </c>
      <c r="C366" s="959">
        <v>1.560325</v>
      </c>
      <c r="D366" s="960">
        <v>1.86764</v>
      </c>
      <c r="E366" s="960">
        <v>2.2039149999999998</v>
      </c>
      <c r="F366" s="961">
        <v>2.7736900000000002</v>
      </c>
      <c r="G366" s="961">
        <v>3.8747590000000001</v>
      </c>
      <c r="H366" s="962">
        <v>4.9894030000000003</v>
      </c>
    </row>
    <row r="367" spans="2:8">
      <c r="B367" s="553" t="s">
        <v>248</v>
      </c>
      <c r="C367" s="963">
        <v>1.560325</v>
      </c>
      <c r="D367" s="964">
        <v>1.86764</v>
      </c>
      <c r="E367" s="964">
        <v>2.2039149999999998</v>
      </c>
      <c r="F367" s="965">
        <v>2.7736900000000002</v>
      </c>
      <c r="G367" s="965">
        <v>3.8747590000000001</v>
      </c>
      <c r="H367" s="966">
        <f>4989403/1000000</f>
        <v>4.9894030000000003</v>
      </c>
    </row>
    <row r="368" spans="2:8">
      <c r="B368" s="564" t="s">
        <v>255</v>
      </c>
      <c r="C368" s="963">
        <v>1.560325</v>
      </c>
      <c r="D368" s="964">
        <v>1.86764</v>
      </c>
      <c r="E368" s="964">
        <v>2.2039149999999998</v>
      </c>
      <c r="F368" s="965">
        <v>2.7736900000000002</v>
      </c>
      <c r="G368" s="965">
        <v>3.8747590000000001</v>
      </c>
      <c r="H368" s="966">
        <v>4.9894030000000003</v>
      </c>
    </row>
    <row r="369" spans="2:8">
      <c r="B369" s="564" t="s">
        <v>256</v>
      </c>
      <c r="C369" s="571" t="s">
        <v>140</v>
      </c>
      <c r="D369" s="571" t="s">
        <v>140</v>
      </c>
      <c r="E369" s="571" t="s">
        <v>140</v>
      </c>
      <c r="F369" s="571" t="s">
        <v>140</v>
      </c>
      <c r="G369" s="571" t="s">
        <v>140</v>
      </c>
      <c r="H369" s="571" t="s">
        <v>140</v>
      </c>
    </row>
    <row r="370" spans="2:8">
      <c r="B370" s="564" t="s">
        <v>257</v>
      </c>
      <c r="C370" s="571" t="s">
        <v>125</v>
      </c>
      <c r="D370" s="571" t="s">
        <v>125</v>
      </c>
      <c r="E370" s="571" t="s">
        <v>125</v>
      </c>
      <c r="F370" s="571" t="s">
        <v>125</v>
      </c>
      <c r="G370" s="571" t="s">
        <v>125</v>
      </c>
      <c r="H370" s="571" t="s">
        <v>125</v>
      </c>
    </row>
    <row r="371" spans="2:8">
      <c r="B371" s="564" t="s">
        <v>258</v>
      </c>
      <c r="C371" s="571" t="s">
        <v>140</v>
      </c>
      <c r="D371" s="571" t="s">
        <v>140</v>
      </c>
      <c r="E371" s="571" t="s">
        <v>140</v>
      </c>
      <c r="F371" s="571" t="s">
        <v>140</v>
      </c>
      <c r="G371" s="571" t="s">
        <v>140</v>
      </c>
      <c r="H371" s="571" t="s">
        <v>140</v>
      </c>
    </row>
    <row r="372" spans="2:8">
      <c r="B372" s="564" t="s">
        <v>259</v>
      </c>
      <c r="C372" s="571" t="s">
        <v>140</v>
      </c>
      <c r="D372" s="571" t="s">
        <v>140</v>
      </c>
      <c r="E372" s="571" t="s">
        <v>140</v>
      </c>
      <c r="F372" s="571" t="s">
        <v>140</v>
      </c>
      <c r="G372" s="571" t="s">
        <v>140</v>
      </c>
      <c r="H372" s="571" t="s">
        <v>140</v>
      </c>
    </row>
    <row r="373" spans="2:8">
      <c r="B373" s="564" t="s">
        <v>260</v>
      </c>
      <c r="C373" s="571" t="s">
        <v>140</v>
      </c>
      <c r="D373" s="571" t="s">
        <v>140</v>
      </c>
      <c r="E373" s="571" t="s">
        <v>140</v>
      </c>
      <c r="F373" s="571" t="s">
        <v>140</v>
      </c>
      <c r="G373" s="571" t="s">
        <v>140</v>
      </c>
      <c r="H373" s="571" t="s">
        <v>140</v>
      </c>
    </row>
    <row r="374" spans="2:8">
      <c r="B374" s="564" t="s">
        <v>261</v>
      </c>
      <c r="C374" s="571" t="s">
        <v>140</v>
      </c>
      <c r="D374" s="571" t="s">
        <v>140</v>
      </c>
      <c r="E374" s="571" t="s">
        <v>140</v>
      </c>
      <c r="F374" s="571" t="s">
        <v>140</v>
      </c>
      <c r="G374" s="571" t="s">
        <v>140</v>
      </c>
      <c r="H374" s="571" t="s">
        <v>140</v>
      </c>
    </row>
    <row r="375" spans="2:8">
      <c r="B375" s="557" t="s">
        <v>249</v>
      </c>
      <c r="C375" s="571" t="s">
        <v>140</v>
      </c>
      <c r="D375" s="571" t="s">
        <v>140</v>
      </c>
      <c r="E375" s="571" t="s">
        <v>140</v>
      </c>
      <c r="F375" s="571" t="s">
        <v>140</v>
      </c>
      <c r="G375" s="571" t="s">
        <v>140</v>
      </c>
      <c r="H375" s="571" t="s">
        <v>140</v>
      </c>
    </row>
    <row r="376" spans="2:8">
      <c r="B376" s="564" t="s">
        <v>255</v>
      </c>
      <c r="C376" s="571" t="s">
        <v>140</v>
      </c>
      <c r="D376" s="571" t="s">
        <v>140</v>
      </c>
      <c r="E376" s="571" t="s">
        <v>140</v>
      </c>
      <c r="F376" s="571" t="s">
        <v>140</v>
      </c>
      <c r="G376" s="571" t="s">
        <v>140</v>
      </c>
      <c r="H376" s="571" t="s">
        <v>140</v>
      </c>
    </row>
    <row r="377" spans="2:8">
      <c r="B377" s="564" t="s">
        <v>256</v>
      </c>
      <c r="C377" s="571" t="s">
        <v>140</v>
      </c>
      <c r="D377" s="571" t="s">
        <v>140</v>
      </c>
      <c r="E377" s="571" t="s">
        <v>140</v>
      </c>
      <c r="F377" s="571" t="s">
        <v>140</v>
      </c>
      <c r="G377" s="571" t="s">
        <v>140</v>
      </c>
      <c r="H377" s="571" t="s">
        <v>140</v>
      </c>
    </row>
    <row r="378" spans="2:8">
      <c r="B378" s="564" t="s">
        <v>257</v>
      </c>
      <c r="C378" s="571" t="s">
        <v>140</v>
      </c>
      <c r="D378" s="571" t="s">
        <v>140</v>
      </c>
      <c r="E378" s="571" t="s">
        <v>140</v>
      </c>
      <c r="F378" s="571" t="s">
        <v>140</v>
      </c>
      <c r="G378" s="571" t="s">
        <v>140</v>
      </c>
      <c r="H378" s="571" t="s">
        <v>140</v>
      </c>
    </row>
    <row r="379" spans="2:8">
      <c r="B379" s="564" t="s">
        <v>258</v>
      </c>
      <c r="C379" s="571" t="s">
        <v>140</v>
      </c>
      <c r="D379" s="571" t="s">
        <v>140</v>
      </c>
      <c r="E379" s="571" t="s">
        <v>140</v>
      </c>
      <c r="F379" s="571" t="s">
        <v>140</v>
      </c>
      <c r="G379" s="571" t="s">
        <v>140</v>
      </c>
      <c r="H379" s="571" t="s">
        <v>140</v>
      </c>
    </row>
    <row r="380" spans="2:8">
      <c r="B380" s="564" t="s">
        <v>259</v>
      </c>
      <c r="C380" s="571" t="s">
        <v>140</v>
      </c>
      <c r="D380" s="571" t="s">
        <v>140</v>
      </c>
      <c r="E380" s="571" t="s">
        <v>140</v>
      </c>
      <c r="F380" s="571" t="s">
        <v>140</v>
      </c>
      <c r="G380" s="571" t="s">
        <v>140</v>
      </c>
      <c r="H380" s="571" t="s">
        <v>140</v>
      </c>
    </row>
    <row r="381" spans="2:8">
      <c r="B381" s="564" t="s">
        <v>260</v>
      </c>
      <c r="C381" s="571" t="s">
        <v>140</v>
      </c>
      <c r="D381" s="571" t="s">
        <v>140</v>
      </c>
      <c r="E381" s="571" t="s">
        <v>140</v>
      </c>
      <c r="F381" s="571" t="s">
        <v>140</v>
      </c>
      <c r="G381" s="571" t="s">
        <v>140</v>
      </c>
      <c r="H381" s="571" t="s">
        <v>140</v>
      </c>
    </row>
    <row r="382" spans="2:8">
      <c r="B382" s="564" t="s">
        <v>261</v>
      </c>
      <c r="C382" s="571" t="s">
        <v>140</v>
      </c>
      <c r="D382" s="571" t="s">
        <v>140</v>
      </c>
      <c r="E382" s="571" t="s">
        <v>140</v>
      </c>
      <c r="F382" s="571" t="s">
        <v>140</v>
      </c>
      <c r="G382" s="571" t="s">
        <v>140</v>
      </c>
      <c r="H382" s="571" t="s">
        <v>140</v>
      </c>
    </row>
    <row r="383" spans="2:8" ht="15.75" thickBot="1">
      <c r="B383" s="47" t="s">
        <v>254</v>
      </c>
      <c r="C383" s="571" t="s">
        <v>140</v>
      </c>
      <c r="D383" s="571" t="s">
        <v>140</v>
      </c>
      <c r="E383" s="571" t="s">
        <v>140</v>
      </c>
      <c r="F383" s="571" t="s">
        <v>140</v>
      </c>
      <c r="G383" s="571" t="s">
        <v>140</v>
      </c>
      <c r="H383" s="571" t="s">
        <v>140</v>
      </c>
    </row>
    <row r="384" spans="2:8" ht="15.75" thickTop="1">
      <c r="B384" s="1115" t="s">
        <v>1059</v>
      </c>
      <c r="C384" s="1115"/>
      <c r="D384" s="1115"/>
      <c r="E384" s="1115"/>
      <c r="F384" s="1115"/>
      <c r="G384" s="1115"/>
      <c r="H384" s="1115"/>
    </row>
    <row r="385" spans="2:8">
      <c r="B385" s="1117"/>
      <c r="C385" s="1117"/>
      <c r="D385" s="1117"/>
      <c r="E385" s="1117"/>
      <c r="F385" s="1117"/>
      <c r="G385" s="1117"/>
      <c r="H385" s="1117"/>
    </row>
    <row r="386" spans="2:8">
      <c r="B386" s="508"/>
      <c r="C386" s="550"/>
      <c r="D386" s="550"/>
      <c r="E386" s="550"/>
      <c r="F386" s="550"/>
      <c r="G386" s="550"/>
      <c r="H386" s="550"/>
    </row>
    <row r="387" spans="2:8">
      <c r="B387" s="1116" t="s">
        <v>28</v>
      </c>
      <c r="C387" s="1116"/>
      <c r="D387" s="1116"/>
      <c r="E387" s="1116"/>
      <c r="F387" s="1116"/>
      <c r="G387" s="1116"/>
      <c r="H387" s="1116"/>
    </row>
    <row r="388" spans="2:8">
      <c r="B388" s="504" t="s">
        <v>27</v>
      </c>
      <c r="C388" s="550"/>
      <c r="D388" s="550"/>
      <c r="E388" s="550"/>
      <c r="F388" s="550"/>
      <c r="G388" s="550"/>
      <c r="H388" s="550"/>
    </row>
    <row r="389" spans="2:8">
      <c r="B389" s="513" t="s">
        <v>225</v>
      </c>
      <c r="C389" s="550"/>
      <c r="D389" s="550"/>
      <c r="E389" s="550"/>
      <c r="F389" s="550"/>
      <c r="G389" s="550"/>
      <c r="H389" s="550"/>
    </row>
    <row r="390" spans="2:8">
      <c r="B390" s="508"/>
      <c r="C390" s="550"/>
      <c r="D390" s="550"/>
      <c r="E390" s="550"/>
      <c r="F390" s="550"/>
      <c r="G390" s="550"/>
      <c r="H390" s="550"/>
    </row>
    <row r="391" spans="2:8">
      <c r="B391" s="506"/>
      <c r="C391" s="507">
        <v>2014</v>
      </c>
      <c r="D391" s="507">
        <v>2015</v>
      </c>
      <c r="E391" s="507">
        <v>2016</v>
      </c>
      <c r="F391" s="507">
        <v>2017</v>
      </c>
      <c r="G391" s="507">
        <v>2018</v>
      </c>
      <c r="H391" s="507">
        <v>2019</v>
      </c>
    </row>
    <row r="392" spans="2:8">
      <c r="B392" s="85" t="s">
        <v>227</v>
      </c>
      <c r="C392" s="556"/>
      <c r="D392" s="556"/>
      <c r="E392" s="556"/>
      <c r="F392" s="556"/>
      <c r="G392" s="556"/>
      <c r="H392" s="556"/>
    </row>
    <row r="393" spans="2:8">
      <c r="B393" s="85"/>
      <c r="C393" s="556"/>
      <c r="D393" s="556"/>
      <c r="E393" s="556"/>
      <c r="F393" s="556"/>
      <c r="G393" s="556"/>
      <c r="H393" s="556"/>
    </row>
    <row r="394" spans="2:8">
      <c r="B394" s="890" t="s">
        <v>1508</v>
      </c>
      <c r="C394" s="556"/>
      <c r="D394" s="556"/>
      <c r="E394" s="556"/>
      <c r="F394" s="556"/>
      <c r="G394" s="556"/>
      <c r="H394" s="556"/>
    </row>
    <row r="395" spans="2:8">
      <c r="B395" s="82" t="s">
        <v>247</v>
      </c>
      <c r="C395" s="967">
        <v>140613.41002084376</v>
      </c>
      <c r="D395" s="967">
        <v>167222.36012420268</v>
      </c>
      <c r="E395" s="967">
        <v>219602.51374412893</v>
      </c>
      <c r="F395" s="967">
        <v>221855.09868168805</v>
      </c>
      <c r="G395" s="967">
        <v>219230.0963611686</v>
      </c>
      <c r="H395" s="967">
        <v>213868.49119685011</v>
      </c>
    </row>
    <row r="396" spans="2:8">
      <c r="B396" s="553" t="s">
        <v>248</v>
      </c>
      <c r="C396" s="967">
        <v>140613.41002084376</v>
      </c>
      <c r="D396" s="967">
        <v>167222.36012420268</v>
      </c>
      <c r="E396" s="967">
        <v>219602.51374412893</v>
      </c>
      <c r="F396" s="967">
        <v>221855.09868168805</v>
      </c>
      <c r="G396" s="967">
        <v>219230.0963611686</v>
      </c>
      <c r="H396" s="967">
        <v>213868.49119685011</v>
      </c>
    </row>
    <row r="397" spans="2:8">
      <c r="B397" s="557" t="s">
        <v>249</v>
      </c>
      <c r="C397" s="571" t="s">
        <v>140</v>
      </c>
      <c r="D397" s="571" t="s">
        <v>140</v>
      </c>
      <c r="E397" s="571" t="s">
        <v>140</v>
      </c>
      <c r="F397" s="571" t="s">
        <v>140</v>
      </c>
      <c r="G397" s="571" t="s">
        <v>140</v>
      </c>
      <c r="H397" s="571" t="s">
        <v>140</v>
      </c>
    </row>
    <row r="398" spans="2:8">
      <c r="B398" s="557" t="s">
        <v>250</v>
      </c>
      <c r="C398" s="571" t="s">
        <v>140</v>
      </c>
      <c r="D398" s="571" t="s">
        <v>140</v>
      </c>
      <c r="E398" s="571" t="s">
        <v>140</v>
      </c>
      <c r="F398" s="571" t="s">
        <v>140</v>
      </c>
      <c r="G398" s="571" t="s">
        <v>140</v>
      </c>
      <c r="H398" s="571" t="s">
        <v>140</v>
      </c>
    </row>
    <row r="399" spans="2:8">
      <c r="B399" s="47" t="s">
        <v>254</v>
      </c>
      <c r="C399" s="571" t="s">
        <v>140</v>
      </c>
      <c r="D399" s="571" t="s">
        <v>140</v>
      </c>
      <c r="E399" s="571" t="s">
        <v>140</v>
      </c>
      <c r="F399" s="571" t="s">
        <v>140</v>
      </c>
      <c r="G399" s="571" t="s">
        <v>140</v>
      </c>
      <c r="H399" s="571" t="s">
        <v>140</v>
      </c>
    </row>
    <row r="400" spans="2:8">
      <c r="B400" s="554"/>
      <c r="C400" s="560"/>
      <c r="D400" s="560"/>
      <c r="E400" s="560"/>
      <c r="F400" s="560"/>
      <c r="G400" s="560"/>
      <c r="H400" s="560"/>
    </row>
    <row r="401" spans="2:8">
      <c r="B401" s="85" t="s">
        <v>242</v>
      </c>
      <c r="C401" s="560"/>
      <c r="D401" s="560"/>
      <c r="E401" s="560"/>
      <c r="F401" s="560"/>
      <c r="G401" s="560"/>
      <c r="H401" s="560"/>
    </row>
    <row r="402" spans="2:8">
      <c r="B402" s="85"/>
      <c r="C402" s="560"/>
      <c r="D402" s="560"/>
      <c r="E402" s="560"/>
      <c r="F402" s="560"/>
      <c r="G402" s="560"/>
      <c r="H402" s="560"/>
    </row>
    <row r="403" spans="2:8">
      <c r="B403" s="697" t="s">
        <v>1509</v>
      </c>
      <c r="C403" s="560"/>
      <c r="D403" s="560"/>
      <c r="E403" s="560"/>
      <c r="F403" s="560"/>
      <c r="G403" s="560"/>
      <c r="H403" s="560"/>
    </row>
    <row r="404" spans="2:8">
      <c r="B404" s="82" t="s">
        <v>247</v>
      </c>
      <c r="C404" s="560"/>
      <c r="D404" s="560"/>
      <c r="E404" s="560"/>
      <c r="F404" s="560"/>
      <c r="G404" s="560"/>
      <c r="H404" s="560"/>
    </row>
    <row r="405" spans="2:8">
      <c r="B405" s="553" t="s">
        <v>248</v>
      </c>
      <c r="C405" s="560">
        <v>14217.938385949026</v>
      </c>
      <c r="D405" s="560">
        <v>13219.125317075299</v>
      </c>
      <c r="E405" s="560">
        <v>12617.85895788223</v>
      </c>
      <c r="F405" s="560">
        <v>12535.36006432377</v>
      </c>
      <c r="G405" s="560">
        <v>12008.931008885651</v>
      </c>
      <c r="H405" s="560">
        <v>11282.695120865246</v>
      </c>
    </row>
    <row r="406" spans="2:8">
      <c r="B406" s="564" t="s">
        <v>255</v>
      </c>
      <c r="C406" s="560">
        <v>14217.938385949026</v>
      </c>
      <c r="D406" s="560">
        <v>13219.125317075299</v>
      </c>
      <c r="E406" s="560">
        <v>12617.85895788223</v>
      </c>
      <c r="F406" s="560">
        <v>12535.36006432377</v>
      </c>
      <c r="G406" s="560">
        <v>12008.931008885651</v>
      </c>
      <c r="H406" s="560">
        <v>11282.695120865246</v>
      </c>
    </row>
    <row r="407" spans="2:8">
      <c r="B407" s="564" t="s">
        <v>256</v>
      </c>
      <c r="C407" s="571" t="s">
        <v>140</v>
      </c>
      <c r="D407" s="571" t="s">
        <v>140</v>
      </c>
      <c r="E407" s="571" t="s">
        <v>140</v>
      </c>
      <c r="F407" s="571" t="s">
        <v>140</v>
      </c>
      <c r="G407" s="571" t="s">
        <v>140</v>
      </c>
      <c r="H407" s="571" t="s">
        <v>140</v>
      </c>
    </row>
    <row r="408" spans="2:8">
      <c r="B408" s="564" t="s">
        <v>257</v>
      </c>
      <c r="C408" s="571" t="s">
        <v>140</v>
      </c>
      <c r="D408" s="571" t="s">
        <v>140</v>
      </c>
      <c r="E408" s="571" t="s">
        <v>140</v>
      </c>
      <c r="F408" s="571" t="s">
        <v>140</v>
      </c>
      <c r="G408" s="571" t="s">
        <v>140</v>
      </c>
      <c r="H408" s="571" t="s">
        <v>140</v>
      </c>
    </row>
    <row r="409" spans="2:8">
      <c r="B409" s="564" t="s">
        <v>258</v>
      </c>
      <c r="C409" s="571" t="s">
        <v>140</v>
      </c>
      <c r="D409" s="571" t="s">
        <v>140</v>
      </c>
      <c r="E409" s="571" t="s">
        <v>140</v>
      </c>
      <c r="F409" s="571" t="s">
        <v>140</v>
      </c>
      <c r="G409" s="571" t="s">
        <v>140</v>
      </c>
      <c r="H409" s="571" t="s">
        <v>140</v>
      </c>
    </row>
    <row r="410" spans="2:8">
      <c r="B410" s="564" t="s">
        <v>259</v>
      </c>
      <c r="C410" s="571" t="s">
        <v>140</v>
      </c>
      <c r="D410" s="571" t="s">
        <v>140</v>
      </c>
      <c r="E410" s="571" t="s">
        <v>140</v>
      </c>
      <c r="F410" s="571" t="s">
        <v>140</v>
      </c>
      <c r="G410" s="571" t="s">
        <v>140</v>
      </c>
      <c r="H410" s="571" t="s">
        <v>140</v>
      </c>
    </row>
    <row r="411" spans="2:8">
      <c r="B411" s="564" t="s">
        <v>260</v>
      </c>
      <c r="C411" s="571" t="s">
        <v>140</v>
      </c>
      <c r="D411" s="571" t="s">
        <v>140</v>
      </c>
      <c r="E411" s="571" t="s">
        <v>140</v>
      </c>
      <c r="F411" s="571" t="s">
        <v>140</v>
      </c>
      <c r="G411" s="571" t="s">
        <v>140</v>
      </c>
      <c r="H411" s="571" t="s">
        <v>140</v>
      </c>
    </row>
    <row r="412" spans="2:8">
      <c r="B412" s="564" t="s">
        <v>261</v>
      </c>
      <c r="C412" s="703">
        <v>14217.938385949026</v>
      </c>
      <c r="D412" s="703">
        <v>13219.125317075299</v>
      </c>
      <c r="E412" s="703">
        <v>12617.85895788223</v>
      </c>
      <c r="F412" s="703">
        <v>12535.36006432377</v>
      </c>
      <c r="G412" s="703">
        <v>12008.931008885651</v>
      </c>
      <c r="H412" s="703">
        <v>11282.695120865246</v>
      </c>
    </row>
    <row r="413" spans="2:8">
      <c r="B413" s="557" t="s">
        <v>249</v>
      </c>
      <c r="C413" s="571" t="s">
        <v>140</v>
      </c>
      <c r="D413" s="571" t="s">
        <v>140</v>
      </c>
      <c r="E413" s="571" t="s">
        <v>140</v>
      </c>
      <c r="F413" s="571" t="s">
        <v>140</v>
      </c>
      <c r="G413" s="571" t="s">
        <v>140</v>
      </c>
      <c r="H413" s="571" t="s">
        <v>140</v>
      </c>
    </row>
    <row r="414" spans="2:8">
      <c r="B414" s="564" t="s">
        <v>255</v>
      </c>
      <c r="C414" s="571" t="s">
        <v>140</v>
      </c>
      <c r="D414" s="571" t="s">
        <v>140</v>
      </c>
      <c r="E414" s="571" t="s">
        <v>140</v>
      </c>
      <c r="F414" s="571" t="s">
        <v>140</v>
      </c>
      <c r="G414" s="571" t="s">
        <v>140</v>
      </c>
      <c r="H414" s="571" t="s">
        <v>140</v>
      </c>
    </row>
    <row r="415" spans="2:8">
      <c r="B415" s="564" t="s">
        <v>256</v>
      </c>
      <c r="C415" s="571" t="s">
        <v>140</v>
      </c>
      <c r="D415" s="571" t="s">
        <v>140</v>
      </c>
      <c r="E415" s="571" t="s">
        <v>140</v>
      </c>
      <c r="F415" s="571" t="s">
        <v>140</v>
      </c>
      <c r="G415" s="571" t="s">
        <v>140</v>
      </c>
      <c r="H415" s="571" t="s">
        <v>140</v>
      </c>
    </row>
    <row r="416" spans="2:8">
      <c r="B416" s="564" t="s">
        <v>257</v>
      </c>
      <c r="C416" s="571" t="s">
        <v>140</v>
      </c>
      <c r="D416" s="571" t="s">
        <v>140</v>
      </c>
      <c r="E416" s="571" t="s">
        <v>140</v>
      </c>
      <c r="F416" s="571" t="s">
        <v>140</v>
      </c>
      <c r="G416" s="571" t="s">
        <v>140</v>
      </c>
      <c r="H416" s="571" t="s">
        <v>140</v>
      </c>
    </row>
    <row r="417" spans="2:8">
      <c r="B417" s="564" t="s">
        <v>258</v>
      </c>
      <c r="C417" s="571" t="s">
        <v>140</v>
      </c>
      <c r="D417" s="571" t="s">
        <v>140</v>
      </c>
      <c r="E417" s="571" t="s">
        <v>140</v>
      </c>
      <c r="F417" s="571" t="s">
        <v>140</v>
      </c>
      <c r="G417" s="571" t="s">
        <v>140</v>
      </c>
      <c r="H417" s="571" t="s">
        <v>140</v>
      </c>
    </row>
    <row r="418" spans="2:8">
      <c r="B418" s="564" t="s">
        <v>259</v>
      </c>
      <c r="C418" s="571" t="s">
        <v>140</v>
      </c>
      <c r="D418" s="571" t="s">
        <v>140</v>
      </c>
      <c r="E418" s="571" t="s">
        <v>140</v>
      </c>
      <c r="F418" s="571" t="s">
        <v>140</v>
      </c>
      <c r="G418" s="571" t="s">
        <v>140</v>
      </c>
      <c r="H418" s="571" t="s">
        <v>140</v>
      </c>
    </row>
    <row r="419" spans="2:8">
      <c r="B419" s="564" t="s">
        <v>260</v>
      </c>
      <c r="C419" s="571" t="s">
        <v>140</v>
      </c>
      <c r="D419" s="571" t="s">
        <v>140</v>
      </c>
      <c r="E419" s="571" t="s">
        <v>140</v>
      </c>
      <c r="F419" s="571" t="s">
        <v>140</v>
      </c>
      <c r="G419" s="571" t="s">
        <v>140</v>
      </c>
      <c r="H419" s="571" t="s">
        <v>140</v>
      </c>
    </row>
    <row r="420" spans="2:8">
      <c r="B420" s="564" t="s">
        <v>261</v>
      </c>
      <c r="C420" s="571" t="s">
        <v>140</v>
      </c>
      <c r="D420" s="571" t="s">
        <v>140</v>
      </c>
      <c r="E420" s="571" t="s">
        <v>140</v>
      </c>
      <c r="F420" s="571" t="s">
        <v>140</v>
      </c>
      <c r="G420" s="571" t="s">
        <v>140</v>
      </c>
      <c r="H420" s="571" t="s">
        <v>140</v>
      </c>
    </row>
    <row r="421" spans="2:8">
      <c r="B421" s="47" t="s">
        <v>254</v>
      </c>
      <c r="C421" s="571" t="s">
        <v>140</v>
      </c>
      <c r="D421" s="571" t="s">
        <v>140</v>
      </c>
      <c r="E421" s="571" t="s">
        <v>140</v>
      </c>
      <c r="F421" s="571" t="s">
        <v>140</v>
      </c>
      <c r="G421" s="571" t="s">
        <v>140</v>
      </c>
      <c r="H421" s="571" t="s">
        <v>140</v>
      </c>
    </row>
    <row r="422" spans="2:8">
      <c r="B422" s="553"/>
      <c r="C422" s="571" t="s">
        <v>140</v>
      </c>
      <c r="D422" s="571" t="s">
        <v>140</v>
      </c>
      <c r="E422" s="571" t="s">
        <v>140</v>
      </c>
      <c r="F422" s="571" t="s">
        <v>140</v>
      </c>
      <c r="G422" s="571" t="s">
        <v>140</v>
      </c>
      <c r="H422" s="571" t="s">
        <v>140</v>
      </c>
    </row>
    <row r="423" spans="2:8">
      <c r="B423" s="697" t="s">
        <v>1510</v>
      </c>
      <c r="C423" s="560"/>
      <c r="D423" s="560"/>
      <c r="E423" s="560"/>
      <c r="F423" s="560"/>
      <c r="G423" s="560"/>
      <c r="H423" s="560"/>
    </row>
    <row r="424" spans="2:8">
      <c r="B424" s="82" t="s">
        <v>247</v>
      </c>
      <c r="C424" s="560"/>
      <c r="D424" s="560"/>
      <c r="E424" s="560"/>
      <c r="F424" s="560"/>
      <c r="G424" s="560"/>
      <c r="H424" s="560"/>
    </row>
    <row r="425" spans="2:8">
      <c r="B425" s="553" t="s">
        <v>248</v>
      </c>
      <c r="C425" s="705">
        <v>2203.4325488379141</v>
      </c>
      <c r="D425" s="705">
        <v>1695.8997087944372</v>
      </c>
      <c r="E425" s="705">
        <v>2117.099507629986</v>
      </c>
      <c r="F425" s="705">
        <v>2620.1216723181433</v>
      </c>
      <c r="G425" s="705">
        <v>3618.6998478477094</v>
      </c>
      <c r="H425" s="705">
        <v>4882.2243327018277</v>
      </c>
    </row>
    <row r="426" spans="2:8">
      <c r="B426" s="564" t="s">
        <v>255</v>
      </c>
      <c r="C426" s="705">
        <v>2203.4325488379141</v>
      </c>
      <c r="D426" s="705">
        <v>1695.8997087944372</v>
      </c>
      <c r="E426" s="705">
        <v>2117.099507629986</v>
      </c>
      <c r="F426" s="705">
        <v>2620.1216723181433</v>
      </c>
      <c r="G426" s="705">
        <v>3618.6998478477094</v>
      </c>
      <c r="H426" s="705">
        <v>4882.2243327018277</v>
      </c>
    </row>
    <row r="427" spans="2:8">
      <c r="B427" s="564" t="s">
        <v>256</v>
      </c>
      <c r="C427" s="540">
        <v>2203.4325488379141</v>
      </c>
      <c r="D427" s="540">
        <v>1695.8997087944372</v>
      </c>
      <c r="E427" s="540">
        <v>2117.099507629986</v>
      </c>
      <c r="F427" s="540">
        <v>2620.1216723181433</v>
      </c>
      <c r="G427" s="540">
        <v>3618.6998478477094</v>
      </c>
      <c r="H427" s="540">
        <v>4882.2243327018277</v>
      </c>
    </row>
    <row r="428" spans="2:8">
      <c r="B428" s="564" t="s">
        <v>257</v>
      </c>
      <c r="C428" s="571" t="s">
        <v>140</v>
      </c>
      <c r="D428" s="571" t="s">
        <v>140</v>
      </c>
      <c r="E428" s="571" t="s">
        <v>140</v>
      </c>
      <c r="F428" s="571" t="s">
        <v>140</v>
      </c>
      <c r="G428" s="571" t="s">
        <v>140</v>
      </c>
      <c r="H428" s="571" t="s">
        <v>140</v>
      </c>
    </row>
    <row r="429" spans="2:8">
      <c r="B429" s="564" t="s">
        <v>258</v>
      </c>
      <c r="C429" s="571" t="s">
        <v>125</v>
      </c>
      <c r="D429" s="571" t="s">
        <v>125</v>
      </c>
      <c r="E429" s="571" t="s">
        <v>125</v>
      </c>
      <c r="F429" s="571" t="s">
        <v>125</v>
      </c>
      <c r="G429" s="571" t="s">
        <v>125</v>
      </c>
      <c r="H429" s="571" t="s">
        <v>125</v>
      </c>
    </row>
    <row r="430" spans="2:8">
      <c r="B430" s="564" t="s">
        <v>259</v>
      </c>
      <c r="C430" s="571" t="s">
        <v>140</v>
      </c>
      <c r="D430" s="571" t="s">
        <v>140</v>
      </c>
      <c r="E430" s="571" t="s">
        <v>140</v>
      </c>
      <c r="F430" s="571" t="s">
        <v>140</v>
      </c>
      <c r="G430" s="571" t="s">
        <v>140</v>
      </c>
      <c r="H430" s="571" t="s">
        <v>140</v>
      </c>
    </row>
    <row r="431" spans="2:8">
      <c r="B431" s="564" t="s">
        <v>260</v>
      </c>
      <c r="C431" s="571" t="s">
        <v>140</v>
      </c>
      <c r="D431" s="571" t="s">
        <v>140</v>
      </c>
      <c r="E431" s="571" t="s">
        <v>140</v>
      </c>
      <c r="F431" s="571" t="s">
        <v>140</v>
      </c>
      <c r="G431" s="571" t="s">
        <v>140</v>
      </c>
      <c r="H431" s="571" t="s">
        <v>140</v>
      </c>
    </row>
    <row r="432" spans="2:8">
      <c r="B432" s="564" t="s">
        <v>261</v>
      </c>
      <c r="C432" s="571" t="s">
        <v>140</v>
      </c>
      <c r="D432" s="571" t="s">
        <v>140</v>
      </c>
      <c r="E432" s="571" t="s">
        <v>140</v>
      </c>
      <c r="F432" s="571" t="s">
        <v>140</v>
      </c>
      <c r="G432" s="571" t="s">
        <v>140</v>
      </c>
      <c r="H432" s="571" t="s">
        <v>140</v>
      </c>
    </row>
    <row r="433" spans="2:8">
      <c r="B433" s="557" t="s">
        <v>249</v>
      </c>
      <c r="C433" s="571" t="s">
        <v>140</v>
      </c>
      <c r="D433" s="571" t="s">
        <v>140</v>
      </c>
      <c r="E433" s="571" t="s">
        <v>140</v>
      </c>
      <c r="F433" s="571" t="s">
        <v>140</v>
      </c>
      <c r="G433" s="571" t="s">
        <v>140</v>
      </c>
      <c r="H433" s="571" t="s">
        <v>140</v>
      </c>
    </row>
    <row r="434" spans="2:8">
      <c r="B434" s="564" t="s">
        <v>255</v>
      </c>
      <c r="C434" s="571" t="s">
        <v>140</v>
      </c>
      <c r="D434" s="571" t="s">
        <v>140</v>
      </c>
      <c r="E434" s="571" t="s">
        <v>140</v>
      </c>
      <c r="F434" s="571" t="s">
        <v>140</v>
      </c>
      <c r="G434" s="571" t="s">
        <v>140</v>
      </c>
      <c r="H434" s="571" t="s">
        <v>140</v>
      </c>
    </row>
    <row r="435" spans="2:8">
      <c r="B435" s="564" t="s">
        <v>256</v>
      </c>
      <c r="C435" s="571" t="s">
        <v>140</v>
      </c>
      <c r="D435" s="571" t="s">
        <v>140</v>
      </c>
      <c r="E435" s="571" t="s">
        <v>140</v>
      </c>
      <c r="F435" s="571" t="s">
        <v>140</v>
      </c>
      <c r="G435" s="571" t="s">
        <v>140</v>
      </c>
      <c r="H435" s="571" t="s">
        <v>140</v>
      </c>
    </row>
    <row r="436" spans="2:8">
      <c r="B436" s="564" t="s">
        <v>257</v>
      </c>
      <c r="C436" s="571" t="s">
        <v>140</v>
      </c>
      <c r="D436" s="571" t="s">
        <v>140</v>
      </c>
      <c r="E436" s="571" t="s">
        <v>140</v>
      </c>
      <c r="F436" s="571" t="s">
        <v>140</v>
      </c>
      <c r="G436" s="571" t="s">
        <v>140</v>
      </c>
      <c r="H436" s="571" t="s">
        <v>140</v>
      </c>
    </row>
    <row r="437" spans="2:8">
      <c r="B437" s="564" t="s">
        <v>258</v>
      </c>
      <c r="C437" s="571" t="s">
        <v>140</v>
      </c>
      <c r="D437" s="571" t="s">
        <v>140</v>
      </c>
      <c r="E437" s="571" t="s">
        <v>140</v>
      </c>
      <c r="F437" s="571" t="s">
        <v>140</v>
      </c>
      <c r="G437" s="571" t="s">
        <v>140</v>
      </c>
      <c r="H437" s="571" t="s">
        <v>140</v>
      </c>
    </row>
    <row r="438" spans="2:8">
      <c r="B438" s="564" t="s">
        <v>259</v>
      </c>
      <c r="C438" s="571" t="s">
        <v>140</v>
      </c>
      <c r="D438" s="571" t="s">
        <v>140</v>
      </c>
      <c r="E438" s="571" t="s">
        <v>140</v>
      </c>
      <c r="F438" s="571" t="s">
        <v>140</v>
      </c>
      <c r="G438" s="571" t="s">
        <v>140</v>
      </c>
      <c r="H438" s="571" t="s">
        <v>140</v>
      </c>
    </row>
    <row r="439" spans="2:8">
      <c r="B439" s="564" t="s">
        <v>260</v>
      </c>
      <c r="C439" s="571" t="s">
        <v>140</v>
      </c>
      <c r="D439" s="571" t="s">
        <v>140</v>
      </c>
      <c r="E439" s="571" t="s">
        <v>140</v>
      </c>
      <c r="F439" s="571" t="s">
        <v>140</v>
      </c>
      <c r="G439" s="571" t="s">
        <v>140</v>
      </c>
      <c r="H439" s="571" t="s">
        <v>140</v>
      </c>
    </row>
    <row r="440" spans="2:8">
      <c r="B440" s="564" t="s">
        <v>261</v>
      </c>
      <c r="C440" s="571" t="s">
        <v>140</v>
      </c>
      <c r="D440" s="571" t="s">
        <v>140</v>
      </c>
      <c r="E440" s="571" t="s">
        <v>140</v>
      </c>
      <c r="F440" s="571" t="s">
        <v>140</v>
      </c>
      <c r="G440" s="571" t="s">
        <v>140</v>
      </c>
      <c r="H440" s="571" t="s">
        <v>140</v>
      </c>
    </row>
    <row r="441" spans="2:8">
      <c r="B441" s="47" t="s">
        <v>254</v>
      </c>
      <c r="C441" s="571" t="s">
        <v>140</v>
      </c>
      <c r="D441" s="571" t="s">
        <v>140</v>
      </c>
      <c r="E441" s="571" t="s">
        <v>140</v>
      </c>
      <c r="F441" s="571" t="s">
        <v>140</v>
      </c>
      <c r="G441" s="571" t="s">
        <v>140</v>
      </c>
      <c r="H441" s="571" t="s">
        <v>140</v>
      </c>
    </row>
    <row r="442" spans="2:8" ht="15.75" thickBot="1">
      <c r="B442" s="47" t="s">
        <v>266</v>
      </c>
      <c r="C442" s="571" t="s">
        <v>140</v>
      </c>
      <c r="D442" s="571" t="s">
        <v>140</v>
      </c>
      <c r="E442" s="571" t="s">
        <v>140</v>
      </c>
      <c r="F442" s="571" t="s">
        <v>140</v>
      </c>
      <c r="G442" s="571" t="s">
        <v>140</v>
      </c>
      <c r="H442" s="571" t="s">
        <v>140</v>
      </c>
    </row>
    <row r="443" spans="2:8" ht="15.75" thickTop="1">
      <c r="B443" s="1115" t="s">
        <v>1059</v>
      </c>
      <c r="C443" s="1115"/>
      <c r="D443" s="1115"/>
      <c r="E443" s="1115"/>
      <c r="F443" s="1115"/>
      <c r="G443" s="1115"/>
      <c r="H443" s="1115"/>
    </row>
    <row r="444" spans="2:8">
      <c r="B444" s="508"/>
      <c r="C444" s="550"/>
      <c r="D444" s="550"/>
      <c r="E444" s="550"/>
      <c r="F444" s="550"/>
      <c r="G444" s="550"/>
      <c r="H444" s="550"/>
    </row>
    <row r="445" spans="2:8">
      <c r="B445" s="1116" t="s">
        <v>34</v>
      </c>
      <c r="C445" s="1116"/>
      <c r="D445" s="1116"/>
      <c r="E445" s="1116"/>
      <c r="F445" s="1116"/>
      <c r="G445" s="1116"/>
      <c r="H445" s="1116"/>
    </row>
    <row r="446" spans="2:8">
      <c r="B446" s="504" t="s">
        <v>33</v>
      </c>
      <c r="C446" s="550"/>
      <c r="D446" s="550"/>
      <c r="E446" s="550"/>
      <c r="F446" s="550"/>
      <c r="G446" s="550"/>
      <c r="H446" s="550"/>
    </row>
    <row r="447" spans="2:8">
      <c r="B447" s="519" t="s">
        <v>173</v>
      </c>
      <c r="C447" s="550"/>
      <c r="D447" s="550"/>
      <c r="E447" s="550"/>
      <c r="F447" s="550"/>
      <c r="G447" s="550"/>
      <c r="H447" s="550"/>
    </row>
    <row r="448" spans="2:8">
      <c r="B448" s="505"/>
      <c r="C448" s="550"/>
      <c r="D448" s="550"/>
      <c r="E448" s="550"/>
      <c r="F448" s="550"/>
      <c r="G448" s="550"/>
      <c r="H448" s="550"/>
    </row>
    <row r="449" spans="2:8">
      <c r="B449" s="506"/>
      <c r="C449" s="507">
        <v>2014</v>
      </c>
      <c r="D449" s="507">
        <v>2015</v>
      </c>
      <c r="E449" s="507">
        <v>2016</v>
      </c>
      <c r="F449" s="507">
        <v>2017</v>
      </c>
      <c r="G449" s="507">
        <v>2018</v>
      </c>
      <c r="H449" s="507">
        <v>2019</v>
      </c>
    </row>
    <row r="450" spans="2:8">
      <c r="B450" s="505" t="s">
        <v>1511</v>
      </c>
      <c r="C450" s="550"/>
      <c r="D450" s="550"/>
      <c r="E450" s="550"/>
      <c r="F450" s="550"/>
      <c r="G450" s="550"/>
      <c r="H450" s="550"/>
    </row>
    <row r="451" spans="2:8">
      <c r="B451" s="82" t="s">
        <v>88</v>
      </c>
      <c r="C451" s="550">
        <v>41</v>
      </c>
      <c r="D451" s="550">
        <v>56</v>
      </c>
      <c r="E451" s="550">
        <v>53</v>
      </c>
      <c r="F451" s="550">
        <v>52</v>
      </c>
      <c r="G451" s="550">
        <v>52</v>
      </c>
      <c r="H451" s="550">
        <v>52</v>
      </c>
    </row>
    <row r="452" spans="2:8">
      <c r="B452" s="272" t="s">
        <v>158</v>
      </c>
      <c r="C452" s="552">
        <v>1</v>
      </c>
      <c r="D452" s="552">
        <v>1</v>
      </c>
      <c r="E452" s="552">
        <v>1</v>
      </c>
      <c r="F452" s="552">
        <v>1</v>
      </c>
      <c r="G452" s="552">
        <v>1</v>
      </c>
      <c r="H452" s="552">
        <v>1</v>
      </c>
    </row>
    <row r="453" spans="2:8">
      <c r="B453" s="272" t="s">
        <v>281</v>
      </c>
      <c r="C453" s="552"/>
      <c r="D453" s="552"/>
      <c r="E453" s="552"/>
      <c r="F453" s="552"/>
      <c r="G453" s="552"/>
      <c r="H453" s="552"/>
    </row>
    <row r="454" spans="2:8">
      <c r="B454" s="272" t="s">
        <v>163</v>
      </c>
      <c r="C454" s="552">
        <v>17</v>
      </c>
      <c r="D454" s="552">
        <v>17</v>
      </c>
      <c r="E454" s="552">
        <v>15</v>
      </c>
      <c r="F454" s="552">
        <v>15</v>
      </c>
      <c r="G454" s="552">
        <v>15</v>
      </c>
      <c r="H454" s="552">
        <v>15</v>
      </c>
    </row>
    <row r="455" spans="2:8">
      <c r="B455" s="272" t="s">
        <v>237</v>
      </c>
      <c r="C455" s="550">
        <v>23</v>
      </c>
      <c r="D455" s="550">
        <v>38</v>
      </c>
      <c r="E455" s="550">
        <v>37</v>
      </c>
      <c r="F455" s="550">
        <v>36</v>
      </c>
      <c r="G455" s="550">
        <v>36</v>
      </c>
      <c r="H455" s="550">
        <v>36</v>
      </c>
    </row>
    <row r="456" spans="2:8">
      <c r="B456" s="272"/>
      <c r="C456" s="550"/>
      <c r="D456" s="550"/>
      <c r="E456" s="550"/>
      <c r="F456" s="550"/>
      <c r="G456" s="550"/>
      <c r="H456" s="550"/>
    </row>
    <row r="457" spans="2:8">
      <c r="B457" s="82" t="s">
        <v>282</v>
      </c>
      <c r="C457" s="550">
        <v>41</v>
      </c>
      <c r="D457" s="550">
        <v>56</v>
      </c>
      <c r="E457" s="550">
        <v>53</v>
      </c>
      <c r="F457" s="550">
        <v>52</v>
      </c>
      <c r="G457" s="550">
        <v>52</v>
      </c>
      <c r="H457" s="550">
        <v>52</v>
      </c>
    </row>
    <row r="458" spans="2:8">
      <c r="B458" s="272" t="s">
        <v>158</v>
      </c>
      <c r="C458" s="552">
        <v>1</v>
      </c>
      <c r="D458" s="552">
        <v>1</v>
      </c>
      <c r="E458" s="552">
        <v>1</v>
      </c>
      <c r="F458" s="552">
        <v>1</v>
      </c>
      <c r="G458" s="552">
        <v>1</v>
      </c>
      <c r="H458" s="552">
        <v>1</v>
      </c>
    </row>
    <row r="459" spans="2:8">
      <c r="B459" s="272" t="s">
        <v>281</v>
      </c>
      <c r="C459" s="552">
        <v>17</v>
      </c>
      <c r="D459" s="552">
        <v>17</v>
      </c>
      <c r="E459" s="552">
        <v>15</v>
      </c>
      <c r="F459" s="552">
        <v>15</v>
      </c>
      <c r="G459" s="552">
        <v>15</v>
      </c>
      <c r="H459" s="552">
        <v>15</v>
      </c>
    </row>
    <row r="460" spans="2:8">
      <c r="B460" s="272" t="s">
        <v>163</v>
      </c>
      <c r="C460" s="552">
        <v>23</v>
      </c>
      <c r="D460" s="552">
        <v>38</v>
      </c>
      <c r="E460" s="552">
        <v>37</v>
      </c>
      <c r="F460" s="552">
        <v>36</v>
      </c>
      <c r="G460" s="552">
        <v>36</v>
      </c>
      <c r="H460" s="552">
        <v>36</v>
      </c>
    </row>
    <row r="461" spans="2:8">
      <c r="B461" s="272" t="s">
        <v>237</v>
      </c>
      <c r="C461" s="550">
        <v>17</v>
      </c>
      <c r="D461" s="550">
        <v>17</v>
      </c>
      <c r="E461" s="550">
        <v>22</v>
      </c>
      <c r="F461" s="550">
        <v>22</v>
      </c>
      <c r="G461" s="550">
        <v>18</v>
      </c>
      <c r="H461" s="550">
        <v>19</v>
      </c>
    </row>
    <row r="462" spans="2:8">
      <c r="B462" s="272"/>
      <c r="C462" s="550"/>
      <c r="D462" s="550"/>
      <c r="E462" s="550"/>
      <c r="F462" s="550"/>
      <c r="G462" s="550"/>
      <c r="H462" s="550"/>
    </row>
    <row r="463" spans="2:8">
      <c r="B463" s="82" t="s">
        <v>283</v>
      </c>
      <c r="C463" s="552" t="s">
        <v>125</v>
      </c>
      <c r="D463" s="552" t="s">
        <v>125</v>
      </c>
      <c r="E463" s="552" t="s">
        <v>125</v>
      </c>
      <c r="F463" s="552" t="s">
        <v>125</v>
      </c>
      <c r="G463" s="552" t="s">
        <v>125</v>
      </c>
      <c r="H463" s="552" t="s">
        <v>125</v>
      </c>
    </row>
    <row r="464" spans="2:8">
      <c r="B464" s="272" t="s">
        <v>158</v>
      </c>
      <c r="C464" s="552" t="s">
        <v>125</v>
      </c>
      <c r="D464" s="552" t="s">
        <v>125</v>
      </c>
      <c r="E464" s="552" t="s">
        <v>125</v>
      </c>
      <c r="F464" s="552" t="s">
        <v>125</v>
      </c>
      <c r="G464" s="552" t="s">
        <v>125</v>
      </c>
      <c r="H464" s="552" t="s">
        <v>125</v>
      </c>
    </row>
    <row r="465" spans="2:8">
      <c r="B465" s="272" t="s">
        <v>281</v>
      </c>
      <c r="C465" s="552" t="s">
        <v>125</v>
      </c>
      <c r="D465" s="552" t="s">
        <v>125</v>
      </c>
      <c r="E465" s="552" t="s">
        <v>125</v>
      </c>
      <c r="F465" s="552" t="s">
        <v>125</v>
      </c>
      <c r="G465" s="552" t="s">
        <v>125</v>
      </c>
      <c r="H465" s="552" t="s">
        <v>125</v>
      </c>
    </row>
    <row r="466" spans="2:8">
      <c r="B466" s="272" t="s">
        <v>163</v>
      </c>
      <c r="C466" s="552" t="s">
        <v>125</v>
      </c>
      <c r="D466" s="552" t="s">
        <v>125</v>
      </c>
      <c r="E466" s="552" t="s">
        <v>125</v>
      </c>
      <c r="F466" s="552" t="s">
        <v>125</v>
      </c>
      <c r="G466" s="552" t="s">
        <v>125</v>
      </c>
      <c r="H466" s="552" t="s">
        <v>125</v>
      </c>
    </row>
    <row r="467" spans="2:8">
      <c r="B467" s="272" t="s">
        <v>237</v>
      </c>
      <c r="C467" s="552" t="s">
        <v>125</v>
      </c>
      <c r="D467" s="552" t="s">
        <v>125</v>
      </c>
      <c r="E467" s="552" t="s">
        <v>125</v>
      </c>
      <c r="F467" s="552" t="s">
        <v>125</v>
      </c>
      <c r="G467" s="552" t="s">
        <v>125</v>
      </c>
      <c r="H467" s="552" t="s">
        <v>125</v>
      </c>
    </row>
    <row r="468" spans="2:8">
      <c r="B468" s="272"/>
      <c r="C468" s="550"/>
      <c r="D468" s="550"/>
      <c r="E468" s="550"/>
      <c r="F468" s="550"/>
      <c r="G468" s="550"/>
      <c r="H468" s="550"/>
    </row>
    <row r="469" spans="2:8">
      <c r="B469" s="599" t="s">
        <v>1078</v>
      </c>
      <c r="C469" s="550"/>
      <c r="D469" s="550"/>
      <c r="E469" s="550"/>
      <c r="F469" s="550"/>
      <c r="G469" s="550"/>
      <c r="H469" s="550"/>
    </row>
    <row r="470" spans="2:8">
      <c r="B470" s="82" t="s">
        <v>88</v>
      </c>
      <c r="C470" s="550"/>
      <c r="D470" s="550"/>
      <c r="E470" s="550"/>
      <c r="F470" s="550"/>
      <c r="G470" s="550"/>
      <c r="H470" s="550"/>
    </row>
    <row r="471" spans="2:8">
      <c r="B471" s="272" t="s">
        <v>158</v>
      </c>
      <c r="C471" s="550"/>
      <c r="D471" s="550"/>
      <c r="E471" s="550"/>
      <c r="F471" s="550"/>
      <c r="G471" s="550"/>
      <c r="H471" s="550"/>
    </row>
    <row r="472" spans="2:8">
      <c r="B472" s="272" t="s">
        <v>281</v>
      </c>
      <c r="C472" s="550"/>
      <c r="D472" s="550"/>
      <c r="E472" s="550"/>
      <c r="F472" s="550"/>
      <c r="G472" s="550"/>
      <c r="H472" s="550"/>
    </row>
    <row r="473" spans="2:8">
      <c r="B473" s="272" t="s">
        <v>163</v>
      </c>
      <c r="C473" s="550"/>
      <c r="D473" s="550"/>
      <c r="E473" s="550"/>
      <c r="F473" s="550"/>
      <c r="G473" s="550"/>
      <c r="H473" s="550"/>
    </row>
    <row r="474" spans="2:8">
      <c r="B474" s="272" t="s">
        <v>237</v>
      </c>
      <c r="C474" s="550"/>
      <c r="D474" s="550"/>
      <c r="E474" s="550"/>
      <c r="F474" s="550"/>
      <c r="G474" s="550"/>
      <c r="H474" s="550"/>
    </row>
    <row r="475" spans="2:8">
      <c r="B475" s="272"/>
      <c r="C475" s="550"/>
      <c r="D475" s="550"/>
      <c r="E475" s="550"/>
      <c r="F475" s="550"/>
      <c r="G475" s="550"/>
      <c r="H475" s="550"/>
    </row>
    <row r="476" spans="2:8">
      <c r="B476" s="82" t="s">
        <v>282</v>
      </c>
      <c r="C476" s="550"/>
      <c r="D476" s="550"/>
      <c r="E476" s="550"/>
      <c r="F476" s="550"/>
      <c r="G476" s="550"/>
      <c r="H476" s="550"/>
    </row>
    <row r="477" spans="2:8">
      <c r="B477" s="272" t="s">
        <v>158</v>
      </c>
      <c r="C477" s="550"/>
      <c r="D477" s="550"/>
      <c r="E477" s="550"/>
      <c r="F477" s="550"/>
      <c r="G477" s="550"/>
      <c r="H477" s="550"/>
    </row>
    <row r="478" spans="2:8">
      <c r="B478" s="272" t="s">
        <v>281</v>
      </c>
      <c r="C478" s="550"/>
      <c r="D478" s="550"/>
      <c r="E478" s="550"/>
      <c r="F478" s="550"/>
      <c r="G478" s="550"/>
      <c r="H478" s="550"/>
    </row>
    <row r="479" spans="2:8">
      <c r="B479" s="272" t="s">
        <v>163</v>
      </c>
      <c r="C479" s="550"/>
      <c r="D479" s="550"/>
      <c r="E479" s="550"/>
      <c r="F479" s="550"/>
      <c r="G479" s="550"/>
      <c r="H479" s="550"/>
    </row>
    <row r="480" spans="2:8">
      <c r="B480" s="272" t="s">
        <v>237</v>
      </c>
      <c r="C480" s="550"/>
      <c r="D480" s="550"/>
      <c r="E480" s="550"/>
      <c r="F480" s="550"/>
      <c r="G480" s="550"/>
      <c r="H480" s="550"/>
    </row>
    <row r="481" spans="2:8">
      <c r="B481" s="272"/>
      <c r="C481" s="550"/>
      <c r="D481" s="550"/>
      <c r="E481" s="550"/>
      <c r="F481" s="550"/>
      <c r="G481" s="550"/>
      <c r="H481" s="550"/>
    </row>
    <row r="482" spans="2:8">
      <c r="B482" s="82" t="s">
        <v>283</v>
      </c>
      <c r="C482" s="550"/>
      <c r="D482" s="550"/>
      <c r="E482" s="550"/>
      <c r="F482" s="550"/>
      <c r="G482" s="550"/>
      <c r="H482" s="550"/>
    </row>
    <row r="483" spans="2:8">
      <c r="B483" s="272" t="s">
        <v>158</v>
      </c>
      <c r="C483" s="550"/>
      <c r="D483" s="550"/>
      <c r="E483" s="550"/>
      <c r="F483" s="550"/>
      <c r="G483" s="550"/>
      <c r="H483" s="550"/>
    </row>
    <row r="484" spans="2:8">
      <c r="B484" s="272" t="s">
        <v>281</v>
      </c>
      <c r="C484" s="550"/>
      <c r="D484" s="550"/>
      <c r="E484" s="550"/>
      <c r="F484" s="550"/>
      <c r="G484" s="550"/>
      <c r="H484" s="550"/>
    </row>
    <row r="485" spans="2:8">
      <c r="B485" s="272" t="s">
        <v>163</v>
      </c>
      <c r="C485" s="550"/>
      <c r="D485" s="550"/>
      <c r="E485" s="550"/>
      <c r="F485" s="550"/>
      <c r="G485" s="550"/>
      <c r="H485" s="550"/>
    </row>
    <row r="486" spans="2:8" ht="15.75" thickBot="1">
      <c r="B486" s="272" t="s">
        <v>237</v>
      </c>
      <c r="C486" s="707"/>
      <c r="D486" s="707"/>
      <c r="E486" s="707"/>
      <c r="F486" s="707"/>
      <c r="G486" s="707"/>
      <c r="H486" s="707"/>
    </row>
    <row r="487" spans="2:8" ht="15.75" thickTop="1">
      <c r="B487" s="1115" t="s">
        <v>1059</v>
      </c>
      <c r="C487" s="1115"/>
      <c r="D487" s="1115"/>
      <c r="E487" s="1115"/>
      <c r="F487" s="1115"/>
      <c r="G487" s="1115"/>
      <c r="H487" s="1115"/>
    </row>
    <row r="488" spans="2:8">
      <c r="B488" s="1117"/>
      <c r="C488" s="1117"/>
      <c r="D488" s="1117"/>
      <c r="E488" s="1117"/>
      <c r="F488" s="1117"/>
      <c r="G488" s="1117"/>
      <c r="H488" s="1117"/>
    </row>
    <row r="489" spans="2:8">
      <c r="B489" s="513"/>
      <c r="C489" s="550"/>
      <c r="D489" s="550"/>
      <c r="E489" s="550"/>
      <c r="F489" s="550"/>
      <c r="G489" s="550"/>
      <c r="H489" s="550"/>
    </row>
    <row r="490" spans="2:8">
      <c r="B490" s="1116" t="s">
        <v>36</v>
      </c>
      <c r="C490" s="1116"/>
      <c r="D490" s="1116"/>
      <c r="E490" s="1116"/>
      <c r="F490" s="1116"/>
      <c r="G490" s="1116"/>
      <c r="H490" s="1116"/>
    </row>
    <row r="491" spans="2:8">
      <c r="B491" s="504" t="s">
        <v>35</v>
      </c>
      <c r="C491" s="550"/>
      <c r="D491" s="550"/>
      <c r="E491" s="550"/>
      <c r="F491" s="550"/>
      <c r="G491" s="550"/>
      <c r="H491" s="550"/>
    </row>
    <row r="492" spans="2:8">
      <c r="B492" s="519" t="s">
        <v>290</v>
      </c>
      <c r="C492" s="550"/>
      <c r="D492" s="550"/>
      <c r="E492" s="550"/>
      <c r="F492" s="550"/>
      <c r="G492" s="550"/>
      <c r="H492" s="550"/>
    </row>
    <row r="493" spans="2:8">
      <c r="B493" s="513"/>
      <c r="C493" s="550"/>
      <c r="D493" s="550"/>
      <c r="E493" s="550"/>
      <c r="F493" s="550"/>
      <c r="G493" s="550"/>
      <c r="H493" s="550"/>
    </row>
    <row r="494" spans="2:8">
      <c r="B494" s="506"/>
      <c r="C494" s="507">
        <v>2014</v>
      </c>
      <c r="D494" s="507">
        <v>2015</v>
      </c>
      <c r="E494" s="507">
        <v>2016</v>
      </c>
      <c r="F494" s="507">
        <v>2017</v>
      </c>
      <c r="G494" s="507">
        <v>2018</v>
      </c>
      <c r="H494" s="507">
        <v>2019</v>
      </c>
    </row>
    <row r="495" spans="2:8">
      <c r="B495" s="505" t="s">
        <v>1511</v>
      </c>
      <c r="C495" s="550"/>
      <c r="D495" s="550"/>
      <c r="E495" s="550"/>
      <c r="F495" s="550"/>
      <c r="G495" s="550"/>
      <c r="H495" s="550"/>
    </row>
    <row r="496" spans="2:8">
      <c r="B496" s="82" t="s">
        <v>292</v>
      </c>
      <c r="C496" s="708">
        <v>82</v>
      </c>
      <c r="D496" s="708">
        <v>74</v>
      </c>
      <c r="E496" s="708">
        <v>80</v>
      </c>
      <c r="F496" s="708">
        <v>90</v>
      </c>
      <c r="G496" s="708">
        <v>85</v>
      </c>
      <c r="H496" s="708">
        <v>78</v>
      </c>
    </row>
    <row r="497" spans="2:8">
      <c r="B497" s="272" t="s">
        <v>293</v>
      </c>
      <c r="C497" s="511">
        <v>82</v>
      </c>
      <c r="D497" s="511">
        <v>74</v>
      </c>
      <c r="E497" s="511">
        <v>80</v>
      </c>
      <c r="F497" s="511">
        <v>90</v>
      </c>
      <c r="G497" s="511">
        <v>85</v>
      </c>
      <c r="H497" s="511">
        <v>78</v>
      </c>
    </row>
    <row r="498" spans="2:8">
      <c r="B498" s="569" t="s">
        <v>294</v>
      </c>
      <c r="C498" s="511">
        <v>20</v>
      </c>
      <c r="D498" s="511">
        <v>12</v>
      </c>
      <c r="E498" s="511">
        <v>13</v>
      </c>
      <c r="F498" s="511">
        <v>15</v>
      </c>
      <c r="G498" s="511">
        <v>13</v>
      </c>
      <c r="H498" s="511">
        <v>3</v>
      </c>
    </row>
    <row r="499" spans="2:8" s="940" customFormat="1">
      <c r="B499" s="569" t="s">
        <v>1512</v>
      </c>
      <c r="C499" s="511" t="s">
        <v>140</v>
      </c>
      <c r="D499" s="511" t="s">
        <v>140</v>
      </c>
      <c r="E499" s="511">
        <v>3</v>
      </c>
      <c r="F499" s="511">
        <v>7</v>
      </c>
      <c r="G499" s="511">
        <v>8</v>
      </c>
      <c r="H499" s="511">
        <v>7</v>
      </c>
    </row>
    <row r="500" spans="2:8">
      <c r="B500" s="569" t="s">
        <v>295</v>
      </c>
      <c r="C500" s="511">
        <v>62</v>
      </c>
      <c r="D500" s="511">
        <v>62</v>
      </c>
      <c r="E500" s="511">
        <v>64</v>
      </c>
      <c r="F500" s="511">
        <v>68</v>
      </c>
      <c r="G500" s="511">
        <v>64</v>
      </c>
      <c r="H500" s="511">
        <v>68</v>
      </c>
    </row>
    <row r="501" spans="2:8">
      <c r="B501" s="272" t="s">
        <v>296</v>
      </c>
      <c r="C501" s="552" t="s">
        <v>125</v>
      </c>
      <c r="D501" s="552" t="s">
        <v>125</v>
      </c>
      <c r="E501" s="552" t="s">
        <v>125</v>
      </c>
      <c r="F501" s="552" t="s">
        <v>125</v>
      </c>
      <c r="G501" s="552" t="s">
        <v>125</v>
      </c>
      <c r="H501" s="552" t="s">
        <v>125</v>
      </c>
    </row>
    <row r="502" spans="2:8" ht="15.75" thickBot="1">
      <c r="B502" s="272" t="s">
        <v>237</v>
      </c>
      <c r="C502" s="552" t="s">
        <v>125</v>
      </c>
      <c r="D502" s="552" t="s">
        <v>125</v>
      </c>
      <c r="E502" s="552" t="s">
        <v>125</v>
      </c>
      <c r="F502" s="552" t="s">
        <v>125</v>
      </c>
      <c r="G502" s="552" t="s">
        <v>125</v>
      </c>
      <c r="H502" s="552" t="s">
        <v>125</v>
      </c>
    </row>
    <row r="503" spans="2:8" ht="15.75" thickTop="1">
      <c r="B503" s="1115" t="s">
        <v>1059</v>
      </c>
      <c r="C503" s="1115"/>
      <c r="D503" s="1115"/>
      <c r="E503" s="1115"/>
      <c r="F503" s="1115"/>
      <c r="G503" s="1115"/>
      <c r="H503" s="1115"/>
    </row>
    <row r="504" spans="2:8">
      <c r="B504" s="1117"/>
      <c r="C504" s="1117"/>
      <c r="D504" s="1117"/>
      <c r="E504" s="1117"/>
      <c r="F504" s="1117"/>
      <c r="G504" s="1117"/>
      <c r="H504" s="1117"/>
    </row>
    <row r="505" spans="2:8">
      <c r="B505" s="508"/>
      <c r="C505" s="550"/>
      <c r="D505" s="550"/>
      <c r="E505" s="550"/>
      <c r="F505" s="550"/>
      <c r="G505" s="550"/>
      <c r="H505" s="550"/>
    </row>
    <row r="506" spans="2:8">
      <c r="B506" s="1116" t="s">
        <v>38</v>
      </c>
      <c r="C506" s="1116"/>
      <c r="D506" s="1116"/>
      <c r="E506" s="1116"/>
      <c r="F506" s="1116"/>
      <c r="G506" s="1116"/>
      <c r="H506" s="1116"/>
    </row>
    <row r="507" spans="2:8">
      <c r="B507" s="504" t="s">
        <v>37</v>
      </c>
      <c r="C507" s="550"/>
      <c r="D507" s="550"/>
      <c r="E507" s="550"/>
      <c r="F507" s="550"/>
      <c r="G507" s="550"/>
      <c r="H507" s="550"/>
    </row>
    <row r="508" spans="2:8">
      <c r="B508" s="513" t="s">
        <v>116</v>
      </c>
      <c r="C508" s="550"/>
      <c r="D508" s="550"/>
      <c r="E508" s="550"/>
      <c r="F508" s="550"/>
      <c r="G508" s="550"/>
      <c r="H508" s="550"/>
    </row>
    <row r="509" spans="2:8">
      <c r="B509" s="508"/>
      <c r="C509" s="550"/>
      <c r="D509" s="550"/>
      <c r="E509" s="550"/>
      <c r="F509" s="550"/>
      <c r="G509" s="550"/>
      <c r="H509" s="550"/>
    </row>
    <row r="510" spans="2:8">
      <c r="B510" s="506"/>
      <c r="C510" s="507">
        <v>2014</v>
      </c>
      <c r="D510" s="507">
        <v>2015</v>
      </c>
      <c r="E510" s="507">
        <v>2016</v>
      </c>
      <c r="F510" s="507">
        <v>2017</v>
      </c>
      <c r="G510" s="507">
        <v>2018</v>
      </c>
      <c r="H510" s="507">
        <v>2019</v>
      </c>
    </row>
    <row r="511" spans="2:8">
      <c r="B511" s="85" t="s">
        <v>589</v>
      </c>
      <c r="C511" s="550"/>
      <c r="D511" s="550"/>
      <c r="E511" s="550"/>
      <c r="F511" s="550"/>
      <c r="G511" s="550"/>
      <c r="H511" s="550"/>
    </row>
    <row r="512" spans="2:8">
      <c r="B512" s="82" t="s">
        <v>308</v>
      </c>
      <c r="C512" s="511" t="s">
        <v>140</v>
      </c>
      <c r="D512" s="511" t="s">
        <v>140</v>
      </c>
      <c r="E512" s="511" t="s">
        <v>140</v>
      </c>
      <c r="F512" s="511" t="s">
        <v>140</v>
      </c>
      <c r="G512" s="511" t="s">
        <v>140</v>
      </c>
      <c r="H512" s="511" t="s">
        <v>140</v>
      </c>
    </row>
    <row r="513" spans="2:8">
      <c r="B513" s="82"/>
      <c r="C513" s="550"/>
      <c r="D513" s="550"/>
      <c r="E513" s="550"/>
      <c r="F513" s="550"/>
      <c r="G513" s="550"/>
      <c r="H513" s="550"/>
    </row>
    <row r="514" spans="2:8">
      <c r="B514" s="599" t="s">
        <v>1078</v>
      </c>
      <c r="C514" s="550"/>
      <c r="D514" s="550"/>
      <c r="E514" s="550"/>
      <c r="F514" s="550"/>
      <c r="G514" s="550"/>
      <c r="H514" s="550"/>
    </row>
    <row r="515" spans="2:8" ht="15.75" thickBot="1">
      <c r="B515" s="709" t="s">
        <v>308</v>
      </c>
      <c r="C515" s="707"/>
      <c r="D515" s="707"/>
      <c r="E515" s="707"/>
      <c r="F515" s="707"/>
      <c r="G515" s="707"/>
      <c r="H515" s="707"/>
    </row>
    <row r="516" spans="2:8" ht="15.75" thickTop="1">
      <c r="B516" s="1115" t="s">
        <v>1059</v>
      </c>
      <c r="C516" s="1115"/>
      <c r="D516" s="1115"/>
      <c r="E516" s="1115"/>
      <c r="F516" s="1115"/>
      <c r="G516" s="1115"/>
      <c r="H516" s="1115"/>
    </row>
    <row r="517" spans="2:8">
      <c r="B517" s="1117"/>
      <c r="C517" s="1117"/>
      <c r="D517" s="1117"/>
      <c r="E517" s="1117"/>
      <c r="F517" s="1117"/>
      <c r="G517" s="1117"/>
      <c r="H517" s="1117"/>
    </row>
    <row r="518" spans="2:8">
      <c r="B518" s="508"/>
      <c r="C518" s="550"/>
      <c r="D518" s="550"/>
      <c r="E518" s="550"/>
      <c r="F518" s="550"/>
      <c r="G518" s="550"/>
      <c r="H518" s="550"/>
    </row>
    <row r="519" spans="2:8">
      <c r="B519" s="1116" t="s">
        <v>40</v>
      </c>
      <c r="C519" s="1116"/>
      <c r="D519" s="1116"/>
      <c r="E519" s="1116"/>
      <c r="F519" s="1116"/>
      <c r="G519" s="1116"/>
      <c r="H519" s="1116"/>
    </row>
    <row r="520" spans="2:8">
      <c r="B520" s="504" t="s">
        <v>39</v>
      </c>
      <c r="C520" s="550"/>
      <c r="D520" s="550"/>
      <c r="E520" s="550"/>
      <c r="F520" s="550"/>
      <c r="G520" s="550"/>
      <c r="H520" s="550"/>
    </row>
    <row r="521" spans="2:8">
      <c r="B521" s="513" t="s">
        <v>272</v>
      </c>
      <c r="C521" s="550"/>
      <c r="D521" s="550"/>
      <c r="E521" s="550"/>
      <c r="F521" s="550"/>
      <c r="G521" s="550"/>
      <c r="H521" s="550"/>
    </row>
    <row r="522" spans="2:8">
      <c r="B522" s="508"/>
      <c r="C522" s="550"/>
      <c r="D522" s="550"/>
      <c r="E522" s="550"/>
      <c r="F522" s="550"/>
      <c r="G522" s="550"/>
      <c r="H522" s="550"/>
    </row>
    <row r="523" spans="2:8">
      <c r="B523" s="506"/>
      <c r="C523" s="507">
        <v>2014</v>
      </c>
      <c r="D523" s="507">
        <v>2015</v>
      </c>
      <c r="E523" s="507">
        <v>2016</v>
      </c>
      <c r="F523" s="507">
        <v>2017</v>
      </c>
      <c r="G523" s="507">
        <v>2018</v>
      </c>
      <c r="H523" s="507">
        <v>2019</v>
      </c>
    </row>
    <row r="524" spans="2:8">
      <c r="B524" s="505" t="s">
        <v>1511</v>
      </c>
      <c r="C524" s="550"/>
      <c r="D524" s="550"/>
      <c r="E524" s="550"/>
      <c r="F524" s="550"/>
      <c r="G524" s="550"/>
      <c r="H524" s="550"/>
    </row>
    <row r="525" spans="2:8">
      <c r="B525" s="82" t="s">
        <v>311</v>
      </c>
      <c r="C525" s="509">
        <v>1.216</v>
      </c>
      <c r="D525" s="509">
        <v>1.944</v>
      </c>
      <c r="E525" s="509">
        <v>3.7070000000000003</v>
      </c>
      <c r="F525" s="509">
        <v>3.552</v>
      </c>
      <c r="G525" s="509">
        <v>3.5910000000000002</v>
      </c>
      <c r="H525" s="509">
        <v>3.2310000000000003</v>
      </c>
    </row>
    <row r="526" spans="2:8">
      <c r="B526" s="272" t="s">
        <v>293</v>
      </c>
      <c r="C526" s="523">
        <v>1.216</v>
      </c>
      <c r="D526" s="523">
        <v>1.944</v>
      </c>
      <c r="E526" s="517">
        <v>3.7070000000000003</v>
      </c>
      <c r="F526" s="523">
        <v>3.552</v>
      </c>
      <c r="G526" s="517">
        <v>3.5910000000000002</v>
      </c>
      <c r="H526" s="523">
        <v>3.2310000000000003</v>
      </c>
    </row>
    <row r="527" spans="2:8">
      <c r="B527" s="569" t="s">
        <v>294</v>
      </c>
      <c r="C527" s="523">
        <v>1.101</v>
      </c>
      <c r="D527" s="523">
        <v>1.8180000000000001</v>
      </c>
      <c r="E527" s="523">
        <v>3.5750000000000002</v>
      </c>
      <c r="F527" s="523">
        <v>3.375</v>
      </c>
      <c r="G527" s="523">
        <v>3.359</v>
      </c>
      <c r="H527" s="523">
        <v>2.9950000000000001</v>
      </c>
    </row>
    <row r="528" spans="2:8" s="940" customFormat="1">
      <c r="B528" s="569" t="s">
        <v>1512</v>
      </c>
      <c r="C528" s="511" t="s">
        <v>140</v>
      </c>
      <c r="D528" s="511" t="s">
        <v>140</v>
      </c>
      <c r="E528" s="523">
        <v>4.0000000000000001E-3</v>
      </c>
      <c r="F528" s="523">
        <v>2.5000000000000001E-2</v>
      </c>
      <c r="G528" s="523">
        <v>0.02</v>
      </c>
      <c r="H528" s="523">
        <v>2.7E-2</v>
      </c>
    </row>
    <row r="529" spans="2:8">
      <c r="B529" s="569" t="s">
        <v>295</v>
      </c>
      <c r="C529" s="523">
        <v>0.115</v>
      </c>
      <c r="D529" s="523">
        <v>0.126</v>
      </c>
      <c r="E529" s="517">
        <v>0.128</v>
      </c>
      <c r="F529" s="523">
        <v>0.152</v>
      </c>
      <c r="G529" s="517">
        <v>0.21199999999999999</v>
      </c>
      <c r="H529" s="523">
        <v>0.20899999999999999</v>
      </c>
    </row>
    <row r="530" spans="2:8">
      <c r="B530" s="272" t="s">
        <v>296</v>
      </c>
      <c r="C530" s="511" t="s">
        <v>140</v>
      </c>
      <c r="D530" s="511" t="s">
        <v>140</v>
      </c>
      <c r="E530" s="511" t="s">
        <v>140</v>
      </c>
      <c r="F530" s="511" t="s">
        <v>140</v>
      </c>
      <c r="G530" s="511" t="s">
        <v>140</v>
      </c>
      <c r="H530" s="511" t="s">
        <v>140</v>
      </c>
    </row>
    <row r="531" spans="2:8">
      <c r="B531" s="272" t="s">
        <v>237</v>
      </c>
      <c r="C531" s="511" t="s">
        <v>140</v>
      </c>
      <c r="D531" s="511" t="s">
        <v>140</v>
      </c>
      <c r="E531" s="511" t="s">
        <v>140</v>
      </c>
      <c r="F531" s="511" t="s">
        <v>140</v>
      </c>
      <c r="G531" s="511" t="s">
        <v>140</v>
      </c>
      <c r="H531" s="511" t="s">
        <v>140</v>
      </c>
    </row>
    <row r="532" spans="2:8">
      <c r="B532" s="272"/>
      <c r="C532" s="523"/>
      <c r="D532" s="523"/>
      <c r="E532" s="523"/>
      <c r="F532" s="523"/>
      <c r="G532" s="523"/>
      <c r="H532" s="523"/>
    </row>
    <row r="533" spans="2:8">
      <c r="B533" s="82" t="s">
        <v>313</v>
      </c>
      <c r="C533" s="511" t="s">
        <v>140</v>
      </c>
      <c r="D533" s="511" t="s">
        <v>140</v>
      </c>
      <c r="E533" s="511" t="s">
        <v>140</v>
      </c>
      <c r="F533" s="511" t="s">
        <v>140</v>
      </c>
      <c r="G533" s="511" t="s">
        <v>140</v>
      </c>
      <c r="H533" s="511" t="s">
        <v>140</v>
      </c>
    </row>
    <row r="534" spans="2:8">
      <c r="B534" s="272" t="s">
        <v>314</v>
      </c>
      <c r="C534" s="511" t="s">
        <v>140</v>
      </c>
      <c r="D534" s="511" t="s">
        <v>140</v>
      </c>
      <c r="E534" s="511" t="s">
        <v>140</v>
      </c>
      <c r="F534" s="511" t="s">
        <v>140</v>
      </c>
      <c r="G534" s="511" t="s">
        <v>140</v>
      </c>
      <c r="H534" s="511" t="s">
        <v>140</v>
      </c>
    </row>
    <row r="535" spans="2:8">
      <c r="B535" s="272" t="s">
        <v>315</v>
      </c>
      <c r="C535" s="511" t="s">
        <v>140</v>
      </c>
      <c r="D535" s="511" t="s">
        <v>140</v>
      </c>
      <c r="E535" s="511" t="s">
        <v>140</v>
      </c>
      <c r="F535" s="511" t="s">
        <v>140</v>
      </c>
      <c r="G535" s="511" t="s">
        <v>140</v>
      </c>
      <c r="H535" s="511" t="s">
        <v>140</v>
      </c>
    </row>
    <row r="536" spans="2:8">
      <c r="B536" s="272" t="s">
        <v>316</v>
      </c>
      <c r="C536" s="511" t="s">
        <v>140</v>
      </c>
      <c r="D536" s="511" t="s">
        <v>140</v>
      </c>
      <c r="E536" s="511" t="s">
        <v>140</v>
      </c>
      <c r="F536" s="511" t="s">
        <v>140</v>
      </c>
      <c r="G536" s="511" t="s">
        <v>140</v>
      </c>
      <c r="H536" s="511" t="s">
        <v>140</v>
      </c>
    </row>
    <row r="537" spans="2:8">
      <c r="B537" s="272" t="s">
        <v>317</v>
      </c>
      <c r="C537" s="511" t="s">
        <v>140</v>
      </c>
      <c r="D537" s="511" t="s">
        <v>140</v>
      </c>
      <c r="E537" s="511" t="s">
        <v>140</v>
      </c>
      <c r="F537" s="511" t="s">
        <v>140</v>
      </c>
      <c r="G537" s="511" t="s">
        <v>140</v>
      </c>
      <c r="H537" s="511" t="s">
        <v>140</v>
      </c>
    </row>
    <row r="538" spans="2:8">
      <c r="B538" s="272" t="s">
        <v>318</v>
      </c>
      <c r="C538" s="511" t="s">
        <v>140</v>
      </c>
      <c r="D538" s="511" t="s">
        <v>140</v>
      </c>
      <c r="E538" s="511" t="s">
        <v>140</v>
      </c>
      <c r="F538" s="511" t="s">
        <v>140</v>
      </c>
      <c r="G538" s="511" t="s">
        <v>140</v>
      </c>
      <c r="H538" s="511" t="s">
        <v>140</v>
      </c>
    </row>
    <row r="539" spans="2:8">
      <c r="B539" s="272" t="s">
        <v>319</v>
      </c>
      <c r="C539" s="511" t="s">
        <v>140</v>
      </c>
      <c r="D539" s="511" t="s">
        <v>140</v>
      </c>
      <c r="E539" s="511" t="s">
        <v>140</v>
      </c>
      <c r="F539" s="511" t="s">
        <v>140</v>
      </c>
      <c r="G539" s="511" t="s">
        <v>140</v>
      </c>
      <c r="H539" s="511" t="s">
        <v>140</v>
      </c>
    </row>
    <row r="540" spans="2:8">
      <c r="B540" s="82"/>
      <c r="C540" s="550"/>
      <c r="D540" s="550"/>
      <c r="E540" s="550"/>
      <c r="F540" s="550"/>
      <c r="G540" s="550"/>
      <c r="H540" s="550"/>
    </row>
    <row r="541" spans="2:8">
      <c r="B541" s="599" t="s">
        <v>1080</v>
      </c>
      <c r="C541" s="550"/>
      <c r="D541" s="550"/>
      <c r="E541" s="550"/>
      <c r="F541" s="550"/>
      <c r="G541" s="550"/>
      <c r="H541" s="550"/>
    </row>
    <row r="542" spans="2:8">
      <c r="B542" s="82" t="s">
        <v>311</v>
      </c>
      <c r="C542" s="550"/>
      <c r="D542" s="550"/>
      <c r="E542" s="550"/>
      <c r="F542" s="550"/>
      <c r="G542" s="550"/>
      <c r="H542" s="550"/>
    </row>
    <row r="543" spans="2:8">
      <c r="B543" s="272" t="s">
        <v>293</v>
      </c>
      <c r="C543" s="550"/>
      <c r="D543" s="550"/>
      <c r="E543" s="550"/>
      <c r="F543" s="550"/>
      <c r="G543" s="550"/>
      <c r="H543" s="550"/>
    </row>
    <row r="544" spans="2:8">
      <c r="B544" s="569" t="s">
        <v>294</v>
      </c>
      <c r="C544" s="550"/>
      <c r="D544" s="550"/>
      <c r="E544" s="550"/>
      <c r="F544" s="550"/>
      <c r="G544" s="550"/>
      <c r="H544" s="550"/>
    </row>
    <row r="545" spans="2:8">
      <c r="B545" s="569" t="s">
        <v>295</v>
      </c>
      <c r="C545" s="550"/>
      <c r="D545" s="550"/>
      <c r="E545" s="550"/>
      <c r="F545" s="550"/>
      <c r="G545" s="550"/>
      <c r="H545" s="550"/>
    </row>
    <row r="546" spans="2:8">
      <c r="B546" s="272" t="s">
        <v>296</v>
      </c>
      <c r="C546" s="550"/>
      <c r="D546" s="550"/>
      <c r="E546" s="550"/>
      <c r="F546" s="550"/>
      <c r="G546" s="550"/>
      <c r="H546" s="550"/>
    </row>
    <row r="547" spans="2:8">
      <c r="B547" s="272" t="s">
        <v>237</v>
      </c>
      <c r="C547" s="550"/>
      <c r="D547" s="550"/>
      <c r="E547" s="550"/>
      <c r="F547" s="550"/>
      <c r="G547" s="550"/>
      <c r="H547" s="550"/>
    </row>
    <row r="548" spans="2:8">
      <c r="B548" s="272"/>
      <c r="C548" s="550"/>
      <c r="D548" s="550"/>
      <c r="E548" s="550"/>
      <c r="F548" s="550"/>
      <c r="G548" s="550"/>
      <c r="H548" s="550"/>
    </row>
    <row r="549" spans="2:8">
      <c r="B549" s="82" t="s">
        <v>313</v>
      </c>
      <c r="C549" s="550"/>
      <c r="D549" s="550"/>
      <c r="E549" s="550"/>
      <c r="F549" s="550"/>
      <c r="G549" s="550"/>
      <c r="H549" s="550"/>
    </row>
    <row r="550" spans="2:8">
      <c r="B550" s="272" t="s">
        <v>314</v>
      </c>
      <c r="C550" s="550"/>
      <c r="D550" s="550"/>
      <c r="E550" s="550"/>
      <c r="F550" s="550"/>
      <c r="G550" s="550"/>
      <c r="H550" s="550"/>
    </row>
    <row r="551" spans="2:8">
      <c r="B551" s="272" t="s">
        <v>315</v>
      </c>
      <c r="C551" s="550"/>
      <c r="D551" s="550"/>
      <c r="E551" s="550"/>
      <c r="F551" s="550"/>
      <c r="G551" s="550"/>
      <c r="H551" s="550"/>
    </row>
    <row r="552" spans="2:8">
      <c r="B552" s="272" t="s">
        <v>316</v>
      </c>
      <c r="C552" s="550"/>
      <c r="D552" s="550"/>
      <c r="E552" s="550"/>
      <c r="F552" s="550"/>
      <c r="G552" s="550"/>
      <c r="H552" s="550"/>
    </row>
    <row r="553" spans="2:8">
      <c r="B553" s="272" t="s">
        <v>317</v>
      </c>
      <c r="C553" s="550"/>
      <c r="D553" s="550"/>
      <c r="E553" s="550"/>
      <c r="F553" s="550"/>
      <c r="G553" s="550"/>
      <c r="H553" s="550"/>
    </row>
    <row r="554" spans="2:8">
      <c r="B554" s="272" t="s">
        <v>318</v>
      </c>
      <c r="C554" s="550"/>
      <c r="D554" s="550"/>
      <c r="E554" s="550"/>
      <c r="F554" s="550"/>
      <c r="G554" s="550"/>
      <c r="H554" s="550"/>
    </row>
    <row r="555" spans="2:8" ht="15.75" thickBot="1">
      <c r="B555" s="619" t="s">
        <v>319</v>
      </c>
      <c r="C555" s="550"/>
      <c r="D555" s="707"/>
      <c r="E555" s="707"/>
      <c r="F555" s="707"/>
      <c r="G555" s="707"/>
      <c r="H555" s="707"/>
    </row>
    <row r="556" spans="2:8" ht="15.75" thickTop="1">
      <c r="B556" s="1115" t="s">
        <v>1059</v>
      </c>
      <c r="C556" s="1115"/>
      <c r="D556" s="1115"/>
      <c r="E556" s="1115"/>
      <c r="F556" s="1115"/>
      <c r="G556" s="1115"/>
      <c r="H556" s="1115"/>
    </row>
    <row r="557" spans="2:8">
      <c r="B557" s="1117"/>
      <c r="C557" s="1117"/>
      <c r="D557" s="1117"/>
      <c r="E557" s="1117"/>
      <c r="F557" s="1117"/>
      <c r="G557" s="1117"/>
      <c r="H557" s="1117"/>
    </row>
    <row r="558" spans="2:8">
      <c r="B558" s="508"/>
      <c r="C558" s="550"/>
      <c r="D558" s="550"/>
      <c r="E558" s="550"/>
      <c r="F558" s="550"/>
      <c r="G558" s="550"/>
      <c r="H558" s="550"/>
    </row>
    <row r="559" spans="2:8">
      <c r="B559" s="1116" t="s">
        <v>42</v>
      </c>
      <c r="C559" s="1116"/>
      <c r="D559" s="1116"/>
      <c r="E559" s="1116"/>
      <c r="F559" s="1116"/>
      <c r="G559" s="1116"/>
      <c r="H559" s="1116"/>
    </row>
    <row r="560" spans="2:8">
      <c r="B560" s="504" t="s">
        <v>41</v>
      </c>
      <c r="C560" s="550"/>
      <c r="D560" s="550"/>
      <c r="E560" s="550"/>
      <c r="F560" s="550"/>
      <c r="G560" s="550"/>
      <c r="H560" s="550"/>
    </row>
    <row r="561" spans="2:8">
      <c r="B561" s="513" t="s">
        <v>324</v>
      </c>
      <c r="C561" s="550"/>
      <c r="D561" s="550"/>
      <c r="E561" s="550"/>
      <c r="F561" s="550"/>
      <c r="G561" s="550"/>
      <c r="H561" s="550"/>
    </row>
    <row r="562" spans="2:8">
      <c r="B562" s="513"/>
      <c r="C562" s="550"/>
      <c r="D562" s="550"/>
      <c r="E562" s="550"/>
      <c r="F562" s="550"/>
      <c r="G562" s="550"/>
      <c r="H562" s="550"/>
    </row>
    <row r="563" spans="2:8">
      <c r="B563" s="506"/>
      <c r="C563" s="507">
        <v>2014</v>
      </c>
      <c r="D563" s="507">
        <v>2015</v>
      </c>
      <c r="E563" s="507">
        <v>2016</v>
      </c>
      <c r="F563" s="507">
        <v>2017</v>
      </c>
      <c r="G563" s="507">
        <v>2018</v>
      </c>
      <c r="H563" s="507">
        <v>2019</v>
      </c>
    </row>
    <row r="564" spans="2:8">
      <c r="B564" s="505" t="s">
        <v>1511</v>
      </c>
      <c r="C564" s="550"/>
      <c r="D564" s="550"/>
      <c r="E564" s="550"/>
      <c r="F564" s="550"/>
      <c r="G564" s="550"/>
      <c r="H564" s="550"/>
    </row>
    <row r="565" spans="2:8">
      <c r="B565" s="82" t="s">
        <v>311</v>
      </c>
      <c r="C565" s="509">
        <v>11397.216123651431</v>
      </c>
      <c r="D565" s="509">
        <v>16568.285809447389</v>
      </c>
      <c r="E565" s="517">
        <v>72727.050280238138</v>
      </c>
      <c r="F565" s="517">
        <v>71023.238600249577</v>
      </c>
      <c r="G565" s="517">
        <v>66074.307895943508</v>
      </c>
      <c r="H565" s="517">
        <v>54307.442852634966</v>
      </c>
    </row>
    <row r="566" spans="2:8">
      <c r="B566" s="272" t="s">
        <v>293</v>
      </c>
      <c r="C566" s="517">
        <v>11397.216123651431</v>
      </c>
      <c r="D566" s="517">
        <v>16568.285809447389</v>
      </c>
      <c r="E566" s="517">
        <v>72727.050280238138</v>
      </c>
      <c r="F566" s="517">
        <v>71023.238600249577</v>
      </c>
      <c r="G566" s="517">
        <v>66074.307895943508</v>
      </c>
      <c r="H566" s="517">
        <v>54307.442852634966</v>
      </c>
    </row>
    <row r="567" spans="2:8">
      <c r="B567" s="569" t="s">
        <v>294</v>
      </c>
      <c r="C567" s="517">
        <v>10347.09157576199</v>
      </c>
      <c r="D567" s="517">
        <v>15255.587317916577</v>
      </c>
      <c r="E567" s="517">
        <v>71803.650541261813</v>
      </c>
      <c r="F567" s="517">
        <v>69674.817366704156</v>
      </c>
      <c r="G567" s="517">
        <v>64721.419905267197</v>
      </c>
      <c r="H567" s="517">
        <v>53162.34005624929</v>
      </c>
    </row>
    <row r="568" spans="2:8" s="940" customFormat="1">
      <c r="B568" s="569" t="s">
        <v>1512</v>
      </c>
      <c r="C568" s="511" t="s">
        <v>140</v>
      </c>
      <c r="D568" s="511" t="s">
        <v>140</v>
      </c>
      <c r="E568" s="517">
        <v>12.828942905412523</v>
      </c>
      <c r="F568" s="517">
        <v>264.19045513438374</v>
      </c>
      <c r="G568" s="517">
        <v>126.1941381343464</v>
      </c>
      <c r="H568" s="517">
        <v>154.06004284480096</v>
      </c>
    </row>
    <row r="569" spans="2:8">
      <c r="B569" s="569" t="s">
        <v>295</v>
      </c>
      <c r="C569" s="517">
        <v>1050.1245478894407</v>
      </c>
      <c r="D569" s="517">
        <v>1312.6984915308117</v>
      </c>
      <c r="E569" s="517">
        <v>910.57079607091976</v>
      </c>
      <c r="F569" s="517">
        <v>1084.2307784110433</v>
      </c>
      <c r="G569" s="517">
        <v>1226.6938525419625</v>
      </c>
      <c r="H569" s="517">
        <v>991.04275354086951</v>
      </c>
    </row>
    <row r="570" spans="2:8">
      <c r="B570" s="272" t="s">
        <v>296</v>
      </c>
      <c r="C570" s="511" t="s">
        <v>140</v>
      </c>
      <c r="D570" s="511" t="s">
        <v>140</v>
      </c>
      <c r="E570" s="511" t="s">
        <v>140</v>
      </c>
      <c r="F570" s="511" t="s">
        <v>140</v>
      </c>
      <c r="G570" s="511" t="s">
        <v>140</v>
      </c>
      <c r="H570" s="511" t="s">
        <v>140</v>
      </c>
    </row>
    <row r="571" spans="2:8">
      <c r="B571" s="272" t="s">
        <v>237</v>
      </c>
      <c r="C571" s="511" t="s">
        <v>140</v>
      </c>
      <c r="D571" s="511" t="s">
        <v>140</v>
      </c>
      <c r="E571" s="511" t="s">
        <v>140</v>
      </c>
      <c r="F571" s="511" t="s">
        <v>140</v>
      </c>
      <c r="G571" s="511" t="s">
        <v>140</v>
      </c>
      <c r="H571" s="511" t="s">
        <v>140</v>
      </c>
    </row>
    <row r="572" spans="2:8">
      <c r="B572" s="272"/>
      <c r="C572" s="511" t="s">
        <v>140</v>
      </c>
      <c r="D572" s="511" t="s">
        <v>140</v>
      </c>
      <c r="E572" s="511" t="s">
        <v>140</v>
      </c>
      <c r="F572" s="511" t="s">
        <v>140</v>
      </c>
      <c r="G572" s="511" t="s">
        <v>140</v>
      </c>
      <c r="H572" s="511" t="s">
        <v>140</v>
      </c>
    </row>
    <row r="573" spans="2:8">
      <c r="B573" s="82" t="s">
        <v>313</v>
      </c>
      <c r="C573" s="511" t="s">
        <v>140</v>
      </c>
      <c r="D573" s="511" t="s">
        <v>140</v>
      </c>
      <c r="E573" s="511" t="s">
        <v>140</v>
      </c>
      <c r="F573" s="511" t="s">
        <v>140</v>
      </c>
      <c r="G573" s="511" t="s">
        <v>140</v>
      </c>
      <c r="H573" s="511" t="s">
        <v>140</v>
      </c>
    </row>
    <row r="574" spans="2:8">
      <c r="B574" s="272" t="s">
        <v>314</v>
      </c>
      <c r="C574" s="550"/>
      <c r="D574" s="550"/>
      <c r="E574" s="550"/>
      <c r="F574" s="550"/>
      <c r="G574" s="550"/>
      <c r="H574" s="550"/>
    </row>
    <row r="575" spans="2:8">
      <c r="B575" s="272" t="s">
        <v>315</v>
      </c>
      <c r="C575" s="550"/>
      <c r="D575" s="550"/>
      <c r="E575" s="550"/>
      <c r="F575" s="550"/>
      <c r="G575" s="550"/>
      <c r="H575" s="550"/>
    </row>
    <row r="576" spans="2:8">
      <c r="B576" s="272" t="s">
        <v>316</v>
      </c>
      <c r="C576" s="550"/>
      <c r="D576" s="550"/>
      <c r="E576" s="550"/>
      <c r="F576" s="550"/>
      <c r="G576" s="550"/>
      <c r="H576" s="550"/>
    </row>
    <row r="577" spans="2:8">
      <c r="B577" s="272" t="s">
        <v>317</v>
      </c>
      <c r="C577" s="550"/>
      <c r="D577" s="550"/>
      <c r="E577" s="550"/>
      <c r="F577" s="550"/>
      <c r="G577" s="550"/>
      <c r="H577" s="550"/>
    </row>
    <row r="578" spans="2:8">
      <c r="B578" s="272" t="s">
        <v>318</v>
      </c>
      <c r="C578" s="550"/>
      <c r="D578" s="550"/>
      <c r="E578" s="550"/>
      <c r="F578" s="550"/>
      <c r="G578" s="550"/>
      <c r="H578" s="550"/>
    </row>
    <row r="579" spans="2:8">
      <c r="B579" s="272" t="s">
        <v>319</v>
      </c>
      <c r="C579" s="550"/>
      <c r="D579" s="550"/>
      <c r="E579" s="550"/>
      <c r="F579" s="550"/>
      <c r="G579" s="550"/>
      <c r="H579" s="550"/>
    </row>
    <row r="580" spans="2:8">
      <c r="B580" s="82"/>
      <c r="C580" s="550"/>
      <c r="D580" s="550"/>
      <c r="E580" s="550"/>
      <c r="F580" s="550"/>
      <c r="G580" s="550"/>
      <c r="H580" s="550"/>
    </row>
    <row r="581" spans="2:8">
      <c r="B581" s="890" t="s">
        <v>1080</v>
      </c>
      <c r="C581" s="550"/>
      <c r="D581" s="550"/>
      <c r="E581" s="550"/>
      <c r="F581" s="550"/>
      <c r="G581" s="550"/>
      <c r="H581" s="550"/>
    </row>
    <row r="582" spans="2:8">
      <c r="B582" s="82" t="s">
        <v>311</v>
      </c>
      <c r="C582" s="550"/>
      <c r="D582" s="550"/>
      <c r="E582" s="550"/>
      <c r="F582" s="550"/>
      <c r="G582" s="550"/>
      <c r="H582" s="550"/>
    </row>
    <row r="583" spans="2:8">
      <c r="B583" s="272" t="s">
        <v>293</v>
      </c>
      <c r="C583" s="550"/>
      <c r="D583" s="550"/>
      <c r="E583" s="550"/>
      <c r="F583" s="550"/>
      <c r="G583" s="550"/>
      <c r="H583" s="550"/>
    </row>
    <row r="584" spans="2:8">
      <c r="B584" s="569" t="s">
        <v>294</v>
      </c>
      <c r="C584" s="550"/>
      <c r="D584" s="550"/>
      <c r="E584" s="550"/>
      <c r="F584" s="550"/>
      <c r="G584" s="550"/>
      <c r="H584" s="550"/>
    </row>
    <row r="585" spans="2:8">
      <c r="B585" s="569" t="s">
        <v>295</v>
      </c>
      <c r="C585" s="550"/>
      <c r="D585" s="550"/>
      <c r="E585" s="550"/>
      <c r="F585" s="550"/>
      <c r="G585" s="550"/>
      <c r="H585" s="550"/>
    </row>
    <row r="586" spans="2:8">
      <c r="B586" s="272" t="s">
        <v>296</v>
      </c>
      <c r="C586" s="550"/>
      <c r="D586" s="550"/>
      <c r="E586" s="550"/>
      <c r="F586" s="550"/>
      <c r="G586" s="550"/>
      <c r="H586" s="550"/>
    </row>
    <row r="587" spans="2:8">
      <c r="B587" s="272" t="s">
        <v>237</v>
      </c>
      <c r="C587" s="550"/>
      <c r="D587" s="550"/>
      <c r="E587" s="550"/>
      <c r="F587" s="550"/>
      <c r="G587" s="550"/>
      <c r="H587" s="550"/>
    </row>
    <row r="588" spans="2:8">
      <c r="B588" s="272"/>
      <c r="C588" s="550"/>
      <c r="D588" s="550"/>
      <c r="E588" s="550"/>
      <c r="F588" s="550"/>
      <c r="G588" s="550"/>
      <c r="H588" s="550"/>
    </row>
    <row r="589" spans="2:8">
      <c r="B589" s="82" t="s">
        <v>313</v>
      </c>
      <c r="C589" s="550"/>
      <c r="D589" s="550"/>
      <c r="E589" s="550"/>
      <c r="F589" s="550"/>
      <c r="G589" s="550"/>
      <c r="H589" s="550"/>
    </row>
    <row r="590" spans="2:8">
      <c r="B590" s="272" t="s">
        <v>314</v>
      </c>
      <c r="C590" s="550"/>
      <c r="D590" s="550"/>
      <c r="E590" s="550"/>
      <c r="F590" s="550"/>
      <c r="G590" s="550"/>
      <c r="H590" s="550"/>
    </row>
    <row r="591" spans="2:8">
      <c r="B591" s="272" t="s">
        <v>315</v>
      </c>
      <c r="C591" s="550"/>
      <c r="D591" s="550"/>
      <c r="E591" s="550"/>
      <c r="F591" s="550"/>
      <c r="G591" s="550"/>
      <c r="H591" s="550"/>
    </row>
    <row r="592" spans="2:8">
      <c r="B592" s="272" t="s">
        <v>316</v>
      </c>
      <c r="C592" s="550"/>
      <c r="D592" s="550"/>
      <c r="E592" s="550"/>
      <c r="F592" s="550"/>
      <c r="G592" s="550"/>
      <c r="H592" s="550"/>
    </row>
    <row r="593" spans="2:8">
      <c r="B593" s="272" t="s">
        <v>317</v>
      </c>
      <c r="C593" s="550"/>
      <c r="D593" s="550"/>
      <c r="E593" s="550"/>
      <c r="F593" s="550"/>
      <c r="G593" s="550"/>
      <c r="H593" s="550"/>
    </row>
    <row r="594" spans="2:8">
      <c r="B594" s="272" t="s">
        <v>318</v>
      </c>
      <c r="C594" s="550"/>
      <c r="D594" s="550"/>
      <c r="E594" s="550"/>
      <c r="F594" s="550"/>
      <c r="G594" s="550"/>
      <c r="H594" s="550"/>
    </row>
    <row r="595" spans="2:8" ht="15.75" thickBot="1">
      <c r="B595" s="619" t="s">
        <v>319</v>
      </c>
      <c r="C595" s="550"/>
      <c r="D595" s="707"/>
      <c r="E595" s="707"/>
      <c r="F595" s="707"/>
      <c r="G595" s="707"/>
      <c r="H595" s="707"/>
    </row>
    <row r="596" spans="2:8" ht="15.75" thickTop="1">
      <c r="B596" s="1115" t="s">
        <v>1059</v>
      </c>
      <c r="C596" s="1115"/>
      <c r="D596" s="1115"/>
      <c r="E596" s="1115"/>
      <c r="F596" s="1115"/>
      <c r="G596" s="1115"/>
      <c r="H596" s="1115"/>
    </row>
    <row r="597" spans="2:8">
      <c r="B597" s="1117"/>
      <c r="C597" s="1117"/>
      <c r="D597" s="1117"/>
      <c r="E597" s="1117"/>
      <c r="F597" s="1117"/>
      <c r="G597" s="1117"/>
      <c r="H597" s="1117"/>
    </row>
    <row r="598" spans="2:8">
      <c r="B598" s="508"/>
      <c r="C598" s="550"/>
      <c r="D598" s="550"/>
      <c r="E598" s="550"/>
      <c r="F598" s="550"/>
      <c r="G598" s="550"/>
      <c r="H598" s="550"/>
    </row>
    <row r="599" spans="2:8">
      <c r="B599" s="1116" t="s">
        <v>45</v>
      </c>
      <c r="C599" s="1116"/>
      <c r="D599" s="1116"/>
      <c r="E599" s="1116"/>
      <c r="F599" s="1116"/>
      <c r="G599" s="1116"/>
      <c r="H599" s="1116"/>
    </row>
    <row r="600" spans="2:8">
      <c r="B600" s="504" t="s">
        <v>44</v>
      </c>
      <c r="C600" s="550"/>
      <c r="D600" s="550"/>
      <c r="E600" s="550"/>
      <c r="F600" s="550"/>
      <c r="G600" s="550"/>
      <c r="H600" s="550"/>
    </row>
    <row r="601" spans="2:8">
      <c r="B601" s="519" t="s">
        <v>173</v>
      </c>
      <c r="C601" s="550"/>
      <c r="D601" s="550"/>
      <c r="E601" s="550"/>
      <c r="F601" s="550"/>
      <c r="G601" s="550"/>
      <c r="H601" s="550"/>
    </row>
    <row r="602" spans="2:8">
      <c r="B602" s="505"/>
      <c r="C602" s="550"/>
      <c r="D602" s="550"/>
      <c r="E602" s="550"/>
      <c r="F602" s="550"/>
      <c r="G602" s="550"/>
      <c r="H602" s="550"/>
    </row>
    <row r="603" spans="2:8">
      <c r="B603" s="506"/>
      <c r="C603" s="507">
        <v>2014</v>
      </c>
      <c r="D603" s="507">
        <v>2015</v>
      </c>
      <c r="E603" s="507">
        <v>2016</v>
      </c>
      <c r="F603" s="507">
        <v>2017</v>
      </c>
      <c r="G603" s="507">
        <v>2018</v>
      </c>
      <c r="H603" s="507">
        <v>2019</v>
      </c>
    </row>
    <row r="604" spans="2:8">
      <c r="B604" s="599" t="s">
        <v>1509</v>
      </c>
      <c r="C604" s="550"/>
      <c r="D604" s="550"/>
      <c r="E604" s="550"/>
      <c r="F604" s="550"/>
      <c r="G604" s="550"/>
      <c r="H604" s="550"/>
    </row>
    <row r="605" spans="2:8">
      <c r="B605" s="82" t="s">
        <v>336</v>
      </c>
      <c r="C605" s="615" t="s">
        <v>140</v>
      </c>
      <c r="D605" s="615" t="s">
        <v>140</v>
      </c>
      <c r="E605" s="615" t="s">
        <v>140</v>
      </c>
      <c r="F605" s="615" t="s">
        <v>140</v>
      </c>
      <c r="G605" s="615" t="s">
        <v>140</v>
      </c>
      <c r="H605" s="615" t="s">
        <v>140</v>
      </c>
    </row>
    <row r="606" spans="2:8">
      <c r="B606" s="272" t="s">
        <v>337</v>
      </c>
      <c r="C606" s="550"/>
      <c r="D606" s="550"/>
      <c r="E606" s="550"/>
      <c r="F606" s="550"/>
      <c r="G606" s="550"/>
      <c r="H606" s="550"/>
    </row>
    <row r="607" spans="2:8">
      <c r="B607" s="272" t="s">
        <v>338</v>
      </c>
      <c r="C607" s="550"/>
      <c r="D607" s="550"/>
      <c r="E607" s="550"/>
      <c r="F607" s="550"/>
      <c r="G607" s="550"/>
      <c r="H607" s="550"/>
    </row>
    <row r="608" spans="2:8">
      <c r="B608" s="272" t="s">
        <v>339</v>
      </c>
      <c r="C608" s="550"/>
      <c r="D608" s="550"/>
      <c r="E608" s="550"/>
      <c r="F608" s="550"/>
      <c r="G608" s="550"/>
      <c r="H608" s="550"/>
    </row>
    <row r="609" spans="2:8">
      <c r="B609" s="272" t="s">
        <v>340</v>
      </c>
      <c r="C609" s="550"/>
      <c r="D609" s="550"/>
      <c r="E609" s="550"/>
      <c r="F609" s="550"/>
      <c r="G609" s="550"/>
      <c r="H609" s="550"/>
    </row>
    <row r="610" spans="2:8">
      <c r="B610" s="272"/>
      <c r="C610" s="550"/>
      <c r="D610" s="550"/>
      <c r="E610" s="550"/>
      <c r="F610" s="550"/>
      <c r="G610" s="550"/>
      <c r="H610" s="550"/>
    </row>
    <row r="611" spans="2:8">
      <c r="B611" s="82" t="s">
        <v>341</v>
      </c>
      <c r="C611" s="550"/>
      <c r="D611" s="550"/>
      <c r="E611" s="550"/>
      <c r="F611" s="550"/>
      <c r="G611" s="550"/>
      <c r="H611" s="550"/>
    </row>
    <row r="612" spans="2:8">
      <c r="B612" s="272" t="s">
        <v>337</v>
      </c>
      <c r="C612" s="550"/>
      <c r="D612" s="550"/>
      <c r="E612" s="550"/>
      <c r="F612" s="550"/>
      <c r="G612" s="550"/>
      <c r="H612" s="550"/>
    </row>
    <row r="613" spans="2:8">
      <c r="B613" s="272" t="s">
        <v>338</v>
      </c>
      <c r="C613" s="550"/>
      <c r="D613" s="550"/>
      <c r="E613" s="550"/>
      <c r="F613" s="550"/>
      <c r="G613" s="550"/>
      <c r="H613" s="550"/>
    </row>
    <row r="614" spans="2:8">
      <c r="B614" s="272" t="s">
        <v>339</v>
      </c>
      <c r="C614" s="550"/>
      <c r="D614" s="550"/>
      <c r="E614" s="550"/>
      <c r="F614" s="550"/>
      <c r="G614" s="550"/>
      <c r="H614" s="550"/>
    </row>
    <row r="615" spans="2:8">
      <c r="B615" s="272" t="s">
        <v>340</v>
      </c>
      <c r="C615" s="550"/>
      <c r="D615" s="550"/>
      <c r="E615" s="550"/>
      <c r="F615" s="550"/>
      <c r="G615" s="550"/>
      <c r="H615" s="550"/>
    </row>
    <row r="616" spans="2:8">
      <c r="B616" s="272"/>
      <c r="C616" s="550"/>
      <c r="D616" s="550"/>
      <c r="E616" s="550"/>
      <c r="F616" s="550"/>
      <c r="G616" s="550"/>
      <c r="H616" s="550"/>
    </row>
    <row r="617" spans="2:8">
      <c r="B617" s="82" t="s">
        <v>342</v>
      </c>
      <c r="C617" s="550"/>
      <c r="D617" s="550"/>
      <c r="E617" s="550"/>
      <c r="F617" s="550"/>
      <c r="G617" s="550"/>
      <c r="H617" s="550"/>
    </row>
    <row r="618" spans="2:8">
      <c r="B618" s="272" t="s">
        <v>337</v>
      </c>
      <c r="C618" s="550"/>
      <c r="D618" s="550"/>
      <c r="E618" s="550"/>
      <c r="F618" s="550"/>
      <c r="G618" s="550"/>
      <c r="H618" s="550"/>
    </row>
    <row r="619" spans="2:8">
      <c r="B619" s="272" t="s">
        <v>338</v>
      </c>
      <c r="C619" s="550"/>
      <c r="D619" s="550"/>
      <c r="E619" s="550"/>
      <c r="F619" s="550"/>
      <c r="G619" s="550"/>
      <c r="H619" s="550"/>
    </row>
    <row r="620" spans="2:8">
      <c r="B620" s="272" t="s">
        <v>339</v>
      </c>
      <c r="C620" s="550"/>
      <c r="D620" s="550"/>
      <c r="E620" s="550"/>
      <c r="F620" s="550"/>
      <c r="G620" s="550"/>
      <c r="H620" s="550"/>
    </row>
    <row r="621" spans="2:8" ht="15.75" thickBot="1">
      <c r="B621" s="272" t="s">
        <v>340</v>
      </c>
      <c r="C621" s="550"/>
      <c r="D621" s="550"/>
      <c r="E621" s="550"/>
      <c r="F621" s="550"/>
      <c r="G621" s="550"/>
      <c r="H621" s="550"/>
    </row>
    <row r="622" spans="2:8" ht="15.75" thickTop="1">
      <c r="B622" s="1115" t="s">
        <v>1059</v>
      </c>
      <c r="C622" s="1115"/>
      <c r="D622" s="1115"/>
      <c r="E622" s="1115"/>
      <c r="F622" s="1115"/>
      <c r="G622" s="1115"/>
      <c r="H622" s="1115"/>
    </row>
    <row r="623" spans="2:8">
      <c r="B623" s="1117"/>
      <c r="C623" s="1117"/>
      <c r="D623" s="1117"/>
      <c r="E623" s="1117"/>
      <c r="F623" s="1117"/>
      <c r="G623" s="1117"/>
      <c r="H623" s="1117"/>
    </row>
    <row r="624" spans="2:8">
      <c r="B624" s="513"/>
      <c r="C624" s="550"/>
      <c r="D624" s="550"/>
      <c r="E624" s="550"/>
      <c r="F624" s="550"/>
      <c r="G624" s="550"/>
      <c r="H624" s="550"/>
    </row>
    <row r="625" spans="2:8">
      <c r="B625" s="1116" t="s">
        <v>47</v>
      </c>
      <c r="C625" s="1116"/>
      <c r="D625" s="1116"/>
      <c r="E625" s="1116"/>
      <c r="F625" s="1116"/>
      <c r="G625" s="1116"/>
      <c r="H625" s="1116"/>
    </row>
    <row r="626" spans="2:8">
      <c r="B626" s="504" t="s">
        <v>46</v>
      </c>
      <c r="C626" s="550"/>
      <c r="D626" s="550"/>
      <c r="E626" s="550"/>
      <c r="F626" s="550"/>
      <c r="G626" s="550"/>
      <c r="H626" s="550"/>
    </row>
    <row r="627" spans="2:8">
      <c r="B627" s="508" t="s">
        <v>197</v>
      </c>
      <c r="C627" s="550"/>
      <c r="D627" s="550"/>
      <c r="E627" s="550"/>
      <c r="F627" s="550"/>
      <c r="G627" s="550"/>
      <c r="H627" s="550"/>
    </row>
    <row r="628" spans="2:8">
      <c r="B628" s="506"/>
      <c r="C628" s="507">
        <v>2014</v>
      </c>
      <c r="D628" s="507">
        <v>2015</v>
      </c>
      <c r="E628" s="507">
        <v>2016</v>
      </c>
      <c r="F628" s="507">
        <v>2017</v>
      </c>
      <c r="G628" s="507">
        <v>2018</v>
      </c>
      <c r="H628" s="507">
        <v>2019</v>
      </c>
    </row>
    <row r="629" spans="2:8">
      <c r="B629" s="712" t="s">
        <v>589</v>
      </c>
      <c r="C629" s="550"/>
      <c r="D629" s="550"/>
      <c r="E629" s="550"/>
      <c r="F629" s="550"/>
      <c r="G629" s="550"/>
      <c r="H629" s="550"/>
    </row>
    <row r="630" spans="2:8">
      <c r="B630" s="82" t="s">
        <v>346</v>
      </c>
      <c r="C630" s="713" t="s">
        <v>140</v>
      </c>
      <c r="D630" s="713" t="s">
        <v>140</v>
      </c>
      <c r="E630" s="713" t="s">
        <v>140</v>
      </c>
      <c r="F630" s="713" t="s">
        <v>140</v>
      </c>
      <c r="G630" s="713" t="s">
        <v>140</v>
      </c>
      <c r="H630" s="713" t="s">
        <v>140</v>
      </c>
    </row>
    <row r="631" spans="2:8">
      <c r="B631" s="82"/>
      <c r="C631" s="509"/>
      <c r="D631" s="509"/>
      <c r="E631" s="509"/>
      <c r="F631" s="509"/>
      <c r="G631" s="509"/>
      <c r="H631" s="509"/>
    </row>
    <row r="632" spans="2:8">
      <c r="B632" s="82" t="s">
        <v>347</v>
      </c>
      <c r="C632" s="509"/>
      <c r="D632" s="509"/>
      <c r="E632" s="509"/>
      <c r="F632" s="509"/>
      <c r="G632" s="509"/>
      <c r="H632" s="509"/>
    </row>
    <row r="633" spans="2:8">
      <c r="B633" s="272" t="s">
        <v>293</v>
      </c>
      <c r="C633" s="509"/>
      <c r="D633" s="509"/>
      <c r="E633" s="509"/>
      <c r="F633" s="509"/>
      <c r="G633" s="509"/>
      <c r="H633" s="509"/>
    </row>
    <row r="634" spans="2:8">
      <c r="B634" s="569" t="s">
        <v>294</v>
      </c>
      <c r="C634" s="509"/>
      <c r="D634" s="509"/>
      <c r="E634" s="509"/>
      <c r="F634" s="509"/>
      <c r="G634" s="509"/>
      <c r="H634" s="509"/>
    </row>
    <row r="635" spans="2:8">
      <c r="B635" s="569" t="s">
        <v>295</v>
      </c>
      <c r="C635" s="509"/>
      <c r="D635" s="509"/>
      <c r="E635" s="509"/>
      <c r="F635" s="509"/>
      <c r="G635" s="509"/>
      <c r="H635" s="509"/>
    </row>
    <row r="636" spans="2:8">
      <c r="B636" s="569" t="s">
        <v>348</v>
      </c>
      <c r="C636" s="509"/>
      <c r="D636" s="509"/>
      <c r="E636" s="509"/>
      <c r="F636" s="509"/>
      <c r="G636" s="509"/>
      <c r="H636" s="509"/>
    </row>
    <row r="637" spans="2:8">
      <c r="B637" s="272" t="s">
        <v>296</v>
      </c>
      <c r="C637" s="509"/>
      <c r="D637" s="509"/>
      <c r="E637" s="509"/>
      <c r="F637" s="509"/>
      <c r="G637" s="509"/>
      <c r="H637" s="509"/>
    </row>
    <row r="638" spans="2:8">
      <c r="B638" s="272" t="s">
        <v>237</v>
      </c>
      <c r="C638" s="509"/>
      <c r="D638" s="509"/>
      <c r="E638" s="509"/>
      <c r="F638" s="509"/>
      <c r="G638" s="509"/>
      <c r="H638" s="509"/>
    </row>
    <row r="639" spans="2:8">
      <c r="B639" s="272"/>
      <c r="C639" s="509"/>
      <c r="D639" s="509"/>
      <c r="E639" s="509"/>
      <c r="F639" s="509"/>
      <c r="G639" s="509"/>
      <c r="H639" s="509"/>
    </row>
    <row r="640" spans="2:8">
      <c r="B640" s="572" t="s">
        <v>352</v>
      </c>
      <c r="C640" s="509"/>
      <c r="D640" s="509"/>
      <c r="E640" s="509"/>
      <c r="F640" s="509"/>
      <c r="G640" s="509"/>
      <c r="H640" s="509"/>
    </row>
    <row r="641" spans="2:8">
      <c r="B641" s="573" t="s">
        <v>293</v>
      </c>
      <c r="C641" s="509"/>
      <c r="D641" s="509"/>
      <c r="E641" s="509"/>
      <c r="F641" s="509"/>
      <c r="G641" s="509"/>
      <c r="H641" s="509"/>
    </row>
    <row r="642" spans="2:8">
      <c r="B642" s="574" t="s">
        <v>294</v>
      </c>
      <c r="C642" s="509"/>
      <c r="D642" s="509"/>
      <c r="E642" s="509"/>
      <c r="F642" s="509"/>
      <c r="G642" s="509"/>
      <c r="H642" s="509"/>
    </row>
    <row r="643" spans="2:8">
      <c r="B643" s="574" t="s">
        <v>295</v>
      </c>
      <c r="C643" s="509"/>
      <c r="D643" s="509"/>
      <c r="E643" s="509"/>
      <c r="F643" s="509"/>
      <c r="G643" s="509"/>
      <c r="H643" s="509"/>
    </row>
    <row r="644" spans="2:8">
      <c r="B644" s="574" t="s">
        <v>348</v>
      </c>
      <c r="C644" s="509"/>
      <c r="D644" s="509"/>
      <c r="E644" s="509"/>
      <c r="F644" s="509"/>
      <c r="G644" s="509"/>
      <c r="H644" s="509"/>
    </row>
    <row r="645" spans="2:8">
      <c r="B645" s="573" t="s">
        <v>296</v>
      </c>
      <c r="C645" s="509"/>
      <c r="D645" s="509"/>
      <c r="E645" s="509"/>
      <c r="F645" s="509"/>
      <c r="G645" s="509"/>
      <c r="H645" s="509"/>
    </row>
    <row r="646" spans="2:8">
      <c r="B646" s="573" t="s">
        <v>237</v>
      </c>
      <c r="C646" s="509"/>
      <c r="D646" s="509"/>
      <c r="E646" s="509"/>
      <c r="F646" s="509"/>
      <c r="G646" s="509"/>
      <c r="H646" s="509"/>
    </row>
    <row r="647" spans="2:8">
      <c r="B647" s="573"/>
      <c r="C647" s="509"/>
      <c r="D647" s="509"/>
      <c r="E647" s="509"/>
      <c r="F647" s="509"/>
      <c r="G647" s="509"/>
      <c r="H647" s="509"/>
    </row>
    <row r="648" spans="2:8">
      <c r="B648" s="572" t="s">
        <v>353</v>
      </c>
      <c r="C648" s="509"/>
      <c r="D648" s="509"/>
      <c r="E648" s="509"/>
      <c r="F648" s="509"/>
      <c r="G648" s="509"/>
      <c r="H648" s="509"/>
    </row>
    <row r="649" spans="2:8">
      <c r="B649" s="573" t="s">
        <v>293</v>
      </c>
      <c r="C649" s="509"/>
      <c r="D649" s="509"/>
      <c r="E649" s="509"/>
      <c r="F649" s="509"/>
      <c r="G649" s="509"/>
      <c r="H649" s="509"/>
    </row>
    <row r="650" spans="2:8">
      <c r="B650" s="574" t="s">
        <v>294</v>
      </c>
      <c r="C650" s="509"/>
      <c r="D650" s="509"/>
      <c r="E650" s="509"/>
      <c r="F650" s="509"/>
      <c r="G650" s="509"/>
      <c r="H650" s="509"/>
    </row>
    <row r="651" spans="2:8">
      <c r="B651" s="574" t="s">
        <v>295</v>
      </c>
      <c r="C651" s="509"/>
      <c r="D651" s="509"/>
      <c r="E651" s="509"/>
      <c r="F651" s="509"/>
      <c r="G651" s="509"/>
      <c r="H651" s="509"/>
    </row>
    <row r="652" spans="2:8">
      <c r="B652" s="574" t="s">
        <v>348</v>
      </c>
      <c r="C652" s="509"/>
      <c r="D652" s="509"/>
      <c r="E652" s="509"/>
      <c r="F652" s="509"/>
      <c r="G652" s="509"/>
      <c r="H652" s="509"/>
    </row>
    <row r="653" spans="2:8">
      <c r="B653" s="573" t="s">
        <v>296</v>
      </c>
      <c r="C653" s="509"/>
      <c r="D653" s="509"/>
      <c r="E653" s="509"/>
      <c r="F653" s="509"/>
      <c r="G653" s="509"/>
      <c r="H653" s="509"/>
    </row>
    <row r="654" spans="2:8">
      <c r="B654" s="573" t="s">
        <v>237</v>
      </c>
      <c r="C654" s="509"/>
      <c r="D654" s="509"/>
      <c r="E654" s="509"/>
      <c r="F654" s="509"/>
      <c r="G654" s="509"/>
      <c r="H654" s="509"/>
    </row>
    <row r="655" spans="2:8">
      <c r="B655" s="573"/>
      <c r="C655" s="509"/>
      <c r="D655" s="509"/>
      <c r="E655" s="509"/>
      <c r="F655" s="509"/>
      <c r="G655" s="509"/>
      <c r="H655" s="509"/>
    </row>
    <row r="656" spans="2:8" ht="25.5">
      <c r="B656" s="82" t="s">
        <v>354</v>
      </c>
      <c r="C656" s="509"/>
      <c r="D656" s="509"/>
      <c r="E656" s="509"/>
      <c r="F656" s="509"/>
      <c r="G656" s="509"/>
      <c r="H656" s="509"/>
    </row>
    <row r="657" spans="2:8">
      <c r="B657" s="272" t="s">
        <v>314</v>
      </c>
      <c r="C657" s="509"/>
      <c r="D657" s="509"/>
      <c r="E657" s="509"/>
      <c r="F657" s="509"/>
      <c r="G657" s="509"/>
      <c r="H657" s="509"/>
    </row>
    <row r="658" spans="2:8">
      <c r="B658" s="272" t="s">
        <v>315</v>
      </c>
      <c r="C658" s="509"/>
      <c r="D658" s="509"/>
      <c r="E658" s="509"/>
      <c r="F658" s="509"/>
      <c r="G658" s="509"/>
      <c r="H658" s="509"/>
    </row>
    <row r="659" spans="2:8">
      <c r="B659" s="272" t="s">
        <v>316</v>
      </c>
      <c r="C659" s="509"/>
      <c r="D659" s="509"/>
      <c r="E659" s="509"/>
      <c r="F659" s="509"/>
      <c r="G659" s="509"/>
      <c r="H659" s="509"/>
    </row>
    <row r="660" spans="2:8">
      <c r="B660" s="272" t="s">
        <v>317</v>
      </c>
      <c r="C660" s="509"/>
      <c r="D660" s="509"/>
      <c r="E660" s="509"/>
      <c r="F660" s="509"/>
      <c r="G660" s="509"/>
      <c r="H660" s="509"/>
    </row>
    <row r="661" spans="2:8">
      <c r="B661" s="272" t="s">
        <v>318</v>
      </c>
      <c r="C661" s="509"/>
      <c r="D661" s="509"/>
      <c r="E661" s="509"/>
      <c r="F661" s="509"/>
      <c r="G661" s="509"/>
      <c r="H661" s="509"/>
    </row>
    <row r="662" spans="2:8">
      <c r="B662" s="272" t="s">
        <v>319</v>
      </c>
      <c r="C662" s="509"/>
      <c r="D662" s="509"/>
      <c r="E662" s="509"/>
      <c r="F662" s="509"/>
      <c r="G662" s="509"/>
      <c r="H662" s="509"/>
    </row>
    <row r="663" spans="2:8">
      <c r="B663" s="272"/>
      <c r="C663" s="509"/>
      <c r="D663" s="509"/>
      <c r="E663" s="509"/>
      <c r="F663" s="509"/>
      <c r="G663" s="509"/>
      <c r="H663" s="509"/>
    </row>
    <row r="664" spans="2:8">
      <c r="B664" s="156" t="s">
        <v>355</v>
      </c>
      <c r="C664" s="509"/>
      <c r="D664" s="509"/>
      <c r="E664" s="509"/>
      <c r="F664" s="509"/>
      <c r="G664" s="509"/>
      <c r="H664" s="509"/>
    </row>
    <row r="665" spans="2:8">
      <c r="B665" s="272" t="s">
        <v>314</v>
      </c>
      <c r="C665" s="509"/>
      <c r="D665" s="509"/>
      <c r="E665" s="509"/>
      <c r="F665" s="509"/>
      <c r="G665" s="509"/>
      <c r="H665" s="509"/>
    </row>
    <row r="666" spans="2:8">
      <c r="B666" s="272" t="s">
        <v>315</v>
      </c>
      <c r="C666" s="509"/>
      <c r="D666" s="509"/>
      <c r="E666" s="509"/>
      <c r="F666" s="509"/>
      <c r="G666" s="509"/>
      <c r="H666" s="509"/>
    </row>
    <row r="667" spans="2:8">
      <c r="B667" s="272" t="s">
        <v>316</v>
      </c>
      <c r="C667" s="509"/>
      <c r="D667" s="509"/>
      <c r="E667" s="509"/>
      <c r="F667" s="509"/>
      <c r="G667" s="509"/>
      <c r="H667" s="509"/>
    </row>
    <row r="668" spans="2:8">
      <c r="B668" s="272" t="s">
        <v>317</v>
      </c>
      <c r="C668" s="509"/>
      <c r="D668" s="509"/>
      <c r="E668" s="509"/>
      <c r="F668" s="509"/>
      <c r="G668" s="509"/>
      <c r="H668" s="509"/>
    </row>
    <row r="669" spans="2:8">
      <c r="B669" s="272" t="s">
        <v>318</v>
      </c>
      <c r="C669" s="509"/>
      <c r="D669" s="509"/>
      <c r="E669" s="509"/>
      <c r="F669" s="509"/>
      <c r="G669" s="509"/>
      <c r="H669" s="509"/>
    </row>
    <row r="670" spans="2:8">
      <c r="B670" s="272" t="s">
        <v>319</v>
      </c>
      <c r="C670" s="509"/>
      <c r="D670" s="509"/>
      <c r="E670" s="509"/>
      <c r="F670" s="509"/>
      <c r="G670" s="509"/>
      <c r="H670" s="509"/>
    </row>
    <row r="671" spans="2:8" ht="15.75" thickBot="1">
      <c r="B671" s="272"/>
      <c r="C671" s="509"/>
      <c r="D671" s="509"/>
      <c r="E671" s="509"/>
      <c r="F671" s="509"/>
      <c r="G671" s="509"/>
      <c r="H671" s="509"/>
    </row>
    <row r="672" spans="2:8" ht="15.75" thickTop="1">
      <c r="B672" s="1115" t="s">
        <v>1059</v>
      </c>
      <c r="C672" s="1115"/>
      <c r="D672" s="1115"/>
      <c r="E672" s="1115"/>
      <c r="F672" s="1115"/>
      <c r="G672" s="1115"/>
      <c r="H672" s="1115"/>
    </row>
    <row r="673" spans="2:8">
      <c r="B673" s="1117"/>
      <c r="C673" s="1117"/>
      <c r="D673" s="1117"/>
      <c r="E673" s="1117"/>
      <c r="F673" s="1117"/>
      <c r="G673" s="1117"/>
      <c r="H673" s="1117"/>
    </row>
    <row r="674" spans="2:8">
      <c r="B674" s="508"/>
      <c r="C674" s="550"/>
      <c r="D674" s="550"/>
      <c r="E674" s="550"/>
      <c r="F674" s="550"/>
      <c r="G674" s="550"/>
      <c r="H674" s="550"/>
    </row>
    <row r="675" spans="2:8">
      <c r="B675" s="1116" t="s">
        <v>49</v>
      </c>
      <c r="C675" s="1116"/>
      <c r="D675" s="1116"/>
      <c r="E675" s="1116"/>
      <c r="F675" s="1116"/>
      <c r="G675" s="1116"/>
      <c r="H675" s="1116"/>
    </row>
    <row r="676" spans="2:8">
      <c r="B676" s="504" t="s">
        <v>48</v>
      </c>
      <c r="C676" s="550"/>
      <c r="D676" s="550"/>
      <c r="E676" s="550"/>
      <c r="F676" s="550"/>
      <c r="G676" s="550"/>
      <c r="H676" s="550"/>
    </row>
    <row r="677" spans="2:8">
      <c r="B677" s="513" t="s">
        <v>324</v>
      </c>
      <c r="C677" s="550"/>
      <c r="D677" s="550"/>
      <c r="E677" s="550"/>
      <c r="F677" s="550"/>
      <c r="G677" s="550"/>
      <c r="H677" s="550"/>
    </row>
    <row r="678" spans="2:8">
      <c r="B678" s="513"/>
      <c r="C678" s="550"/>
      <c r="D678" s="550"/>
      <c r="E678" s="550"/>
      <c r="F678" s="550"/>
      <c r="G678" s="550"/>
      <c r="H678" s="550"/>
    </row>
    <row r="679" spans="2:8">
      <c r="B679" s="506"/>
      <c r="C679" s="507">
        <v>2014</v>
      </c>
      <c r="D679" s="507">
        <v>2015</v>
      </c>
      <c r="E679" s="507">
        <v>2016</v>
      </c>
      <c r="F679" s="507">
        <v>2017</v>
      </c>
      <c r="G679" s="507">
        <v>2018</v>
      </c>
      <c r="H679" s="507">
        <v>2019</v>
      </c>
    </row>
    <row r="680" spans="2:8">
      <c r="B680" s="712" t="s">
        <v>589</v>
      </c>
      <c r="C680" s="550"/>
      <c r="D680" s="550"/>
      <c r="E680" s="550"/>
      <c r="F680" s="550"/>
      <c r="G680" s="550"/>
      <c r="H680" s="550"/>
    </row>
    <row r="681" spans="2:8">
      <c r="B681" s="82" t="s">
        <v>360</v>
      </c>
      <c r="C681" s="716" t="s">
        <v>140</v>
      </c>
      <c r="D681" s="716" t="s">
        <v>140</v>
      </c>
      <c r="E681" s="716" t="s">
        <v>140</v>
      </c>
      <c r="F681" s="716" t="s">
        <v>140</v>
      </c>
      <c r="G681" s="716" t="s">
        <v>140</v>
      </c>
      <c r="H681" s="716" t="s">
        <v>140</v>
      </c>
    </row>
    <row r="682" spans="2:8">
      <c r="B682" s="82"/>
      <c r="C682" s="517"/>
      <c r="D682" s="517"/>
      <c r="E682" s="517"/>
      <c r="F682" s="517"/>
      <c r="G682" s="517"/>
      <c r="H682" s="517"/>
    </row>
    <row r="683" spans="2:8">
      <c r="B683" s="82" t="s">
        <v>361</v>
      </c>
      <c r="C683" s="517"/>
      <c r="D683" s="517"/>
      <c r="E683" s="517"/>
      <c r="F683" s="517"/>
      <c r="G683" s="517"/>
      <c r="H683" s="517"/>
    </row>
    <row r="684" spans="2:8">
      <c r="B684" s="272" t="s">
        <v>293</v>
      </c>
      <c r="C684" s="517"/>
      <c r="D684" s="517"/>
      <c r="E684" s="517"/>
      <c r="F684" s="517"/>
      <c r="G684" s="517"/>
      <c r="H684" s="517"/>
    </row>
    <row r="685" spans="2:8">
      <c r="B685" s="569" t="s">
        <v>294</v>
      </c>
      <c r="C685" s="517"/>
      <c r="D685" s="517"/>
      <c r="E685" s="517"/>
      <c r="F685" s="517"/>
      <c r="G685" s="517"/>
      <c r="H685" s="517"/>
    </row>
    <row r="686" spans="2:8">
      <c r="B686" s="569" t="s">
        <v>295</v>
      </c>
      <c r="C686" s="517"/>
      <c r="D686" s="517"/>
      <c r="E686" s="517"/>
      <c r="F686" s="517"/>
      <c r="G686" s="517"/>
      <c r="H686" s="517"/>
    </row>
    <row r="687" spans="2:8">
      <c r="B687" s="569" t="s">
        <v>299</v>
      </c>
      <c r="C687" s="517"/>
      <c r="D687" s="517"/>
      <c r="E687" s="517"/>
      <c r="F687" s="517"/>
      <c r="G687" s="517"/>
      <c r="H687" s="517"/>
    </row>
    <row r="688" spans="2:8">
      <c r="B688" s="272" t="s">
        <v>296</v>
      </c>
      <c r="C688" s="517"/>
      <c r="D688" s="517"/>
      <c r="E688" s="517"/>
      <c r="F688" s="517"/>
      <c r="G688" s="517"/>
      <c r="H688" s="517"/>
    </row>
    <row r="689" spans="2:8">
      <c r="B689" s="272" t="s">
        <v>237</v>
      </c>
      <c r="C689" s="517"/>
      <c r="D689" s="517"/>
      <c r="E689" s="517"/>
      <c r="F689" s="517"/>
      <c r="G689" s="517"/>
      <c r="H689" s="517"/>
    </row>
    <row r="690" spans="2:8">
      <c r="B690" s="272"/>
      <c r="C690" s="517"/>
      <c r="D690" s="517"/>
      <c r="E690" s="517"/>
      <c r="F690" s="517"/>
      <c r="G690" s="517"/>
      <c r="H690" s="517"/>
    </row>
    <row r="691" spans="2:8">
      <c r="B691" s="572" t="s">
        <v>362</v>
      </c>
      <c r="C691" s="517"/>
      <c r="D691" s="517"/>
      <c r="E691" s="517"/>
      <c r="F691" s="517"/>
      <c r="G691" s="517"/>
      <c r="H691" s="517"/>
    </row>
    <row r="692" spans="2:8">
      <c r="B692" s="573" t="s">
        <v>293</v>
      </c>
      <c r="C692" s="517"/>
      <c r="D692" s="517"/>
      <c r="E692" s="517"/>
      <c r="F692" s="517"/>
      <c r="G692" s="517"/>
      <c r="H692" s="517"/>
    </row>
    <row r="693" spans="2:8">
      <c r="B693" s="574" t="s">
        <v>294</v>
      </c>
      <c r="C693" s="517"/>
      <c r="D693" s="517"/>
      <c r="E693" s="517"/>
      <c r="F693" s="517"/>
      <c r="G693" s="517"/>
      <c r="H693" s="517"/>
    </row>
    <row r="694" spans="2:8">
      <c r="B694" s="574" t="s">
        <v>295</v>
      </c>
      <c r="C694" s="517"/>
      <c r="D694" s="517"/>
      <c r="E694" s="517"/>
      <c r="F694" s="517"/>
      <c r="G694" s="517"/>
      <c r="H694" s="517"/>
    </row>
    <row r="695" spans="2:8">
      <c r="B695" s="574" t="s">
        <v>348</v>
      </c>
      <c r="C695" s="517"/>
      <c r="D695" s="517"/>
      <c r="E695" s="517"/>
      <c r="F695" s="517"/>
      <c r="G695" s="517"/>
      <c r="H695" s="517"/>
    </row>
    <row r="696" spans="2:8">
      <c r="B696" s="573" t="s">
        <v>296</v>
      </c>
      <c r="C696" s="517"/>
      <c r="D696" s="517"/>
      <c r="E696" s="517"/>
      <c r="F696" s="517"/>
      <c r="G696" s="517"/>
      <c r="H696" s="517"/>
    </row>
    <row r="697" spans="2:8">
      <c r="B697" s="573" t="s">
        <v>237</v>
      </c>
      <c r="C697" s="517"/>
      <c r="D697" s="517"/>
      <c r="E697" s="517"/>
      <c r="F697" s="517"/>
      <c r="G697" s="517"/>
      <c r="H697" s="517"/>
    </row>
    <row r="698" spans="2:8">
      <c r="B698" s="573"/>
      <c r="C698" s="517"/>
      <c r="D698" s="517"/>
      <c r="E698" s="517"/>
      <c r="F698" s="517"/>
      <c r="G698" s="517"/>
      <c r="H698" s="517"/>
    </row>
    <row r="699" spans="2:8">
      <c r="B699" s="572" t="s">
        <v>363</v>
      </c>
      <c r="C699" s="517"/>
      <c r="D699" s="517"/>
      <c r="E699" s="517"/>
      <c r="F699" s="517"/>
      <c r="G699" s="517"/>
      <c r="H699" s="517"/>
    </row>
    <row r="700" spans="2:8">
      <c r="B700" s="573" t="s">
        <v>293</v>
      </c>
      <c r="C700" s="517"/>
      <c r="D700" s="517"/>
      <c r="E700" s="517"/>
      <c r="F700" s="517"/>
      <c r="G700" s="517"/>
      <c r="H700" s="517"/>
    </row>
    <row r="701" spans="2:8">
      <c r="B701" s="574" t="s">
        <v>294</v>
      </c>
      <c r="C701" s="517"/>
      <c r="D701" s="517"/>
      <c r="E701" s="517"/>
      <c r="F701" s="517"/>
      <c r="G701" s="517"/>
      <c r="H701" s="517"/>
    </row>
    <row r="702" spans="2:8">
      <c r="B702" s="574" t="s">
        <v>295</v>
      </c>
      <c r="C702" s="517"/>
      <c r="D702" s="517"/>
      <c r="E702" s="517"/>
      <c r="F702" s="517"/>
      <c r="G702" s="517"/>
      <c r="H702" s="517"/>
    </row>
    <row r="703" spans="2:8">
      <c r="B703" s="574" t="s">
        <v>299</v>
      </c>
      <c r="C703" s="517"/>
      <c r="D703" s="517"/>
      <c r="E703" s="517"/>
      <c r="F703" s="517"/>
      <c r="G703" s="517"/>
      <c r="H703" s="517"/>
    </row>
    <row r="704" spans="2:8">
      <c r="B704" s="573" t="s">
        <v>296</v>
      </c>
      <c r="C704" s="517"/>
      <c r="D704" s="517"/>
      <c r="E704" s="517"/>
      <c r="F704" s="517"/>
      <c r="G704" s="517"/>
      <c r="H704" s="517"/>
    </row>
    <row r="705" spans="2:8">
      <c r="B705" s="573" t="s">
        <v>237</v>
      </c>
      <c r="C705" s="517"/>
      <c r="D705" s="517"/>
      <c r="E705" s="517"/>
      <c r="F705" s="517"/>
      <c r="G705" s="517"/>
      <c r="H705" s="517"/>
    </row>
    <row r="706" spans="2:8">
      <c r="B706" s="573"/>
      <c r="C706" s="517"/>
      <c r="D706" s="517"/>
      <c r="E706" s="517"/>
      <c r="F706" s="517"/>
      <c r="G706" s="517"/>
      <c r="H706" s="517"/>
    </row>
    <row r="707" spans="2:8" ht="25.5">
      <c r="B707" s="82" t="s">
        <v>364</v>
      </c>
      <c r="C707" s="517"/>
      <c r="D707" s="517"/>
      <c r="E707" s="517"/>
      <c r="F707" s="517"/>
      <c r="G707" s="517"/>
      <c r="H707" s="517"/>
    </row>
    <row r="708" spans="2:8">
      <c r="B708" s="272" t="s">
        <v>314</v>
      </c>
      <c r="C708" s="517"/>
      <c r="D708" s="517"/>
      <c r="E708" s="517"/>
      <c r="F708" s="517"/>
      <c r="G708" s="517"/>
      <c r="H708" s="517"/>
    </row>
    <row r="709" spans="2:8">
      <c r="B709" s="272" t="s">
        <v>315</v>
      </c>
      <c r="C709" s="517"/>
      <c r="D709" s="517"/>
      <c r="E709" s="517"/>
      <c r="F709" s="517"/>
      <c r="G709" s="517"/>
      <c r="H709" s="517"/>
    </row>
    <row r="710" spans="2:8">
      <c r="B710" s="272" t="s">
        <v>316</v>
      </c>
      <c r="C710" s="517"/>
      <c r="D710" s="517"/>
      <c r="E710" s="517"/>
      <c r="F710" s="517"/>
      <c r="G710" s="517"/>
      <c r="H710" s="517"/>
    </row>
    <row r="711" spans="2:8" ht="15" customHeight="1">
      <c r="B711" s="272" t="s">
        <v>317</v>
      </c>
      <c r="C711" s="517"/>
      <c r="D711" s="517"/>
      <c r="E711" s="517"/>
      <c r="F711" s="517"/>
      <c r="G711" s="517"/>
      <c r="H711" s="517"/>
    </row>
    <row r="712" spans="2:8">
      <c r="B712" s="272" t="s">
        <v>318</v>
      </c>
      <c r="C712" s="517"/>
      <c r="D712" s="517"/>
      <c r="E712" s="517"/>
      <c r="F712" s="517"/>
      <c r="G712" s="517"/>
      <c r="H712" s="517"/>
    </row>
    <row r="713" spans="2:8">
      <c r="B713" s="272" t="s">
        <v>319</v>
      </c>
      <c r="C713" s="517"/>
      <c r="D713" s="517"/>
      <c r="E713" s="517"/>
      <c r="F713" s="517"/>
      <c r="G713" s="517"/>
      <c r="H713" s="517"/>
    </row>
    <row r="714" spans="2:8">
      <c r="B714" s="272"/>
      <c r="C714" s="517"/>
      <c r="D714" s="517"/>
      <c r="E714" s="517"/>
      <c r="F714" s="517"/>
      <c r="G714" s="517"/>
      <c r="H714" s="517"/>
    </row>
    <row r="715" spans="2:8">
      <c r="B715" s="156" t="s">
        <v>365</v>
      </c>
      <c r="C715" s="517"/>
      <c r="D715" s="517"/>
      <c r="E715" s="517"/>
      <c r="F715" s="517"/>
      <c r="G715" s="517"/>
      <c r="H715" s="517"/>
    </row>
    <row r="716" spans="2:8">
      <c r="B716" s="272" t="s">
        <v>314</v>
      </c>
      <c r="C716" s="517"/>
      <c r="D716" s="517"/>
      <c r="E716" s="517"/>
      <c r="F716" s="517"/>
      <c r="G716" s="517"/>
      <c r="H716" s="517"/>
    </row>
    <row r="717" spans="2:8" ht="15" customHeight="1">
      <c r="B717" s="272" t="s">
        <v>315</v>
      </c>
      <c r="C717" s="517"/>
      <c r="D717" s="517"/>
      <c r="E717" s="517"/>
      <c r="F717" s="517"/>
      <c r="G717" s="517"/>
      <c r="H717" s="517"/>
    </row>
    <row r="718" spans="2:8">
      <c r="B718" s="272" t="s">
        <v>316</v>
      </c>
      <c r="C718" s="517"/>
      <c r="D718" s="517"/>
      <c r="E718" s="517"/>
      <c r="F718" s="517"/>
      <c r="G718" s="517"/>
      <c r="H718" s="517"/>
    </row>
    <row r="719" spans="2:8">
      <c r="B719" s="272" t="s">
        <v>317</v>
      </c>
      <c r="C719" s="517"/>
      <c r="D719" s="517"/>
      <c r="E719" s="517"/>
      <c r="F719" s="517"/>
      <c r="G719" s="517"/>
      <c r="H719" s="517"/>
    </row>
    <row r="720" spans="2:8">
      <c r="B720" s="272" t="s">
        <v>318</v>
      </c>
      <c r="C720" s="517"/>
      <c r="D720" s="517"/>
      <c r="E720" s="517"/>
      <c r="F720" s="517"/>
      <c r="G720" s="517"/>
      <c r="H720" s="517"/>
    </row>
    <row r="721" spans="2:8">
      <c r="B721" s="272" t="s">
        <v>319</v>
      </c>
      <c r="C721" s="517"/>
      <c r="D721" s="517"/>
      <c r="E721" s="517"/>
      <c r="F721" s="517"/>
      <c r="G721" s="517"/>
      <c r="H721" s="517"/>
    </row>
    <row r="722" spans="2:8" ht="15.75" thickBot="1">
      <c r="B722" s="272"/>
      <c r="C722" s="714"/>
      <c r="D722" s="714"/>
      <c r="E722" s="714"/>
      <c r="F722" s="714"/>
      <c r="G722" s="714"/>
      <c r="H722" s="714"/>
    </row>
    <row r="723" spans="2:8" ht="15.75" thickTop="1">
      <c r="B723" s="1115" t="s">
        <v>1059</v>
      </c>
      <c r="C723" s="1115"/>
      <c r="D723" s="1115"/>
      <c r="E723" s="1115"/>
      <c r="F723" s="1115"/>
      <c r="G723" s="1115"/>
      <c r="H723" s="1115"/>
    </row>
    <row r="724" spans="2:8">
      <c r="B724" s="1117"/>
      <c r="C724" s="1117"/>
      <c r="D724" s="1117"/>
      <c r="E724" s="1117"/>
      <c r="F724" s="1117"/>
      <c r="G724" s="1117"/>
      <c r="H724" s="1117"/>
    </row>
    <row r="725" spans="2:8">
      <c r="B725" s="508"/>
      <c r="C725" s="550"/>
      <c r="D725" s="550"/>
      <c r="E725" s="550"/>
      <c r="F725" s="550"/>
      <c r="G725" s="550"/>
      <c r="H725" s="550"/>
    </row>
    <row r="726" spans="2:8">
      <c r="B726" s="1116" t="s">
        <v>52</v>
      </c>
      <c r="C726" s="1116"/>
      <c r="D726" s="1116"/>
      <c r="E726" s="1116"/>
      <c r="F726" s="1116"/>
      <c r="G726" s="1116"/>
      <c r="H726" s="1116"/>
    </row>
    <row r="727" spans="2:8">
      <c r="B727" s="504" t="s">
        <v>51</v>
      </c>
      <c r="C727" s="550"/>
      <c r="D727" s="550"/>
      <c r="E727" s="550"/>
      <c r="F727" s="550"/>
      <c r="G727" s="550"/>
      <c r="H727" s="550"/>
    </row>
    <row r="728" spans="2:8">
      <c r="B728" s="519" t="s">
        <v>173</v>
      </c>
      <c r="C728" s="550"/>
      <c r="D728" s="550"/>
      <c r="E728" s="550"/>
      <c r="F728" s="550"/>
      <c r="G728" s="550"/>
      <c r="H728" s="550"/>
    </row>
    <row r="729" spans="2:8">
      <c r="B729" s="505"/>
      <c r="C729" s="550"/>
      <c r="D729" s="550"/>
      <c r="E729" s="550"/>
      <c r="F729" s="550"/>
      <c r="G729" s="550"/>
      <c r="H729" s="550"/>
    </row>
    <row r="730" spans="2:8">
      <c r="B730" s="506"/>
      <c r="C730" s="507">
        <v>2014</v>
      </c>
      <c r="D730" s="507">
        <v>2015</v>
      </c>
      <c r="E730" s="507">
        <v>2016</v>
      </c>
      <c r="F730" s="507">
        <v>2017</v>
      </c>
      <c r="G730" s="507">
        <v>2018</v>
      </c>
      <c r="H730" s="507">
        <v>2019</v>
      </c>
    </row>
    <row r="731" spans="2:8">
      <c r="B731" s="599" t="s">
        <v>1513</v>
      </c>
      <c r="C731" s="550"/>
      <c r="D731" s="550"/>
      <c r="E731" s="550"/>
      <c r="F731" s="550"/>
      <c r="G731" s="550"/>
      <c r="H731" s="550"/>
    </row>
    <row r="732" spans="2:8">
      <c r="B732" s="82" t="s">
        <v>599</v>
      </c>
      <c r="C732" s="696">
        <v>18</v>
      </c>
      <c r="D732" s="696">
        <v>18</v>
      </c>
      <c r="E732" s="696">
        <v>16</v>
      </c>
      <c r="F732" s="696">
        <v>16</v>
      </c>
      <c r="G732" s="696">
        <v>16</v>
      </c>
      <c r="H732" s="696">
        <v>16</v>
      </c>
    </row>
    <row r="733" spans="2:8">
      <c r="B733" s="272" t="s">
        <v>337</v>
      </c>
      <c r="C733" s="718">
        <v>1</v>
      </c>
      <c r="D733" s="718">
        <v>1</v>
      </c>
      <c r="E733" s="718">
        <v>1</v>
      </c>
      <c r="F733" s="718">
        <v>1</v>
      </c>
      <c r="G733" s="718">
        <v>1</v>
      </c>
      <c r="H733" s="718">
        <v>1</v>
      </c>
    </row>
    <row r="734" spans="2:8">
      <c r="B734" s="272" t="s">
        <v>387</v>
      </c>
      <c r="C734" s="716" t="s">
        <v>140</v>
      </c>
      <c r="D734" s="716" t="s">
        <v>140</v>
      </c>
      <c r="E734" s="716" t="s">
        <v>140</v>
      </c>
      <c r="F734" s="716" t="s">
        <v>140</v>
      </c>
      <c r="G734" s="716" t="s">
        <v>140</v>
      </c>
      <c r="H734" s="716" t="s">
        <v>140</v>
      </c>
    </row>
    <row r="735" spans="2:8">
      <c r="B735" s="272" t="s">
        <v>388</v>
      </c>
      <c r="C735" s="716" t="s">
        <v>140</v>
      </c>
      <c r="D735" s="716" t="s">
        <v>140</v>
      </c>
      <c r="E735" s="716" t="s">
        <v>140</v>
      </c>
      <c r="F735" s="716" t="s">
        <v>140</v>
      </c>
      <c r="G735" s="716" t="s">
        <v>140</v>
      </c>
      <c r="H735" s="716" t="s">
        <v>140</v>
      </c>
    </row>
    <row r="736" spans="2:8">
      <c r="B736" s="272" t="s">
        <v>339</v>
      </c>
      <c r="C736" s="718">
        <v>17</v>
      </c>
      <c r="D736" s="718">
        <v>17</v>
      </c>
      <c r="E736" s="718">
        <v>15</v>
      </c>
      <c r="F736" s="718">
        <v>15</v>
      </c>
      <c r="G736" s="718">
        <v>15</v>
      </c>
      <c r="H736" s="718">
        <v>15</v>
      </c>
    </row>
    <row r="737" spans="2:8">
      <c r="B737" s="272" t="s">
        <v>340</v>
      </c>
      <c r="C737" s="716" t="s">
        <v>140</v>
      </c>
      <c r="D737" s="716" t="s">
        <v>140</v>
      </c>
      <c r="E737" s="716" t="s">
        <v>140</v>
      </c>
      <c r="F737" s="716" t="s">
        <v>140</v>
      </c>
      <c r="G737" s="716" t="s">
        <v>140</v>
      </c>
      <c r="H737" s="716" t="s">
        <v>140</v>
      </c>
    </row>
    <row r="738" spans="2:8">
      <c r="B738" s="272"/>
      <c r="C738" s="550"/>
      <c r="D738" s="550"/>
      <c r="E738" s="550"/>
      <c r="F738" s="550"/>
      <c r="G738" s="550"/>
      <c r="H738" s="550"/>
    </row>
    <row r="739" spans="2:8">
      <c r="B739" s="82" t="s">
        <v>386</v>
      </c>
      <c r="C739" s="716" t="s">
        <v>140</v>
      </c>
      <c r="D739" s="716" t="s">
        <v>140</v>
      </c>
      <c r="E739" s="716" t="s">
        <v>140</v>
      </c>
      <c r="F739" s="716" t="s">
        <v>140</v>
      </c>
      <c r="G739" s="716" t="s">
        <v>140</v>
      </c>
      <c r="H739" s="716" t="s">
        <v>140</v>
      </c>
    </row>
    <row r="740" spans="2:8">
      <c r="B740" s="272" t="s">
        <v>337</v>
      </c>
      <c r="C740" s="718"/>
      <c r="D740" s="718"/>
      <c r="E740" s="718"/>
      <c r="F740" s="718"/>
      <c r="G740" s="718"/>
      <c r="H740" s="718"/>
    </row>
    <row r="741" spans="2:8">
      <c r="B741" s="272" t="s">
        <v>387</v>
      </c>
      <c r="C741" s="615"/>
      <c r="D741" s="615"/>
      <c r="E741" s="615"/>
      <c r="F741" s="615"/>
      <c r="G741" s="615"/>
      <c r="H741" s="615"/>
    </row>
    <row r="742" spans="2:8">
      <c r="B742" s="272" t="s">
        <v>388</v>
      </c>
      <c r="C742" s="615"/>
      <c r="D742" s="615"/>
      <c r="E742" s="615"/>
      <c r="F742" s="615"/>
      <c r="G742" s="615"/>
      <c r="H742" s="615"/>
    </row>
    <row r="743" spans="2:8">
      <c r="B743" s="272" t="s">
        <v>339</v>
      </c>
      <c r="C743" s="718"/>
      <c r="D743" s="718"/>
      <c r="E743" s="718"/>
      <c r="F743" s="718"/>
      <c r="G743" s="718"/>
      <c r="H743" s="718"/>
    </row>
    <row r="744" spans="2:8">
      <c r="B744" s="272" t="s">
        <v>340</v>
      </c>
      <c r="C744" s="718"/>
      <c r="D744" s="718"/>
      <c r="E744" s="718"/>
      <c r="F744" s="718"/>
      <c r="G744" s="718"/>
      <c r="H744" s="718"/>
    </row>
    <row r="745" spans="2:8">
      <c r="B745" s="272"/>
      <c r="C745" s="550"/>
      <c r="D745" s="550"/>
      <c r="E745" s="550"/>
      <c r="F745" s="550"/>
      <c r="G745" s="550"/>
      <c r="H745" s="550"/>
    </row>
    <row r="746" spans="2:8">
      <c r="B746" s="82" t="s">
        <v>389</v>
      </c>
      <c r="C746" s="716" t="s">
        <v>140</v>
      </c>
      <c r="D746" s="716" t="s">
        <v>140</v>
      </c>
      <c r="E746" s="716" t="s">
        <v>140</v>
      </c>
      <c r="F746" s="716" t="s">
        <v>140</v>
      </c>
      <c r="G746" s="716" t="s">
        <v>140</v>
      </c>
      <c r="H746" s="716" t="s">
        <v>140</v>
      </c>
    </row>
    <row r="747" spans="2:8">
      <c r="B747" s="272" t="s">
        <v>337</v>
      </c>
      <c r="C747" s="615"/>
      <c r="D747" s="615"/>
      <c r="E747" s="615"/>
      <c r="F747" s="615"/>
      <c r="G747" s="615"/>
      <c r="H747" s="615"/>
    </row>
    <row r="748" spans="2:8">
      <c r="B748" s="272" t="s">
        <v>387</v>
      </c>
      <c r="C748" s="615"/>
      <c r="D748" s="615"/>
      <c r="E748" s="615"/>
      <c r="F748" s="615"/>
      <c r="G748" s="615"/>
      <c r="H748" s="615"/>
    </row>
    <row r="749" spans="2:8">
      <c r="B749" s="272" t="s">
        <v>388</v>
      </c>
      <c r="C749" s="615"/>
      <c r="D749" s="615"/>
      <c r="E749" s="615"/>
      <c r="F749" s="615"/>
      <c r="G749" s="615"/>
      <c r="H749" s="615"/>
    </row>
    <row r="750" spans="2:8">
      <c r="B750" s="272" t="s">
        <v>339</v>
      </c>
      <c r="C750" s="615"/>
      <c r="D750" s="615"/>
      <c r="E750" s="615"/>
      <c r="F750" s="615"/>
      <c r="G750" s="615"/>
      <c r="H750" s="615"/>
    </row>
    <row r="751" spans="2:8">
      <c r="B751" s="272" t="s">
        <v>340</v>
      </c>
      <c r="C751" s="615"/>
      <c r="D751" s="615"/>
      <c r="E751" s="615"/>
      <c r="F751" s="615"/>
      <c r="G751" s="615"/>
      <c r="H751" s="615"/>
    </row>
    <row r="752" spans="2:8" ht="15.75" thickBot="1">
      <c r="B752" s="719"/>
      <c r="C752" s="550"/>
      <c r="D752" s="550"/>
      <c r="E752" s="550"/>
      <c r="F752" s="550"/>
      <c r="G752" s="550"/>
      <c r="H752" s="550"/>
    </row>
    <row r="753" spans="2:8" ht="15.75" thickTop="1">
      <c r="B753" s="1115" t="s">
        <v>1059</v>
      </c>
      <c r="C753" s="1115"/>
      <c r="D753" s="1115"/>
      <c r="E753" s="1115"/>
      <c r="F753" s="1115"/>
      <c r="G753" s="1115"/>
      <c r="H753" s="1115"/>
    </row>
    <row r="754" spans="2:8">
      <c r="B754" s="1117"/>
      <c r="C754" s="1117"/>
      <c r="D754" s="1117"/>
      <c r="E754" s="1117"/>
      <c r="F754" s="1117"/>
      <c r="G754" s="1117"/>
      <c r="H754" s="1117"/>
    </row>
    <row r="755" spans="2:8">
      <c r="B755" s="513"/>
      <c r="C755" s="550"/>
      <c r="D755" s="550"/>
      <c r="E755" s="550"/>
      <c r="F755" s="550"/>
      <c r="G755" s="550"/>
      <c r="H755" s="550"/>
    </row>
    <row r="756" spans="2:8">
      <c r="B756" s="1116" t="s">
        <v>54</v>
      </c>
      <c r="C756" s="1116"/>
      <c r="D756" s="1116"/>
      <c r="E756" s="1116"/>
      <c r="F756" s="1116"/>
      <c r="G756" s="1116"/>
      <c r="H756" s="1116"/>
    </row>
    <row r="757" spans="2:8">
      <c r="B757" s="504" t="s">
        <v>53</v>
      </c>
      <c r="C757" s="550"/>
      <c r="D757" s="550"/>
      <c r="E757" s="550"/>
      <c r="F757" s="550"/>
      <c r="G757" s="550"/>
      <c r="H757" s="550"/>
    </row>
    <row r="758" spans="2:8">
      <c r="B758" s="513" t="s">
        <v>392</v>
      </c>
      <c r="C758" s="550"/>
      <c r="D758" s="550"/>
      <c r="E758" s="550"/>
      <c r="F758" s="550"/>
      <c r="G758" s="550"/>
      <c r="H758" s="550"/>
    </row>
    <row r="759" spans="2:8">
      <c r="B759" s="513"/>
      <c r="C759" s="550"/>
      <c r="D759" s="550"/>
      <c r="E759" s="550"/>
      <c r="F759" s="550"/>
      <c r="G759" s="550"/>
      <c r="H759" s="550"/>
    </row>
    <row r="760" spans="2:8">
      <c r="B760" s="506"/>
      <c r="C760" s="507">
        <v>2014</v>
      </c>
      <c r="D760" s="507">
        <v>2015</v>
      </c>
      <c r="E760" s="507">
        <v>2016</v>
      </c>
      <c r="F760" s="507">
        <v>2017</v>
      </c>
      <c r="G760" s="507">
        <v>2018</v>
      </c>
      <c r="H760" s="507">
        <v>2019</v>
      </c>
    </row>
    <row r="761" spans="2:8">
      <c r="B761" s="599" t="s">
        <v>917</v>
      </c>
      <c r="C761" s="550"/>
      <c r="D761" s="550"/>
      <c r="E761" s="550"/>
      <c r="F761" s="550"/>
      <c r="G761" s="550"/>
      <c r="H761" s="550"/>
    </row>
    <row r="762" spans="2:8">
      <c r="B762" s="82" t="s">
        <v>394</v>
      </c>
      <c r="C762" s="713">
        <v>82</v>
      </c>
      <c r="D762" s="713">
        <v>118</v>
      </c>
      <c r="E762" s="713">
        <v>274</v>
      </c>
      <c r="F762" s="713">
        <v>286</v>
      </c>
      <c r="G762" s="713">
        <v>291</v>
      </c>
      <c r="H762" s="713">
        <v>282</v>
      </c>
    </row>
    <row r="763" spans="2:8">
      <c r="B763" s="272" t="s">
        <v>293</v>
      </c>
      <c r="C763" s="540">
        <v>82</v>
      </c>
      <c r="D763" s="540">
        <v>118</v>
      </c>
      <c r="E763" s="540">
        <v>274</v>
      </c>
      <c r="F763" s="540">
        <v>286</v>
      </c>
      <c r="G763" s="540">
        <v>291</v>
      </c>
      <c r="H763" s="540">
        <v>282</v>
      </c>
    </row>
    <row r="764" spans="2:8">
      <c r="B764" s="569" t="s">
        <v>294</v>
      </c>
      <c r="C764" s="720">
        <v>64</v>
      </c>
      <c r="D764" s="720">
        <v>109</v>
      </c>
      <c r="E764" s="720">
        <v>260</v>
      </c>
      <c r="F764" s="720">
        <v>268</v>
      </c>
      <c r="G764" s="720">
        <v>271</v>
      </c>
      <c r="H764" s="720">
        <v>260</v>
      </c>
    </row>
    <row r="765" spans="2:8" s="940" customFormat="1">
      <c r="B765" s="569" t="s">
        <v>1515</v>
      </c>
      <c r="C765" s="720">
        <v>18</v>
      </c>
      <c r="D765" s="720">
        <v>8</v>
      </c>
      <c r="E765" s="720">
        <v>14</v>
      </c>
      <c r="F765" s="720">
        <v>14</v>
      </c>
      <c r="G765" s="720">
        <v>20</v>
      </c>
      <c r="H765" s="720">
        <v>22</v>
      </c>
    </row>
    <row r="766" spans="2:8">
      <c r="B766" s="569" t="s">
        <v>1514</v>
      </c>
      <c r="C766" s="720">
        <v>0</v>
      </c>
      <c r="D766" s="720">
        <v>1</v>
      </c>
      <c r="E766" s="720">
        <v>0</v>
      </c>
      <c r="F766" s="720">
        <v>4</v>
      </c>
      <c r="G766" s="720">
        <v>0</v>
      </c>
      <c r="H766" s="720">
        <v>0</v>
      </c>
    </row>
    <row r="767" spans="2:8">
      <c r="B767" s="272" t="s">
        <v>296</v>
      </c>
      <c r="C767" s="713" t="s">
        <v>140</v>
      </c>
      <c r="D767" s="713" t="s">
        <v>140</v>
      </c>
      <c r="E767" s="713" t="s">
        <v>140</v>
      </c>
      <c r="F767" s="713" t="s">
        <v>140</v>
      </c>
      <c r="G767" s="713" t="s">
        <v>140</v>
      </c>
      <c r="H767" s="713" t="s">
        <v>140</v>
      </c>
    </row>
    <row r="768" spans="2:8" ht="15.75" thickBot="1">
      <c r="B768" s="272" t="s">
        <v>237</v>
      </c>
      <c r="C768" s="713" t="s">
        <v>140</v>
      </c>
      <c r="D768" s="713" t="s">
        <v>140</v>
      </c>
      <c r="E768" s="713" t="s">
        <v>140</v>
      </c>
      <c r="F768" s="713" t="s">
        <v>140</v>
      </c>
      <c r="G768" s="713" t="s">
        <v>140</v>
      </c>
      <c r="H768" s="713" t="s">
        <v>140</v>
      </c>
    </row>
    <row r="769" spans="2:8" ht="15.75" thickTop="1">
      <c r="B769" s="1115" t="s">
        <v>1059</v>
      </c>
      <c r="C769" s="1115"/>
      <c r="D769" s="1115"/>
      <c r="E769" s="1115"/>
      <c r="F769" s="1115"/>
      <c r="G769" s="1115"/>
      <c r="H769" s="1115"/>
    </row>
    <row r="770" spans="2:8">
      <c r="B770" s="1117"/>
      <c r="C770" s="1117"/>
      <c r="D770" s="1117"/>
      <c r="E770" s="1117"/>
      <c r="F770" s="1117"/>
      <c r="G770" s="1117"/>
      <c r="H770" s="1117"/>
    </row>
    <row r="771" spans="2:8">
      <c r="B771" s="508"/>
      <c r="C771" s="550"/>
      <c r="D771" s="550"/>
      <c r="E771" s="550"/>
      <c r="F771" s="550"/>
      <c r="G771" s="550"/>
      <c r="H771" s="550"/>
    </row>
    <row r="772" spans="2:8">
      <c r="B772" s="1116" t="s">
        <v>56</v>
      </c>
      <c r="C772" s="1116"/>
      <c r="D772" s="1116"/>
      <c r="E772" s="1116"/>
      <c r="F772" s="1116"/>
      <c r="G772" s="1116"/>
      <c r="H772" s="1116"/>
    </row>
    <row r="773" spans="2:8">
      <c r="B773" s="504" t="s">
        <v>55</v>
      </c>
      <c r="C773" s="550"/>
      <c r="D773" s="550"/>
      <c r="E773" s="550"/>
      <c r="F773" s="550"/>
      <c r="G773" s="550"/>
      <c r="H773" s="550"/>
    </row>
    <row r="774" spans="2:8">
      <c r="B774" s="513" t="s">
        <v>395</v>
      </c>
      <c r="C774" s="550"/>
      <c r="D774" s="550"/>
      <c r="E774" s="550"/>
      <c r="F774" s="550"/>
      <c r="G774" s="550"/>
      <c r="H774" s="550"/>
    </row>
    <row r="775" spans="2:8">
      <c r="B775" s="508"/>
      <c r="C775" s="550"/>
      <c r="D775" s="550"/>
      <c r="E775" s="550"/>
      <c r="F775" s="550"/>
      <c r="G775" s="550"/>
      <c r="H775" s="550"/>
    </row>
    <row r="776" spans="2:8">
      <c r="B776" s="506"/>
      <c r="C776" s="507">
        <v>2014</v>
      </c>
      <c r="D776" s="507">
        <v>2015</v>
      </c>
      <c r="E776" s="507">
        <v>2016</v>
      </c>
      <c r="F776" s="507">
        <v>2017</v>
      </c>
      <c r="G776" s="507">
        <v>2018</v>
      </c>
      <c r="H776" s="507">
        <v>2019</v>
      </c>
    </row>
    <row r="777" spans="2:8">
      <c r="B777" s="599" t="s">
        <v>917</v>
      </c>
      <c r="C777" s="550"/>
      <c r="D777" s="550"/>
      <c r="E777" s="550"/>
      <c r="F777" s="550"/>
      <c r="G777" s="550"/>
      <c r="H777" s="550"/>
    </row>
    <row r="778" spans="2:8">
      <c r="B778" s="82" t="s">
        <v>394</v>
      </c>
      <c r="C778" s="713">
        <v>4277.6945079667848</v>
      </c>
      <c r="D778" s="713">
        <v>4135.0314233227391</v>
      </c>
      <c r="E778" s="713">
        <v>4607.329150966345</v>
      </c>
      <c r="F778" s="713">
        <v>5281.1411532743059</v>
      </c>
      <c r="G778" s="713">
        <v>5770.6428563723457</v>
      </c>
      <c r="H778" s="713">
        <v>6253.8916008902288</v>
      </c>
    </row>
    <row r="779" spans="2:8">
      <c r="B779" s="272" t="s">
        <v>293</v>
      </c>
      <c r="C779" s="713">
        <v>4277.6945079667848</v>
      </c>
      <c r="D779" s="713">
        <v>4135.0314233227391</v>
      </c>
      <c r="E779" s="713">
        <v>4607.329150966345</v>
      </c>
      <c r="F779" s="713">
        <v>5281.1411532743059</v>
      </c>
      <c r="G779" s="713">
        <v>5770.6428563723457</v>
      </c>
      <c r="H779" s="713">
        <v>6253.8916008902288</v>
      </c>
    </row>
    <row r="780" spans="2:8">
      <c r="B780" s="569" t="s">
        <v>294</v>
      </c>
      <c r="C780" s="723">
        <v>1195.5618646342573</v>
      </c>
      <c r="D780" s="723">
        <v>1408.6236912398379</v>
      </c>
      <c r="E780" s="723">
        <v>1085.3465303179671</v>
      </c>
      <c r="F780" s="723">
        <v>1159.4768370770385</v>
      </c>
      <c r="G780" s="723">
        <v>948.42225492956823</v>
      </c>
      <c r="H780" s="723">
        <v>1328.4262887337841</v>
      </c>
    </row>
    <row r="781" spans="2:8" s="940" customFormat="1">
      <c r="B781" s="569" t="s">
        <v>1515</v>
      </c>
      <c r="C781" s="723">
        <v>3082.1326433325276</v>
      </c>
      <c r="D781" s="723">
        <v>2726.407732082901</v>
      </c>
      <c r="E781" s="723">
        <v>3521.9826206483776</v>
      </c>
      <c r="F781" s="723">
        <v>4121.6643161972679</v>
      </c>
      <c r="G781" s="723">
        <v>4819.0943104486669</v>
      </c>
      <c r="H781" s="723">
        <v>4917.515589019541</v>
      </c>
    </row>
    <row r="782" spans="2:8">
      <c r="B782" s="569" t="s">
        <v>1514</v>
      </c>
      <c r="C782" s="723">
        <v>0</v>
      </c>
      <c r="D782" s="723">
        <v>0</v>
      </c>
      <c r="E782" s="723">
        <v>0</v>
      </c>
      <c r="F782" s="723">
        <v>3.1816166678182567</v>
      </c>
      <c r="G782" s="723">
        <v>3.1262909941101458</v>
      </c>
      <c r="H782" s="723">
        <v>7.949723136903236</v>
      </c>
    </row>
    <row r="783" spans="2:8">
      <c r="B783" s="272" t="s">
        <v>296</v>
      </c>
      <c r="C783" s="713" t="s">
        <v>140</v>
      </c>
      <c r="D783" s="713" t="s">
        <v>140</v>
      </c>
      <c r="E783" s="713" t="s">
        <v>140</v>
      </c>
      <c r="F783" s="713" t="s">
        <v>140</v>
      </c>
      <c r="G783" s="713" t="s">
        <v>140</v>
      </c>
      <c r="H783" s="713" t="s">
        <v>140</v>
      </c>
    </row>
    <row r="784" spans="2:8" ht="15.75" thickBot="1">
      <c r="B784" s="272" t="s">
        <v>237</v>
      </c>
      <c r="C784" s="713" t="s">
        <v>140</v>
      </c>
      <c r="D784" s="713" t="s">
        <v>140</v>
      </c>
      <c r="E784" s="713" t="s">
        <v>140</v>
      </c>
      <c r="F784" s="713" t="s">
        <v>140</v>
      </c>
      <c r="G784" s="713" t="s">
        <v>140</v>
      </c>
      <c r="H784" s="713" t="s">
        <v>140</v>
      </c>
    </row>
    <row r="785" spans="2:8" ht="15.75" thickTop="1">
      <c r="B785" s="1115" t="s">
        <v>1059</v>
      </c>
      <c r="C785" s="1115"/>
      <c r="D785" s="1115"/>
      <c r="E785" s="1115"/>
      <c r="F785" s="1115"/>
      <c r="G785" s="1115"/>
      <c r="H785" s="1115"/>
    </row>
    <row r="786" spans="2:8">
      <c r="B786" s="1117"/>
      <c r="C786" s="1117"/>
      <c r="D786" s="1117"/>
      <c r="E786" s="1117"/>
      <c r="F786" s="1117"/>
      <c r="G786" s="1117"/>
      <c r="H786" s="1117"/>
    </row>
    <row r="787" spans="2:8">
      <c r="B787" s="508"/>
      <c r="C787" s="550"/>
      <c r="D787" s="550"/>
      <c r="E787" s="550"/>
      <c r="F787" s="550"/>
      <c r="G787" s="550"/>
      <c r="H787" s="550"/>
    </row>
    <row r="788" spans="2:8">
      <c r="B788" s="1116" t="s">
        <v>58</v>
      </c>
      <c r="C788" s="1116"/>
      <c r="D788" s="1116"/>
      <c r="E788" s="1116"/>
      <c r="F788" s="1116"/>
      <c r="G788" s="1116"/>
      <c r="H788" s="1116"/>
    </row>
    <row r="789" spans="2:8">
      <c r="B789" s="504" t="s">
        <v>57</v>
      </c>
      <c r="C789" s="550"/>
      <c r="D789" s="550"/>
      <c r="E789" s="550"/>
      <c r="F789" s="550"/>
      <c r="G789" s="550"/>
      <c r="H789" s="550"/>
    </row>
    <row r="790" spans="2:8">
      <c r="B790" s="513" t="s">
        <v>400</v>
      </c>
      <c r="C790" s="550"/>
      <c r="D790" s="550"/>
      <c r="E790" s="550"/>
      <c r="F790" s="550"/>
      <c r="G790" s="550"/>
      <c r="H790" s="550"/>
    </row>
    <row r="791" spans="2:8">
      <c r="B791" s="513"/>
      <c r="C791" s="550"/>
      <c r="D791" s="550"/>
      <c r="E791" s="550"/>
      <c r="F791" s="550"/>
      <c r="G791" s="550"/>
      <c r="H791" s="550"/>
    </row>
    <row r="792" spans="2:8">
      <c r="B792" s="506"/>
      <c r="C792" s="507">
        <v>2014</v>
      </c>
      <c r="D792" s="507">
        <v>2015</v>
      </c>
      <c r="E792" s="507">
        <v>2016</v>
      </c>
      <c r="F792" s="507">
        <v>2017</v>
      </c>
      <c r="G792" s="507">
        <v>2018</v>
      </c>
      <c r="H792" s="507">
        <v>2019</v>
      </c>
    </row>
    <row r="793" spans="2:8">
      <c r="B793" s="82" t="s">
        <v>401</v>
      </c>
      <c r="C793" s="602"/>
      <c r="D793" s="602"/>
      <c r="E793" s="602"/>
      <c r="F793" s="602"/>
      <c r="G793" s="602"/>
      <c r="H793" s="602"/>
    </row>
    <row r="794" spans="2:8">
      <c r="B794" s="82"/>
      <c r="C794" s="602"/>
      <c r="D794" s="602"/>
      <c r="E794" s="602"/>
      <c r="F794" s="602"/>
      <c r="G794" s="602"/>
      <c r="H794" s="602"/>
    </row>
    <row r="795" spans="2:8">
      <c r="B795" s="599" t="s">
        <v>917</v>
      </c>
      <c r="C795" s="724"/>
      <c r="D795" s="724"/>
      <c r="E795" s="724"/>
      <c r="F795" s="724"/>
      <c r="G795" s="724"/>
      <c r="H795" s="724"/>
    </row>
    <row r="796" spans="2:8">
      <c r="B796" s="64" t="s">
        <v>402</v>
      </c>
      <c r="C796" s="517">
        <v>1.216</v>
      </c>
      <c r="D796" s="517">
        <v>1.944</v>
      </c>
      <c r="E796" s="517">
        <v>3.7070000000000003</v>
      </c>
      <c r="F796" s="517">
        <v>3.5270000000000001</v>
      </c>
      <c r="G796" s="517">
        <v>3.5710000000000002</v>
      </c>
      <c r="H796" s="725">
        <v>3.2040000000000002</v>
      </c>
    </row>
    <row r="797" spans="2:8">
      <c r="B797" s="272" t="s">
        <v>293</v>
      </c>
      <c r="C797" s="517">
        <v>1.216</v>
      </c>
      <c r="D797" s="517">
        <v>1.944</v>
      </c>
      <c r="E797" s="517">
        <v>3.7070000000000003</v>
      </c>
      <c r="F797" s="517">
        <v>3.5270000000000001</v>
      </c>
      <c r="G797" s="517">
        <v>3.5710000000000002</v>
      </c>
      <c r="H797" s="725">
        <v>3.2040000000000002</v>
      </c>
    </row>
    <row r="798" spans="2:8">
      <c r="B798" s="569" t="s">
        <v>294</v>
      </c>
      <c r="C798" s="517">
        <v>1.101</v>
      </c>
      <c r="D798" s="517">
        <v>1.8180000000000001</v>
      </c>
      <c r="E798" s="517">
        <v>3.5750000000000002</v>
      </c>
      <c r="F798" s="517">
        <v>3.375</v>
      </c>
      <c r="G798" s="517">
        <v>3.359</v>
      </c>
      <c r="H798" s="725">
        <v>2.9950000000000001</v>
      </c>
    </row>
    <row r="799" spans="2:8">
      <c r="B799" s="569" t="s">
        <v>295</v>
      </c>
      <c r="C799" s="517">
        <v>0.115</v>
      </c>
      <c r="D799" s="517">
        <v>0.126</v>
      </c>
      <c r="E799" s="517">
        <v>0.13200000000000001</v>
      </c>
      <c r="F799" s="517">
        <v>0.152</v>
      </c>
      <c r="G799" s="517">
        <v>0.21199999999999999</v>
      </c>
      <c r="H799" s="725">
        <v>0.20899999999999999</v>
      </c>
    </row>
    <row r="800" spans="2:8">
      <c r="B800" s="272" t="s">
        <v>296</v>
      </c>
      <c r="C800" s="713" t="s">
        <v>140</v>
      </c>
      <c r="D800" s="713" t="s">
        <v>140</v>
      </c>
      <c r="E800" s="713" t="s">
        <v>140</v>
      </c>
      <c r="F800" s="713" t="s">
        <v>140</v>
      </c>
      <c r="G800" s="713" t="s">
        <v>140</v>
      </c>
      <c r="H800" s="713" t="s">
        <v>140</v>
      </c>
    </row>
    <row r="801" spans="2:8">
      <c r="B801" s="272" t="s">
        <v>237</v>
      </c>
      <c r="C801" s="713" t="s">
        <v>140</v>
      </c>
      <c r="D801" s="713" t="s">
        <v>140</v>
      </c>
      <c r="E801" s="713" t="s">
        <v>140</v>
      </c>
      <c r="F801" s="713" t="s">
        <v>140</v>
      </c>
      <c r="G801" s="713" t="s">
        <v>140</v>
      </c>
      <c r="H801" s="713" t="s">
        <v>140</v>
      </c>
    </row>
    <row r="802" spans="2:8">
      <c r="B802" s="272"/>
      <c r="C802" s="509"/>
      <c r="D802" s="509"/>
      <c r="E802" s="509"/>
      <c r="F802" s="509"/>
      <c r="G802" s="509"/>
      <c r="H802" s="509"/>
    </row>
    <row r="803" spans="2:8">
      <c r="B803" s="64" t="s">
        <v>403</v>
      </c>
      <c r="C803" s="713" t="s">
        <v>140</v>
      </c>
      <c r="D803" s="713" t="s">
        <v>140</v>
      </c>
      <c r="E803" s="713" t="s">
        <v>140</v>
      </c>
      <c r="F803" s="713" t="s">
        <v>140</v>
      </c>
      <c r="G803" s="713" t="s">
        <v>140</v>
      </c>
      <c r="H803" s="713" t="s">
        <v>140</v>
      </c>
    </row>
    <row r="804" spans="2:8">
      <c r="B804" s="272" t="s">
        <v>293</v>
      </c>
      <c r="C804" s="509"/>
      <c r="D804" s="509"/>
      <c r="E804" s="509"/>
      <c r="F804" s="509"/>
      <c r="G804" s="509"/>
      <c r="H804" s="509"/>
    </row>
    <row r="805" spans="2:8">
      <c r="B805" s="569" t="s">
        <v>294</v>
      </c>
      <c r="C805" s="509"/>
      <c r="D805" s="509"/>
      <c r="E805" s="509"/>
      <c r="F805" s="509"/>
      <c r="G805" s="509"/>
      <c r="H805" s="509"/>
    </row>
    <row r="806" spans="2:8">
      <c r="B806" s="569" t="s">
        <v>295</v>
      </c>
      <c r="C806" s="509"/>
      <c r="D806" s="509"/>
      <c r="E806" s="509"/>
      <c r="F806" s="509"/>
      <c r="G806" s="509"/>
      <c r="H806" s="509"/>
    </row>
    <row r="807" spans="2:8">
      <c r="B807" s="272" t="s">
        <v>296</v>
      </c>
      <c r="C807" s="509"/>
      <c r="D807" s="509"/>
      <c r="E807" s="509"/>
      <c r="F807" s="509"/>
      <c r="G807" s="509"/>
      <c r="H807" s="509"/>
    </row>
    <row r="808" spans="2:8" ht="15.75" thickBot="1">
      <c r="B808" s="272" t="s">
        <v>237</v>
      </c>
      <c r="C808" s="509"/>
      <c r="D808" s="509"/>
      <c r="E808" s="509"/>
      <c r="F808" s="509"/>
      <c r="G808" s="509"/>
      <c r="H808" s="509"/>
    </row>
    <row r="809" spans="2:8" ht="15.75" thickTop="1">
      <c r="B809" s="1115" t="s">
        <v>1059</v>
      </c>
      <c r="C809" s="1115"/>
      <c r="D809" s="1115"/>
      <c r="E809" s="1115"/>
      <c r="F809" s="1115"/>
      <c r="G809" s="1115"/>
      <c r="H809" s="1115"/>
    </row>
    <row r="810" spans="2:8">
      <c r="B810" s="1117"/>
      <c r="C810" s="1117"/>
      <c r="D810" s="1117"/>
      <c r="E810" s="1117"/>
      <c r="F810" s="1117"/>
      <c r="G810" s="1117"/>
      <c r="H810" s="1117"/>
    </row>
    <row r="811" spans="2:8">
      <c r="B811" s="1116" t="s">
        <v>60</v>
      </c>
      <c r="C811" s="1116"/>
      <c r="D811" s="1116"/>
      <c r="E811" s="1116"/>
      <c r="F811" s="1116"/>
      <c r="G811" s="1116"/>
      <c r="H811" s="1116"/>
    </row>
    <row r="812" spans="2:8">
      <c r="B812" s="504" t="s">
        <v>59</v>
      </c>
      <c r="C812" s="550"/>
      <c r="D812" s="550"/>
      <c r="E812" s="550"/>
      <c r="F812" s="550"/>
      <c r="G812" s="550"/>
      <c r="H812" s="550"/>
    </row>
    <row r="813" spans="2:8">
      <c r="B813" s="513" t="s">
        <v>324</v>
      </c>
      <c r="C813" s="550"/>
      <c r="D813" s="550"/>
      <c r="E813" s="550"/>
      <c r="F813" s="550"/>
      <c r="G813" s="550"/>
      <c r="H813" s="550"/>
    </row>
    <row r="814" spans="2:8">
      <c r="B814" s="513"/>
      <c r="C814" s="550"/>
      <c r="D814" s="550"/>
      <c r="E814" s="550"/>
      <c r="F814" s="550"/>
      <c r="G814" s="550"/>
      <c r="H814" s="550"/>
    </row>
    <row r="815" spans="2:8">
      <c r="B815" s="506"/>
      <c r="C815" s="507">
        <v>2014</v>
      </c>
      <c r="D815" s="507">
        <v>2015</v>
      </c>
      <c r="E815" s="507">
        <v>2016</v>
      </c>
      <c r="F815" s="507">
        <v>2017</v>
      </c>
      <c r="G815" s="507">
        <v>2018</v>
      </c>
      <c r="H815" s="507">
        <v>2019</v>
      </c>
    </row>
    <row r="816" spans="2:8">
      <c r="B816" s="82" t="s">
        <v>405</v>
      </c>
      <c r="C816" s="550"/>
      <c r="D816" s="550"/>
      <c r="E816" s="550"/>
      <c r="F816" s="550"/>
      <c r="G816" s="550"/>
      <c r="H816" s="550"/>
    </row>
    <row r="817" spans="2:8">
      <c r="B817" s="82"/>
      <c r="C817" s="550"/>
      <c r="D817" s="550"/>
      <c r="E817" s="550"/>
      <c r="F817" s="550"/>
      <c r="G817" s="550"/>
      <c r="H817" s="550"/>
    </row>
    <row r="818" spans="2:8">
      <c r="B818" s="599" t="s">
        <v>917</v>
      </c>
      <c r="C818" s="550"/>
      <c r="D818" s="550"/>
      <c r="E818" s="550"/>
      <c r="F818" s="550"/>
      <c r="G818" s="550"/>
      <c r="H818" s="550"/>
    </row>
    <row r="819" spans="2:8">
      <c r="B819" s="64" t="s">
        <v>405</v>
      </c>
      <c r="C819" s="727">
        <v>11397.216123651431</v>
      </c>
      <c r="D819" s="727">
        <v>16568.285809447389</v>
      </c>
      <c r="E819" s="727">
        <v>72727.050280238138</v>
      </c>
      <c r="F819" s="727">
        <v>70759.048145115201</v>
      </c>
      <c r="G819" s="727">
        <v>65948.113757809173</v>
      </c>
      <c r="H819" s="727">
        <v>54153.382809790164</v>
      </c>
    </row>
    <row r="820" spans="2:8">
      <c r="B820" s="64" t="s">
        <v>402</v>
      </c>
      <c r="C820" s="727">
        <v>11397.216123651431</v>
      </c>
      <c r="D820" s="727">
        <v>16568.285809447389</v>
      </c>
      <c r="E820" s="727">
        <v>72727.050280238138</v>
      </c>
      <c r="F820" s="727">
        <v>70759.048145115201</v>
      </c>
      <c r="G820" s="727">
        <v>65948.113757809173</v>
      </c>
      <c r="H820" s="727">
        <v>54153.382809790164</v>
      </c>
    </row>
    <row r="821" spans="2:8">
      <c r="B821" s="272" t="s">
        <v>293</v>
      </c>
      <c r="C821" s="727">
        <v>10347.09157576199</v>
      </c>
      <c r="D821" s="727">
        <v>15255.587317916577</v>
      </c>
      <c r="E821" s="727">
        <v>71816.479484167212</v>
      </c>
      <c r="F821" s="727">
        <v>69674.817366704156</v>
      </c>
      <c r="G821" s="727">
        <v>64721.419905267197</v>
      </c>
      <c r="H821" s="727">
        <v>53162.34005624929</v>
      </c>
    </row>
    <row r="822" spans="2:8">
      <c r="B822" s="569" t="s">
        <v>294</v>
      </c>
      <c r="C822" s="727">
        <v>1050.1245478894407</v>
      </c>
      <c r="D822" s="727">
        <v>1312.6984915308117</v>
      </c>
      <c r="E822" s="727">
        <v>910.57079607091976</v>
      </c>
      <c r="F822" s="727">
        <v>1084.2307784110433</v>
      </c>
      <c r="G822" s="727">
        <v>1226.6938525419625</v>
      </c>
      <c r="H822" s="727">
        <v>991.04275354086951</v>
      </c>
    </row>
    <row r="823" spans="2:8">
      <c r="B823" s="569" t="s">
        <v>295</v>
      </c>
      <c r="C823" s="727" t="s">
        <v>140</v>
      </c>
      <c r="D823" s="727" t="s">
        <v>140</v>
      </c>
      <c r="E823" s="727" t="s">
        <v>140</v>
      </c>
      <c r="F823" s="727" t="s">
        <v>140</v>
      </c>
      <c r="G823" s="727" t="s">
        <v>140</v>
      </c>
      <c r="H823" s="727" t="s">
        <v>140</v>
      </c>
    </row>
    <row r="824" spans="2:8">
      <c r="B824" s="272" t="s">
        <v>296</v>
      </c>
      <c r="C824" s="727" t="s">
        <v>140</v>
      </c>
      <c r="D824" s="727" t="s">
        <v>140</v>
      </c>
      <c r="E824" s="727" t="s">
        <v>140</v>
      </c>
      <c r="F824" s="727" t="s">
        <v>140</v>
      </c>
      <c r="G824" s="727" t="s">
        <v>140</v>
      </c>
      <c r="H824" s="727" t="s">
        <v>140</v>
      </c>
    </row>
    <row r="825" spans="2:8">
      <c r="B825" s="272" t="s">
        <v>237</v>
      </c>
      <c r="C825" s="727"/>
      <c r="D825" s="727"/>
      <c r="E825" s="727"/>
      <c r="F825" s="727"/>
      <c r="G825" s="727"/>
      <c r="H825" s="727"/>
    </row>
    <row r="826" spans="2:8">
      <c r="B826" s="272"/>
      <c r="C826" s="727" t="s">
        <v>140</v>
      </c>
      <c r="D826" s="727" t="s">
        <v>140</v>
      </c>
      <c r="E826" s="727" t="s">
        <v>140</v>
      </c>
      <c r="F826" s="727" t="s">
        <v>140</v>
      </c>
      <c r="G826" s="727" t="s">
        <v>140</v>
      </c>
      <c r="H826" s="727" t="s">
        <v>140</v>
      </c>
    </row>
    <row r="827" spans="2:8">
      <c r="B827" s="64" t="s">
        <v>403</v>
      </c>
      <c r="C827" s="727"/>
      <c r="D827" s="727"/>
      <c r="E827" s="727"/>
      <c r="F827" s="727"/>
      <c r="G827" s="727"/>
      <c r="H827" s="727"/>
    </row>
    <row r="828" spans="2:8">
      <c r="B828" s="272" t="s">
        <v>293</v>
      </c>
      <c r="C828" s="727"/>
      <c r="D828" s="727"/>
      <c r="E828" s="727"/>
      <c r="F828" s="727"/>
      <c r="G828" s="727"/>
      <c r="H828" s="727"/>
    </row>
    <row r="829" spans="2:8">
      <c r="B829" s="569" t="s">
        <v>294</v>
      </c>
      <c r="C829" s="727"/>
      <c r="D829" s="727"/>
      <c r="E829" s="727"/>
      <c r="F829" s="727"/>
      <c r="G829" s="727"/>
      <c r="H829" s="727"/>
    </row>
    <row r="830" spans="2:8">
      <c r="B830" s="569" t="s">
        <v>295</v>
      </c>
      <c r="C830" s="727"/>
      <c r="D830" s="727"/>
      <c r="E830" s="727"/>
      <c r="F830" s="727"/>
      <c r="G830" s="727"/>
      <c r="H830" s="727"/>
    </row>
    <row r="831" spans="2:8">
      <c r="B831" s="272" t="s">
        <v>296</v>
      </c>
      <c r="C831" s="727"/>
      <c r="D831" s="727"/>
      <c r="E831" s="727"/>
      <c r="F831" s="727"/>
      <c r="G831" s="727"/>
      <c r="H831" s="727"/>
    </row>
    <row r="832" spans="2:8" ht="15.75" thickBot="1">
      <c r="B832" s="272" t="s">
        <v>237</v>
      </c>
      <c r="C832" s="727"/>
      <c r="D832" s="727"/>
      <c r="E832" s="727"/>
      <c r="F832" s="727"/>
      <c r="G832" s="727"/>
      <c r="H832" s="727"/>
    </row>
    <row r="833" spans="2:8" ht="15.75" thickTop="1">
      <c r="B833" s="1115" t="s">
        <v>1059</v>
      </c>
      <c r="C833" s="1115"/>
      <c r="D833" s="1115"/>
      <c r="E833" s="1115"/>
      <c r="F833" s="1115"/>
      <c r="G833" s="1115"/>
      <c r="H833" s="1115"/>
    </row>
    <row r="834" spans="2:8">
      <c r="B834" s="1117"/>
      <c r="C834" s="1117"/>
      <c r="D834" s="1117"/>
      <c r="E834" s="1117"/>
      <c r="F834" s="1117"/>
      <c r="G834" s="1117"/>
      <c r="H834" s="1117"/>
    </row>
    <row r="835" spans="2:8">
      <c r="B835" s="1116" t="s">
        <v>64</v>
      </c>
      <c r="C835" s="1116"/>
      <c r="D835" s="1116"/>
      <c r="E835" s="1116"/>
      <c r="F835" s="1116"/>
      <c r="G835" s="1116"/>
      <c r="H835" s="1116"/>
    </row>
    <row r="836" spans="2:8">
      <c r="B836" s="504" t="s">
        <v>63</v>
      </c>
      <c r="C836" s="550"/>
      <c r="D836" s="550"/>
      <c r="E836" s="550"/>
      <c r="F836" s="550"/>
      <c r="G836" s="550"/>
      <c r="H836" s="550"/>
    </row>
    <row r="837" spans="2:8">
      <c r="B837" s="502"/>
      <c r="C837" s="550"/>
      <c r="D837" s="550"/>
      <c r="E837" s="550"/>
      <c r="F837" s="550"/>
      <c r="G837" s="550"/>
      <c r="H837" s="550"/>
    </row>
    <row r="838" spans="2:8">
      <c r="B838" s="1121" t="s">
        <v>407</v>
      </c>
      <c r="C838" s="1135" t="s">
        <v>408</v>
      </c>
      <c r="D838" s="1135" t="s">
        <v>409</v>
      </c>
      <c r="E838" s="1137" t="s">
        <v>410</v>
      </c>
      <c r="F838" s="1135" t="s">
        <v>411</v>
      </c>
      <c r="G838" s="1135" t="s">
        <v>412</v>
      </c>
      <c r="H838" s="1137" t="s">
        <v>413</v>
      </c>
    </row>
    <row r="839" spans="2:8">
      <c r="B839" s="1139"/>
      <c r="C839" s="1140"/>
      <c r="D839" s="1140"/>
      <c r="E839" s="1140"/>
      <c r="F839" s="1140"/>
      <c r="G839" s="1140"/>
      <c r="H839" s="1140"/>
    </row>
    <row r="840" spans="2:8">
      <c r="B840" s="728" t="s">
        <v>1074</v>
      </c>
      <c r="C840" s="729" t="s">
        <v>1083</v>
      </c>
      <c r="D840" s="730" t="s">
        <v>416</v>
      </c>
      <c r="E840" s="731" t="s">
        <v>417</v>
      </c>
      <c r="F840" s="731" t="s">
        <v>418</v>
      </c>
      <c r="G840" s="731" t="s">
        <v>427</v>
      </c>
      <c r="H840" s="731" t="s">
        <v>420</v>
      </c>
    </row>
    <row r="841" spans="2:8">
      <c r="B841" s="728" t="s">
        <v>1084</v>
      </c>
      <c r="C841" s="729" t="s">
        <v>427</v>
      </c>
      <c r="D841" s="730" t="s">
        <v>421</v>
      </c>
      <c r="E841" s="731" t="s">
        <v>430</v>
      </c>
      <c r="F841" s="731" t="s">
        <v>431</v>
      </c>
      <c r="G841" s="731" t="s">
        <v>427</v>
      </c>
      <c r="H841" s="731" t="s">
        <v>420</v>
      </c>
    </row>
    <row r="842" spans="2:8" ht="15.75" thickBot="1">
      <c r="B842" s="732" t="s">
        <v>1085</v>
      </c>
      <c r="C842" s="733" t="s">
        <v>427</v>
      </c>
      <c r="D842" s="734" t="s">
        <v>421</v>
      </c>
      <c r="E842" s="735" t="s">
        <v>430</v>
      </c>
      <c r="F842" s="735" t="s">
        <v>431</v>
      </c>
      <c r="G842" s="735" t="s">
        <v>427</v>
      </c>
      <c r="H842" s="735" t="s">
        <v>420</v>
      </c>
    </row>
    <row r="843" spans="2:8" ht="15.75" thickTop="1">
      <c r="B843" s="1120"/>
      <c r="C843" s="1120"/>
      <c r="D843" s="1120"/>
      <c r="E843" s="550"/>
      <c r="F843" s="550"/>
      <c r="G843" s="550"/>
      <c r="H843" s="550"/>
    </row>
    <row r="844" spans="2:8">
      <c r="B844" s="1132"/>
      <c r="C844" s="1132"/>
      <c r="D844" s="1132"/>
      <c r="E844" s="550"/>
      <c r="F844" s="550"/>
      <c r="G844" s="550"/>
      <c r="H844" s="550"/>
    </row>
    <row r="845" spans="2:8">
      <c r="B845" s="1121" t="s">
        <v>407</v>
      </c>
      <c r="C845" s="1135" t="s">
        <v>435</v>
      </c>
      <c r="D845" s="1137" t="s">
        <v>436</v>
      </c>
      <c r="E845" s="1137" t="s">
        <v>437</v>
      </c>
      <c r="F845" s="1137" t="s">
        <v>438</v>
      </c>
      <c r="G845" s="1135" t="s">
        <v>439</v>
      </c>
      <c r="H845" s="1135"/>
    </row>
    <row r="846" spans="2:8">
      <c r="B846" s="1122"/>
      <c r="C846" s="1136"/>
      <c r="D846" s="1136"/>
      <c r="E846" s="1136"/>
      <c r="F846" s="1136"/>
      <c r="G846" s="736" t="s">
        <v>440</v>
      </c>
      <c r="H846" s="736" t="s">
        <v>441</v>
      </c>
    </row>
    <row r="847" spans="2:8">
      <c r="B847" s="737" t="s">
        <v>1074</v>
      </c>
      <c r="C847" s="729" t="s">
        <v>450</v>
      </c>
      <c r="D847" s="730" t="s">
        <v>1086</v>
      </c>
      <c r="E847" s="731" t="s">
        <v>1043</v>
      </c>
      <c r="F847" s="731">
        <v>0.68055555555555547</v>
      </c>
      <c r="G847" s="731">
        <v>0.3125</v>
      </c>
      <c r="H847" s="731">
        <v>0.69791666666666663</v>
      </c>
    </row>
    <row r="848" spans="2:8">
      <c r="B848" s="737" t="s">
        <v>1084</v>
      </c>
      <c r="C848" s="729" t="s">
        <v>450</v>
      </c>
      <c r="D848" s="730" t="s">
        <v>1087</v>
      </c>
      <c r="E848" s="731" t="s">
        <v>1044</v>
      </c>
      <c r="F848" s="731" t="s">
        <v>140</v>
      </c>
      <c r="G848" s="731" t="s">
        <v>140</v>
      </c>
      <c r="H848" s="731" t="s">
        <v>140</v>
      </c>
    </row>
    <row r="849" spans="2:8" ht="15.75" thickBot="1">
      <c r="B849" s="579" t="s">
        <v>1085</v>
      </c>
      <c r="C849" s="733" t="s">
        <v>450</v>
      </c>
      <c r="D849" s="734" t="s">
        <v>742</v>
      </c>
      <c r="E849" s="735" t="s">
        <v>1044</v>
      </c>
      <c r="F849" s="735" t="s">
        <v>140</v>
      </c>
      <c r="G849" s="735" t="s">
        <v>140</v>
      </c>
      <c r="H849" s="735" t="s">
        <v>140</v>
      </c>
    </row>
    <row r="850" spans="2:8" ht="15.75" thickTop="1">
      <c r="B850" s="1138" t="s">
        <v>1059</v>
      </c>
      <c r="C850" s="1138"/>
      <c r="D850" s="1138"/>
      <c r="E850" s="550"/>
      <c r="F850" s="550"/>
      <c r="G850" s="550"/>
      <c r="H850" s="550"/>
    </row>
    <row r="851" spans="2:8">
      <c r="B851" s="662"/>
      <c r="C851" s="662"/>
      <c r="D851" s="662"/>
      <c r="E851" s="550"/>
      <c r="F851" s="550"/>
      <c r="G851" s="550"/>
      <c r="H851" s="550"/>
    </row>
    <row r="852" spans="2:8">
      <c r="B852" s="502"/>
      <c r="C852" s="550"/>
      <c r="D852" s="550"/>
      <c r="E852" s="550"/>
      <c r="F852" s="550"/>
      <c r="G852" s="550"/>
      <c r="H852" s="550"/>
    </row>
    <row r="853" spans="2:8">
      <c r="B853" s="1116" t="s">
        <v>72</v>
      </c>
      <c r="C853" s="1116"/>
      <c r="D853" s="1116"/>
      <c r="E853" s="1116"/>
      <c r="F853" s="1116"/>
      <c r="G853" s="1116"/>
      <c r="H853" s="1116"/>
    </row>
    <row r="854" spans="2:8">
      <c r="B854" s="504" t="s">
        <v>71</v>
      </c>
      <c r="C854" s="550"/>
      <c r="D854" s="550"/>
      <c r="E854" s="550"/>
      <c r="F854" s="550"/>
      <c r="G854" s="550"/>
      <c r="H854" s="550"/>
    </row>
    <row r="855" spans="2:8">
      <c r="B855" s="502"/>
      <c r="C855" s="550"/>
      <c r="D855" s="550"/>
      <c r="E855" s="550"/>
      <c r="F855" s="550"/>
      <c r="G855" s="550"/>
      <c r="H855" s="550"/>
    </row>
    <row r="856" spans="2:8" ht="25.5">
      <c r="B856" s="585" t="s">
        <v>407</v>
      </c>
      <c r="C856" s="739" t="s">
        <v>410</v>
      </c>
      <c r="D856" s="739" t="s">
        <v>456</v>
      </c>
      <c r="E856" s="739" t="s">
        <v>457</v>
      </c>
      <c r="F856" s="739" t="s">
        <v>458</v>
      </c>
      <c r="G856" s="739" t="s">
        <v>459</v>
      </c>
      <c r="H856" s="550"/>
    </row>
    <row r="857" spans="2:8" ht="15.75" thickBot="1">
      <c r="B857" s="579" t="s">
        <v>1088</v>
      </c>
      <c r="C857" s="740" t="s">
        <v>422</v>
      </c>
      <c r="D857" s="661" t="s">
        <v>1089</v>
      </c>
      <c r="E857" s="661" t="s">
        <v>125</v>
      </c>
      <c r="F857" s="661" t="s">
        <v>1090</v>
      </c>
      <c r="G857" s="661" t="s">
        <v>749</v>
      </c>
      <c r="H857" s="550"/>
    </row>
    <row r="858" spans="2:8" ht="15.75" thickTop="1">
      <c r="B858" s="1138" t="s">
        <v>1059</v>
      </c>
      <c r="C858" s="1138"/>
      <c r="D858" s="1138"/>
      <c r="E858" s="550"/>
      <c r="F858" s="550"/>
      <c r="G858" s="550"/>
      <c r="H858" s="550"/>
    </row>
    <row r="859" spans="2:8">
      <c r="B859" s="644"/>
      <c r="C859" s="550"/>
      <c r="D859" s="550"/>
      <c r="E859" s="550"/>
      <c r="F859" s="550"/>
      <c r="G859" s="550"/>
      <c r="H859" s="550"/>
    </row>
    <row r="860" spans="2:8">
      <c r="B860" s="502"/>
      <c r="C860" s="550"/>
      <c r="D860" s="550"/>
      <c r="E860" s="550"/>
      <c r="F860" s="550"/>
      <c r="G860" s="550"/>
      <c r="H860" s="550"/>
    </row>
    <row r="861" spans="2:8">
      <c r="B861" s="1116" t="s">
        <v>83</v>
      </c>
      <c r="C861" s="1116"/>
      <c r="D861" s="1116"/>
      <c r="E861" s="1116"/>
      <c r="F861" s="1116"/>
      <c r="G861" s="1116"/>
      <c r="H861" s="1116"/>
    </row>
    <row r="862" spans="2:8">
      <c r="B862" s="504" t="s">
        <v>82</v>
      </c>
      <c r="C862" s="550"/>
      <c r="D862" s="550"/>
      <c r="E862" s="550"/>
      <c r="F862" s="550"/>
      <c r="G862" s="550"/>
      <c r="H862" s="550"/>
    </row>
    <row r="863" spans="2:8">
      <c r="B863" s="502"/>
      <c r="C863" s="550"/>
      <c r="D863" s="550"/>
      <c r="E863" s="550"/>
      <c r="F863" s="550"/>
      <c r="G863" s="550"/>
      <c r="H863" s="550"/>
    </row>
    <row r="864" spans="2:8">
      <c r="B864" s="1121" t="s">
        <v>485</v>
      </c>
      <c r="C864" s="1137" t="s">
        <v>486</v>
      </c>
      <c r="D864" s="1137" t="s">
        <v>410</v>
      </c>
      <c r="E864" s="1137" t="s">
        <v>487</v>
      </c>
      <c r="F864" s="1137" t="s">
        <v>488</v>
      </c>
      <c r="G864" s="1137" t="s">
        <v>489</v>
      </c>
      <c r="H864" s="1137" t="s">
        <v>490</v>
      </c>
    </row>
    <row r="865" spans="2:8">
      <c r="B865" s="1122"/>
      <c r="C865" s="1136"/>
      <c r="D865" s="1136"/>
      <c r="E865" s="1136"/>
      <c r="F865" s="1136"/>
      <c r="G865" s="1136"/>
      <c r="H865" s="1136"/>
    </row>
    <row r="866" spans="2:8" ht="15.75" thickBot="1">
      <c r="B866" s="579" t="s">
        <v>1077</v>
      </c>
      <c r="C866" s="740" t="s">
        <v>125</v>
      </c>
      <c r="D866" s="661" t="s">
        <v>417</v>
      </c>
      <c r="E866" s="661" t="s">
        <v>125</v>
      </c>
      <c r="F866" s="661" t="s">
        <v>125</v>
      </c>
      <c r="G866" s="661" t="s">
        <v>125</v>
      </c>
      <c r="H866" s="661" t="s">
        <v>1089</v>
      </c>
    </row>
    <row r="867" spans="2:8" ht="15.75" thickTop="1">
      <c r="B867" s="592"/>
      <c r="C867" s="550"/>
      <c r="D867" s="550"/>
      <c r="E867" s="550"/>
      <c r="F867" s="550"/>
      <c r="G867" s="550"/>
      <c r="H867" s="550"/>
    </row>
    <row r="868" spans="2:8">
      <c r="B868" s="1121" t="s">
        <v>485</v>
      </c>
      <c r="C868" s="1135" t="s">
        <v>501</v>
      </c>
      <c r="D868" s="1137" t="s">
        <v>502</v>
      </c>
      <c r="E868" s="1137" t="s">
        <v>503</v>
      </c>
      <c r="F868" s="1137" t="s">
        <v>504</v>
      </c>
      <c r="G868" s="550"/>
      <c r="H868" s="550"/>
    </row>
    <row r="869" spans="2:8">
      <c r="B869" s="1122"/>
      <c r="C869" s="1136"/>
      <c r="D869" s="1136"/>
      <c r="E869" s="1136"/>
      <c r="F869" s="1136"/>
      <c r="G869" s="550"/>
      <c r="H869" s="550"/>
    </row>
    <row r="870" spans="2:8" ht="15.75" thickBot="1">
      <c r="B870" s="579" t="s">
        <v>1077</v>
      </c>
      <c r="C870" s="474" t="s">
        <v>1091</v>
      </c>
      <c r="D870" s="475" t="s">
        <v>125</v>
      </c>
      <c r="E870" s="475" t="s">
        <v>422</v>
      </c>
      <c r="F870" s="475" t="s">
        <v>125</v>
      </c>
      <c r="G870" s="550"/>
      <c r="H870" s="550"/>
    </row>
    <row r="871" spans="2:8" ht="15.75" thickTop="1">
      <c r="B871" s="1138" t="s">
        <v>1059</v>
      </c>
      <c r="C871" s="1138"/>
      <c r="D871" s="1138"/>
      <c r="E871" s="581"/>
      <c r="F871" s="581"/>
      <c r="G871" s="550"/>
      <c r="H871" s="550"/>
    </row>
    <row r="872" spans="2:8">
      <c r="B872" s="502"/>
      <c r="C872" s="550"/>
      <c r="D872" s="550"/>
      <c r="E872" s="550"/>
      <c r="F872" s="550"/>
      <c r="G872" s="550"/>
      <c r="H872" s="550"/>
    </row>
    <row r="873" spans="2:8">
      <c r="B873" s="1116" t="s">
        <v>92</v>
      </c>
      <c r="C873" s="1116"/>
      <c r="D873" s="1116"/>
      <c r="E873" s="1116"/>
      <c r="F873" s="1116"/>
      <c r="G873" s="1116"/>
      <c r="H873" s="1116"/>
    </row>
    <row r="874" spans="2:8">
      <c r="B874" s="504" t="s">
        <v>91</v>
      </c>
      <c r="C874" s="550"/>
      <c r="D874" s="550"/>
      <c r="E874" s="550"/>
      <c r="F874" s="550"/>
      <c r="G874" s="550"/>
      <c r="H874" s="550"/>
    </row>
    <row r="875" spans="2:8">
      <c r="B875" s="502"/>
      <c r="C875" s="550"/>
      <c r="D875" s="550"/>
      <c r="E875" s="550"/>
      <c r="F875" s="550"/>
      <c r="G875" s="550"/>
      <c r="H875" s="550"/>
    </row>
    <row r="876" spans="2:8">
      <c r="B876" s="1121" t="s">
        <v>407</v>
      </c>
      <c r="C876" s="1137" t="s">
        <v>513</v>
      </c>
      <c r="D876" s="1137" t="s">
        <v>410</v>
      </c>
      <c r="E876" s="1137" t="s">
        <v>514</v>
      </c>
      <c r="F876" s="1137" t="s">
        <v>515</v>
      </c>
      <c r="G876" s="1137" t="s">
        <v>516</v>
      </c>
      <c r="H876" s="1137" t="s">
        <v>517</v>
      </c>
    </row>
    <row r="877" spans="2:8">
      <c r="B877" s="1122"/>
      <c r="C877" s="1136"/>
      <c r="D877" s="1136"/>
      <c r="E877" s="1136"/>
      <c r="F877" s="1136"/>
      <c r="G877" s="1136"/>
      <c r="H877" s="1136"/>
    </row>
    <row r="878" spans="2:8" ht="25.5">
      <c r="B878" s="737" t="s">
        <v>1092</v>
      </c>
      <c r="C878" s="741" t="s">
        <v>1093</v>
      </c>
      <c r="D878" s="729" t="s">
        <v>417</v>
      </c>
      <c r="E878" s="741" t="s">
        <v>1092</v>
      </c>
      <c r="F878" s="729" t="s">
        <v>1094</v>
      </c>
      <c r="G878" s="729" t="s">
        <v>125</v>
      </c>
      <c r="H878" s="729" t="s">
        <v>1095</v>
      </c>
    </row>
    <row r="879" spans="2:8" ht="26.25" thickBot="1">
      <c r="B879" s="579" t="s">
        <v>1077</v>
      </c>
      <c r="C879" s="742" t="s">
        <v>1055</v>
      </c>
      <c r="D879" s="733" t="s">
        <v>422</v>
      </c>
      <c r="E879" s="733" t="s">
        <v>1096</v>
      </c>
      <c r="F879" s="733" t="s">
        <v>1097</v>
      </c>
      <c r="G879" s="733" t="s">
        <v>125</v>
      </c>
      <c r="H879" s="743" t="s">
        <v>1098</v>
      </c>
    </row>
    <row r="880" spans="2:8" ht="15.75" thickTop="1">
      <c r="B880" s="580"/>
      <c r="C880" s="744"/>
      <c r="D880" s="550"/>
      <c r="E880" s="550"/>
      <c r="F880" s="550"/>
      <c r="G880" s="550"/>
      <c r="H880" s="550"/>
    </row>
    <row r="881" spans="2:8">
      <c r="B881" s="1121" t="s">
        <v>407</v>
      </c>
      <c r="C881" s="1135" t="s">
        <v>522</v>
      </c>
      <c r="D881" s="1137" t="s">
        <v>523</v>
      </c>
      <c r="E881" s="1137" t="s">
        <v>524</v>
      </c>
      <c r="F881" s="1137" t="s">
        <v>503</v>
      </c>
      <c r="G881" s="550"/>
      <c r="H881" s="550"/>
    </row>
    <row r="882" spans="2:8">
      <c r="B882" s="1122"/>
      <c r="C882" s="1136"/>
      <c r="D882" s="1136"/>
      <c r="E882" s="1136"/>
      <c r="F882" s="1136"/>
      <c r="G882" s="550"/>
      <c r="H882" s="550"/>
    </row>
    <row r="883" spans="2:8" ht="25.5">
      <c r="B883" s="285" t="s">
        <v>1092</v>
      </c>
      <c r="C883" s="729" t="s">
        <v>710</v>
      </c>
      <c r="D883" s="745" t="s">
        <v>1099</v>
      </c>
      <c r="E883" s="729" t="s">
        <v>1056</v>
      </c>
      <c r="F883" s="746" t="s">
        <v>417</v>
      </c>
      <c r="G883" s="550"/>
      <c r="H883" s="550"/>
    </row>
    <row r="884" spans="2:8" ht="15.75" thickBot="1">
      <c r="B884" s="579" t="s">
        <v>1077</v>
      </c>
      <c r="C884" s="742" t="s">
        <v>871</v>
      </c>
      <c r="D884" s="747"/>
      <c r="E884" s="733" t="s">
        <v>1056</v>
      </c>
      <c r="F884" s="748" t="s">
        <v>417</v>
      </c>
      <c r="G884" s="550"/>
      <c r="H884" s="550"/>
    </row>
    <row r="885" spans="2:8" ht="15.75" thickTop="1">
      <c r="B885" s="1138" t="s">
        <v>1059</v>
      </c>
      <c r="C885" s="1138"/>
      <c r="D885" s="1138"/>
      <c r="E885" s="550"/>
      <c r="F885" s="550"/>
      <c r="G885" s="550"/>
      <c r="H885" s="550"/>
    </row>
    <row r="886" spans="2:8">
      <c r="B886" s="502"/>
      <c r="C886" s="550"/>
      <c r="D886" s="550"/>
      <c r="E886" s="550"/>
      <c r="F886" s="550"/>
      <c r="G886" s="550"/>
      <c r="H886" s="550"/>
    </row>
    <row r="887" spans="2:8">
      <c r="B887" s="1116" t="s">
        <v>96</v>
      </c>
      <c r="C887" s="1116"/>
      <c r="D887" s="1116"/>
      <c r="E887" s="1116"/>
      <c r="F887" s="1116"/>
      <c r="G887" s="1116"/>
      <c r="H887" s="1116"/>
    </row>
    <row r="888" spans="2:8">
      <c r="B888" s="504" t="s">
        <v>95</v>
      </c>
      <c r="C888" s="550"/>
      <c r="D888" s="550"/>
      <c r="E888" s="550"/>
      <c r="F888" s="550"/>
      <c r="G888" s="550"/>
      <c r="H888" s="550"/>
    </row>
    <row r="889" spans="2:8">
      <c r="B889" s="595" t="s">
        <v>173</v>
      </c>
      <c r="C889" s="550"/>
      <c r="D889" s="550"/>
      <c r="E889" s="550"/>
      <c r="F889" s="550"/>
      <c r="G889" s="550"/>
      <c r="H889" s="550"/>
    </row>
    <row r="890" spans="2:8">
      <c r="B890" s="502"/>
      <c r="C890" s="550"/>
      <c r="D890" s="550"/>
      <c r="E890" s="550"/>
      <c r="F890" s="550"/>
      <c r="G890" s="550"/>
      <c r="H890" s="550"/>
    </row>
    <row r="891" spans="2:8">
      <c r="B891" s="506"/>
      <c r="C891" s="507">
        <v>2014</v>
      </c>
      <c r="D891" s="507">
        <v>2015</v>
      </c>
      <c r="E891" s="507">
        <v>2016</v>
      </c>
      <c r="F891" s="507">
        <v>2017</v>
      </c>
      <c r="G891" s="507">
        <v>2018</v>
      </c>
      <c r="H891" s="507">
        <v>2019</v>
      </c>
    </row>
    <row r="892" spans="2:8">
      <c r="B892" s="749" t="s">
        <v>231</v>
      </c>
      <c r="C892" s="550">
        <v>1</v>
      </c>
      <c r="D892" s="550">
        <v>1</v>
      </c>
      <c r="E892" s="550">
        <v>1</v>
      </c>
      <c r="F892" s="550">
        <v>1</v>
      </c>
      <c r="G892" s="550">
        <v>1</v>
      </c>
      <c r="H892" s="550">
        <v>1</v>
      </c>
    </row>
    <row r="893" spans="2:8">
      <c r="B893" s="750" t="s">
        <v>526</v>
      </c>
      <c r="C893" s="550">
        <v>50</v>
      </c>
      <c r="D893" s="550">
        <v>48</v>
      </c>
      <c r="E893" s="550">
        <v>45</v>
      </c>
      <c r="F893" s="550">
        <v>43</v>
      </c>
      <c r="G893" s="550">
        <v>39</v>
      </c>
      <c r="H893" s="550">
        <v>37</v>
      </c>
    </row>
    <row r="894" spans="2:8">
      <c r="B894" s="750" t="s">
        <v>527</v>
      </c>
      <c r="C894" s="550">
        <v>7</v>
      </c>
      <c r="D894" s="550">
        <v>6</v>
      </c>
      <c r="E894" s="550">
        <v>6</v>
      </c>
      <c r="F894" s="550">
        <v>6</v>
      </c>
      <c r="G894" s="550">
        <v>8</v>
      </c>
      <c r="H894" s="550">
        <v>8</v>
      </c>
    </row>
    <row r="895" spans="2:8">
      <c r="B895" s="751" t="s">
        <v>528</v>
      </c>
      <c r="C895" s="552" t="s">
        <v>140</v>
      </c>
      <c r="D895" s="552" t="s">
        <v>140</v>
      </c>
      <c r="E895" s="552" t="s">
        <v>140</v>
      </c>
      <c r="F895" s="552" t="s">
        <v>140</v>
      </c>
      <c r="G895" s="552" t="s">
        <v>140</v>
      </c>
      <c r="H895" s="552" t="s">
        <v>140</v>
      </c>
    </row>
    <row r="896" spans="2:8">
      <c r="B896" s="751" t="s">
        <v>529</v>
      </c>
      <c r="C896" s="752">
        <v>7</v>
      </c>
      <c r="D896" s="752">
        <v>6</v>
      </c>
      <c r="E896" s="752">
        <v>6</v>
      </c>
      <c r="F896" s="752">
        <v>6</v>
      </c>
      <c r="G896" s="752">
        <v>8</v>
      </c>
      <c r="H896" s="752">
        <v>8</v>
      </c>
    </row>
    <row r="897" spans="2:8">
      <c r="B897" s="753" t="s">
        <v>1100</v>
      </c>
      <c r="C897" s="550">
        <v>4</v>
      </c>
      <c r="D897" s="550">
        <v>3</v>
      </c>
      <c r="E897" s="550">
        <v>3</v>
      </c>
      <c r="F897" s="550">
        <v>3</v>
      </c>
      <c r="G897" s="550">
        <v>3</v>
      </c>
      <c r="H897" s="550">
        <v>3</v>
      </c>
    </row>
    <row r="898" spans="2:8">
      <c r="B898" s="754" t="s">
        <v>925</v>
      </c>
      <c r="C898" s="550">
        <v>1</v>
      </c>
      <c r="D898" s="550">
        <v>1</v>
      </c>
      <c r="E898" s="550">
        <v>1</v>
      </c>
      <c r="F898" s="550">
        <v>1</v>
      </c>
      <c r="G898" s="550">
        <v>1</v>
      </c>
      <c r="H898" s="550">
        <v>1</v>
      </c>
    </row>
    <row r="899" spans="2:8">
      <c r="B899" s="754" t="s">
        <v>877</v>
      </c>
      <c r="C899" s="550">
        <v>43</v>
      </c>
      <c r="D899" s="550">
        <v>42</v>
      </c>
      <c r="E899" s="550">
        <v>39</v>
      </c>
      <c r="F899" s="550">
        <v>37</v>
      </c>
      <c r="G899" s="550">
        <v>31</v>
      </c>
      <c r="H899" s="550">
        <v>29</v>
      </c>
    </row>
    <row r="900" spans="2:8">
      <c r="B900" s="751" t="s">
        <v>1101</v>
      </c>
      <c r="C900" s="550">
        <v>3</v>
      </c>
      <c r="D900" s="550">
        <v>3</v>
      </c>
      <c r="E900" s="550">
        <v>3</v>
      </c>
      <c r="F900" s="550">
        <v>3</v>
      </c>
      <c r="G900" s="550">
        <v>2</v>
      </c>
      <c r="H900" s="550">
        <v>2</v>
      </c>
    </row>
    <row r="901" spans="2:8">
      <c r="B901" s="751" t="s">
        <v>1102</v>
      </c>
      <c r="C901" s="550">
        <v>2</v>
      </c>
      <c r="D901" s="550">
        <v>2</v>
      </c>
      <c r="E901" s="550">
        <v>2</v>
      </c>
      <c r="F901" s="550">
        <v>2</v>
      </c>
      <c r="G901" s="550">
        <v>1</v>
      </c>
      <c r="H901" s="550">
        <v>1</v>
      </c>
    </row>
    <row r="902" spans="2:8" ht="15.75" thickBot="1">
      <c r="B902" s="755" t="s">
        <v>1103</v>
      </c>
      <c r="C902" s="550">
        <v>38</v>
      </c>
      <c r="D902" s="550">
        <v>37</v>
      </c>
      <c r="E902" s="550">
        <v>34</v>
      </c>
      <c r="F902" s="550">
        <v>32</v>
      </c>
      <c r="G902" s="550">
        <v>28</v>
      </c>
      <c r="H902" s="550">
        <v>26</v>
      </c>
    </row>
    <row r="903" spans="2:8" ht="15.75" thickTop="1">
      <c r="B903" s="1115" t="s">
        <v>1059</v>
      </c>
      <c r="C903" s="1115"/>
      <c r="D903" s="1115"/>
      <c r="E903" s="1115"/>
      <c r="F903" s="1115"/>
      <c r="G903" s="1115"/>
      <c r="H903" s="1115"/>
    </row>
    <row r="904" spans="2:8">
      <c r="B904" s="1117"/>
      <c r="C904" s="1117"/>
      <c r="D904" s="1117"/>
      <c r="E904" s="1117"/>
      <c r="F904" s="1117"/>
      <c r="G904" s="1117"/>
      <c r="H904" s="1117"/>
    </row>
    <row r="905" spans="2:8">
      <c r="B905" s="502"/>
      <c r="C905" s="550"/>
      <c r="D905" s="550"/>
      <c r="E905" s="550"/>
      <c r="F905" s="550"/>
      <c r="G905" s="550"/>
      <c r="H905" s="550"/>
    </row>
    <row r="906" spans="2:8">
      <c r="B906" s="1116" t="s">
        <v>98</v>
      </c>
      <c r="C906" s="1116"/>
      <c r="D906" s="1116"/>
      <c r="E906" s="1116"/>
      <c r="F906" s="1116"/>
      <c r="G906" s="1116"/>
      <c r="H906" s="1116"/>
    </row>
    <row r="907" spans="2:8">
      <c r="B907" s="504" t="s">
        <v>97</v>
      </c>
      <c r="C907" s="550"/>
      <c r="D907" s="550"/>
      <c r="E907" s="550"/>
      <c r="F907" s="550"/>
      <c r="G907" s="550"/>
      <c r="H907" s="550"/>
    </row>
    <row r="908" spans="2:8">
      <c r="B908" s="595" t="s">
        <v>173</v>
      </c>
      <c r="C908" s="550"/>
      <c r="D908" s="550"/>
      <c r="E908" s="550"/>
      <c r="F908" s="550"/>
      <c r="G908" s="550"/>
      <c r="H908" s="550"/>
    </row>
    <row r="909" spans="2:8">
      <c r="B909" s="502"/>
      <c r="C909" s="550"/>
      <c r="D909" s="550"/>
      <c r="E909" s="550"/>
      <c r="F909" s="550"/>
      <c r="G909" s="550"/>
      <c r="H909" s="550"/>
    </row>
    <row r="910" spans="2:8">
      <c r="B910" s="506"/>
      <c r="C910" s="507">
        <v>2014</v>
      </c>
      <c r="D910" s="507">
        <v>2015</v>
      </c>
      <c r="E910" s="507">
        <v>2016</v>
      </c>
      <c r="F910" s="507">
        <v>2017</v>
      </c>
      <c r="G910" s="507">
        <v>2018</v>
      </c>
      <c r="H910" s="507">
        <v>2019</v>
      </c>
    </row>
    <row r="911" spans="2:8">
      <c r="B911" s="749" t="s">
        <v>231</v>
      </c>
      <c r="C911" s="756">
        <v>1</v>
      </c>
      <c r="D911" s="756">
        <v>1</v>
      </c>
      <c r="E911" s="756">
        <v>1</v>
      </c>
      <c r="F911" s="756">
        <v>1</v>
      </c>
      <c r="G911" s="756">
        <v>1</v>
      </c>
      <c r="H911" s="756">
        <v>1</v>
      </c>
    </row>
    <row r="912" spans="2:8">
      <c r="B912" s="750" t="s">
        <v>1104</v>
      </c>
      <c r="C912" s="757">
        <v>241</v>
      </c>
      <c r="D912" s="756">
        <v>236</v>
      </c>
      <c r="E912" s="756">
        <v>240</v>
      </c>
      <c r="F912" s="756">
        <v>240</v>
      </c>
      <c r="G912" s="756">
        <v>248</v>
      </c>
      <c r="H912" s="756">
        <v>251</v>
      </c>
    </row>
    <row r="913" spans="2:8">
      <c r="B913" s="750" t="s">
        <v>527</v>
      </c>
      <c r="C913" s="531">
        <v>113</v>
      </c>
      <c r="D913" s="531">
        <v>104</v>
      </c>
      <c r="E913" s="531">
        <v>105</v>
      </c>
      <c r="F913" s="531">
        <v>107</v>
      </c>
      <c r="G913" s="531">
        <v>140</v>
      </c>
      <c r="H913" s="531">
        <v>140</v>
      </c>
    </row>
    <row r="914" spans="2:8">
      <c r="B914" s="751" t="s">
        <v>528</v>
      </c>
      <c r="C914" s="758" t="s">
        <v>125</v>
      </c>
      <c r="D914" s="758" t="s">
        <v>125</v>
      </c>
      <c r="E914" s="758" t="s">
        <v>125</v>
      </c>
      <c r="F914" s="758" t="s">
        <v>125</v>
      </c>
      <c r="G914" s="758" t="s">
        <v>125</v>
      </c>
      <c r="H914" s="758" t="s">
        <v>125</v>
      </c>
    </row>
    <row r="915" spans="2:8">
      <c r="B915" s="751" t="s">
        <v>1105</v>
      </c>
      <c r="C915" s="757">
        <v>113</v>
      </c>
      <c r="D915" s="757">
        <v>104</v>
      </c>
      <c r="E915" s="757">
        <v>107</v>
      </c>
      <c r="F915" s="757">
        <v>106</v>
      </c>
      <c r="G915" s="757">
        <v>152</v>
      </c>
      <c r="H915" s="757">
        <v>155</v>
      </c>
    </row>
    <row r="916" spans="2:8">
      <c r="B916" s="750" t="s">
        <v>1106</v>
      </c>
      <c r="C916" s="757">
        <v>101</v>
      </c>
      <c r="D916" s="757">
        <v>80</v>
      </c>
      <c r="E916" s="757">
        <v>83</v>
      </c>
      <c r="F916" s="757">
        <v>83</v>
      </c>
      <c r="G916" s="757">
        <v>84</v>
      </c>
      <c r="H916" s="757">
        <v>84</v>
      </c>
    </row>
    <row r="917" spans="2:8">
      <c r="B917" s="754" t="s">
        <v>925</v>
      </c>
      <c r="C917" s="757">
        <v>1</v>
      </c>
      <c r="D917" s="757">
        <v>1</v>
      </c>
      <c r="E917" s="757">
        <v>1</v>
      </c>
      <c r="F917" s="757">
        <v>1</v>
      </c>
      <c r="G917" s="757">
        <v>1</v>
      </c>
      <c r="H917" s="757">
        <v>1</v>
      </c>
    </row>
    <row r="918" spans="2:8">
      <c r="B918" s="754" t="s">
        <v>877</v>
      </c>
      <c r="C918" s="531">
        <v>128</v>
      </c>
      <c r="D918" s="531">
        <v>132</v>
      </c>
      <c r="E918" s="531">
        <v>133</v>
      </c>
      <c r="F918" s="531">
        <v>134</v>
      </c>
      <c r="G918" s="531">
        <v>96</v>
      </c>
      <c r="H918" s="531">
        <v>96</v>
      </c>
    </row>
    <row r="919" spans="2:8">
      <c r="B919" s="751" t="s">
        <v>1101</v>
      </c>
      <c r="C919" s="758">
        <v>50</v>
      </c>
      <c r="D919" s="758">
        <v>50</v>
      </c>
      <c r="E919" s="758">
        <v>50</v>
      </c>
      <c r="F919" s="758">
        <v>50</v>
      </c>
      <c r="G919" s="758">
        <v>16</v>
      </c>
      <c r="H919" s="758">
        <v>16</v>
      </c>
    </row>
    <row r="920" spans="2:8">
      <c r="B920" s="751" t="s">
        <v>1102</v>
      </c>
      <c r="C920" s="756">
        <v>4</v>
      </c>
      <c r="D920" s="756">
        <v>4</v>
      </c>
      <c r="E920" s="756">
        <v>4</v>
      </c>
      <c r="F920" s="756">
        <v>4</v>
      </c>
      <c r="G920" s="756">
        <v>1</v>
      </c>
      <c r="H920" s="756">
        <v>1</v>
      </c>
    </row>
    <row r="921" spans="2:8" ht="15.75" thickBot="1">
      <c r="B921" s="755" t="s">
        <v>1103</v>
      </c>
      <c r="C921" s="756">
        <v>74</v>
      </c>
      <c r="D921" s="756">
        <v>78</v>
      </c>
      <c r="E921" s="756">
        <v>79</v>
      </c>
      <c r="F921" s="756">
        <v>80</v>
      </c>
      <c r="G921" s="756">
        <v>79</v>
      </c>
      <c r="H921" s="756">
        <v>79</v>
      </c>
    </row>
    <row r="922" spans="2:8" ht="16.5" thickTop="1" thickBot="1">
      <c r="B922" s="1115" t="s">
        <v>1059</v>
      </c>
      <c r="C922" s="1115"/>
      <c r="D922" s="1115"/>
      <c r="E922" s="1115"/>
      <c r="F922" s="1115"/>
      <c r="G922" s="1115"/>
      <c r="H922" s="1115"/>
    </row>
    <row r="923" spans="2:8" ht="15.75" thickTop="1">
      <c r="B923" s="1134" t="s">
        <v>1107</v>
      </c>
      <c r="C923" s="1115"/>
      <c r="D923" s="1115"/>
      <c r="E923" s="1115"/>
      <c r="F923" s="1115"/>
      <c r="G923" s="1115"/>
      <c r="H923" s="1115"/>
    </row>
    <row r="924" spans="2:8">
      <c r="B924" s="1117"/>
      <c r="C924" s="1117"/>
      <c r="D924" s="1117"/>
      <c r="E924" s="1117"/>
      <c r="F924" s="1117"/>
      <c r="G924" s="1117"/>
      <c r="H924" s="1117"/>
    </row>
    <row r="925" spans="2:8">
      <c r="B925" s="502"/>
      <c r="C925" s="550"/>
      <c r="D925" s="550"/>
      <c r="E925" s="550"/>
      <c r="F925" s="550"/>
      <c r="G925" s="550"/>
      <c r="H925" s="550"/>
    </row>
    <row r="926" spans="2:8">
      <c r="B926" s="1116" t="s">
        <v>100</v>
      </c>
      <c r="C926" s="1116"/>
      <c r="D926" s="1116"/>
      <c r="E926" s="1116"/>
      <c r="F926" s="1116"/>
      <c r="G926" s="1116"/>
      <c r="H926" s="1116"/>
    </row>
    <row r="927" spans="2:8">
      <c r="B927" s="504" t="s">
        <v>99</v>
      </c>
      <c r="C927" s="550"/>
      <c r="D927" s="550"/>
      <c r="E927" s="550"/>
      <c r="F927" s="550"/>
      <c r="G927" s="550"/>
      <c r="H927" s="550"/>
    </row>
    <row r="928" spans="2:8">
      <c r="B928" s="595" t="s">
        <v>173</v>
      </c>
      <c r="C928" s="550"/>
      <c r="D928" s="550"/>
      <c r="E928" s="550"/>
      <c r="F928" s="550"/>
      <c r="G928" s="550"/>
      <c r="H928" s="550"/>
    </row>
    <row r="929" spans="2:8">
      <c r="B929" s="502"/>
      <c r="C929" s="550"/>
      <c r="D929" s="550"/>
      <c r="E929" s="550"/>
      <c r="F929" s="550"/>
      <c r="G929" s="550"/>
      <c r="H929" s="550"/>
    </row>
    <row r="930" spans="2:8">
      <c r="B930" s="506"/>
      <c r="C930" s="507">
        <v>2014</v>
      </c>
      <c r="D930" s="507">
        <v>2015</v>
      </c>
      <c r="E930" s="507">
        <v>2016</v>
      </c>
      <c r="F930" s="507">
        <v>2017</v>
      </c>
      <c r="G930" s="507">
        <v>2018</v>
      </c>
      <c r="H930" s="507">
        <v>2019</v>
      </c>
    </row>
    <row r="931" spans="2:8">
      <c r="B931" s="759" t="s">
        <v>231</v>
      </c>
      <c r="C931" s="760">
        <v>562</v>
      </c>
      <c r="D931" s="760">
        <v>567</v>
      </c>
      <c r="E931" s="760">
        <v>552</v>
      </c>
      <c r="F931" s="760">
        <v>581</v>
      </c>
      <c r="G931" s="760">
        <v>585</v>
      </c>
      <c r="H931" s="760">
        <v>596</v>
      </c>
    </row>
    <row r="932" spans="2:8">
      <c r="B932" s="759" t="s">
        <v>1108</v>
      </c>
      <c r="C932" s="760">
        <v>7180</v>
      </c>
      <c r="D932" s="760">
        <v>6651</v>
      </c>
      <c r="E932" s="760">
        <v>6851</v>
      </c>
      <c r="F932" s="760">
        <v>4981</v>
      </c>
      <c r="G932" s="760">
        <v>5473</v>
      </c>
      <c r="H932" s="760">
        <v>5496</v>
      </c>
    </row>
    <row r="933" spans="2:8">
      <c r="B933" s="759" t="s">
        <v>527</v>
      </c>
      <c r="C933" s="531">
        <v>6038</v>
      </c>
      <c r="D933" s="531">
        <v>5746</v>
      </c>
      <c r="E933" s="531">
        <v>5421</v>
      </c>
      <c r="F933" s="531">
        <v>5253</v>
      </c>
      <c r="G933" s="531">
        <v>5128</v>
      </c>
      <c r="H933" s="531">
        <v>5993</v>
      </c>
    </row>
    <row r="934" spans="2:8">
      <c r="B934" s="761" t="s">
        <v>528</v>
      </c>
      <c r="C934" s="762" t="s">
        <v>125</v>
      </c>
      <c r="D934" s="762" t="s">
        <v>125</v>
      </c>
      <c r="E934" s="762" t="s">
        <v>125</v>
      </c>
      <c r="F934" s="762" t="s">
        <v>125</v>
      </c>
      <c r="G934" s="762" t="s">
        <v>125</v>
      </c>
      <c r="H934" s="762" t="s">
        <v>125</v>
      </c>
    </row>
    <row r="935" spans="2:8">
      <c r="B935" s="761" t="s">
        <v>1109</v>
      </c>
      <c r="C935" s="760">
        <v>5746</v>
      </c>
      <c r="D935" s="760">
        <v>5421</v>
      </c>
      <c r="E935" s="760">
        <v>5253</v>
      </c>
      <c r="F935" s="760">
        <v>4134</v>
      </c>
      <c r="G935" s="760">
        <v>5201</v>
      </c>
      <c r="H935" s="760">
        <v>5240</v>
      </c>
    </row>
    <row r="936" spans="2:8">
      <c r="B936" s="759" t="s">
        <v>1110</v>
      </c>
      <c r="C936" s="760">
        <v>5282</v>
      </c>
      <c r="D936" s="760">
        <v>4437</v>
      </c>
      <c r="E936" s="760">
        <v>4299</v>
      </c>
      <c r="F936" s="760">
        <v>3665</v>
      </c>
      <c r="G936" s="760">
        <v>4094</v>
      </c>
      <c r="H936" s="760">
        <v>4000</v>
      </c>
    </row>
    <row r="937" spans="2:8">
      <c r="B937" s="508" t="s">
        <v>1111</v>
      </c>
      <c r="C937" s="760">
        <v>63</v>
      </c>
      <c r="D937" s="760">
        <v>61</v>
      </c>
      <c r="E937" s="760">
        <v>56</v>
      </c>
      <c r="F937" s="760">
        <v>59</v>
      </c>
      <c r="G937" s="760">
        <v>59</v>
      </c>
      <c r="H937" s="760">
        <v>53</v>
      </c>
    </row>
    <row r="938" spans="2:8">
      <c r="B938" s="508" t="s">
        <v>877</v>
      </c>
      <c r="C938" s="760">
        <v>1434</v>
      </c>
      <c r="D938" s="760">
        <v>1230</v>
      </c>
      <c r="E938" s="760">
        <v>1598</v>
      </c>
      <c r="F938" s="760">
        <v>847</v>
      </c>
      <c r="G938" s="760">
        <v>272</v>
      </c>
      <c r="H938" s="760">
        <v>256</v>
      </c>
    </row>
    <row r="939" spans="2:8">
      <c r="B939" s="761" t="s">
        <v>1112</v>
      </c>
      <c r="C939" s="762">
        <v>1324</v>
      </c>
      <c r="D939" s="762">
        <v>1111</v>
      </c>
      <c r="E939" s="762">
        <v>1477</v>
      </c>
      <c r="F939" s="762">
        <v>686</v>
      </c>
      <c r="G939" s="762">
        <v>251</v>
      </c>
      <c r="H939" s="762">
        <v>228</v>
      </c>
    </row>
    <row r="940" spans="2:8">
      <c r="B940" s="761" t="s">
        <v>1102</v>
      </c>
      <c r="C940" s="760">
        <v>110</v>
      </c>
      <c r="D940" s="760">
        <v>119</v>
      </c>
      <c r="E940" s="760">
        <v>121</v>
      </c>
      <c r="F940" s="760">
        <v>161</v>
      </c>
      <c r="G940" s="760">
        <v>21</v>
      </c>
      <c r="H940" s="760">
        <v>28</v>
      </c>
    </row>
    <row r="941" spans="2:8" ht="15.75" thickBot="1">
      <c r="B941" s="763" t="s">
        <v>1103</v>
      </c>
      <c r="C941" s="760" t="s">
        <v>125</v>
      </c>
      <c r="D941" s="760" t="s">
        <v>125</v>
      </c>
      <c r="E941" s="760" t="s">
        <v>125</v>
      </c>
      <c r="F941" s="760" t="s">
        <v>125</v>
      </c>
      <c r="G941" s="760" t="s">
        <v>125</v>
      </c>
      <c r="H941" s="760" t="s">
        <v>125</v>
      </c>
    </row>
    <row r="942" spans="2:8" ht="16.5" thickTop="1" thickBot="1">
      <c r="B942" s="1115" t="s">
        <v>1059</v>
      </c>
      <c r="C942" s="1115"/>
      <c r="D942" s="1115"/>
      <c r="E942" s="1115"/>
      <c r="F942" s="1115"/>
      <c r="G942" s="1115"/>
      <c r="H942" s="1115"/>
    </row>
    <row r="943" spans="2:8" ht="15.75" thickTop="1">
      <c r="B943" s="1115" t="s">
        <v>1113</v>
      </c>
      <c r="C943" s="1115"/>
      <c r="D943" s="1115"/>
      <c r="E943" s="1115"/>
      <c r="F943" s="1115"/>
      <c r="G943" s="1115"/>
      <c r="H943" s="1115"/>
    </row>
    <row r="944" spans="2:8">
      <c r="B944" s="1117"/>
      <c r="C944" s="1117"/>
      <c r="D944" s="1117"/>
      <c r="E944" s="1117"/>
      <c r="F944" s="1117"/>
      <c r="G944" s="1117"/>
      <c r="H944" s="1117"/>
    </row>
    <row r="945" spans="2:8">
      <c r="B945" s="502"/>
      <c r="C945" s="550"/>
      <c r="D945" s="550"/>
      <c r="E945" s="550"/>
      <c r="F945" s="550"/>
      <c r="G945" s="550"/>
      <c r="H945" s="550"/>
    </row>
    <row r="946" spans="2:8">
      <c r="B946" s="1116" t="s">
        <v>103</v>
      </c>
      <c r="C946" s="1116"/>
      <c r="D946" s="1116"/>
      <c r="E946" s="1116"/>
      <c r="F946" s="1116"/>
      <c r="G946" s="1116"/>
      <c r="H946" s="1116"/>
    </row>
    <row r="947" spans="2:8">
      <c r="B947" s="504" t="s">
        <v>102</v>
      </c>
      <c r="C947" s="550"/>
      <c r="D947" s="550"/>
      <c r="E947" s="550"/>
      <c r="F947" s="550"/>
      <c r="G947" s="550"/>
      <c r="H947" s="550"/>
    </row>
    <row r="948" spans="2:8">
      <c r="B948" s="596" t="s">
        <v>536</v>
      </c>
      <c r="C948" s="550"/>
      <c r="D948" s="550"/>
      <c r="E948" s="550"/>
      <c r="F948" s="550"/>
      <c r="G948" s="550"/>
      <c r="H948" s="550"/>
    </row>
    <row r="949" spans="2:8">
      <c r="B949" s="596"/>
      <c r="C949" s="550"/>
      <c r="D949" s="550"/>
      <c r="E949" s="550"/>
      <c r="F949" s="550"/>
      <c r="G949" s="550"/>
      <c r="H949" s="550"/>
    </row>
    <row r="950" spans="2:8">
      <c r="B950" s="506"/>
      <c r="C950" s="507">
        <v>2014</v>
      </c>
      <c r="D950" s="507">
        <v>2015</v>
      </c>
      <c r="E950" s="507">
        <v>2016</v>
      </c>
      <c r="F950" s="507">
        <v>2017</v>
      </c>
      <c r="G950" s="507">
        <v>2018</v>
      </c>
      <c r="H950" s="507">
        <v>2019</v>
      </c>
    </row>
    <row r="951" spans="2:8">
      <c r="B951" s="759" t="s">
        <v>231</v>
      </c>
      <c r="C951" s="517">
        <v>3.3729030639097743</v>
      </c>
      <c r="D951" s="517">
        <v>4.4085722667829117</v>
      </c>
      <c r="E951" s="517">
        <v>4.5498779023418034</v>
      </c>
      <c r="F951" s="517">
        <v>4.7773562986608535</v>
      </c>
      <c r="G951" s="517">
        <v>5.2533576399999999</v>
      </c>
      <c r="H951" s="517">
        <v>5.0527329835552077</v>
      </c>
    </row>
    <row r="952" spans="2:8">
      <c r="B952" s="759" t="s">
        <v>526</v>
      </c>
      <c r="C952" s="517">
        <v>9.9109001221804505</v>
      </c>
      <c r="D952" s="517">
        <v>10.228491717523976</v>
      </c>
      <c r="E952" s="517">
        <v>10.667771134363063</v>
      </c>
      <c r="F952" s="517">
        <v>11.472408315166614</v>
      </c>
      <c r="G952" s="517">
        <v>12.749407999999999</v>
      </c>
      <c r="H952" s="517">
        <v>13.710926953797964</v>
      </c>
    </row>
    <row r="953" spans="2:8">
      <c r="B953" s="759" t="s">
        <v>527</v>
      </c>
      <c r="C953" s="517">
        <v>6.9709051724137927</v>
      </c>
      <c r="D953" s="517">
        <v>6.8317669172932325</v>
      </c>
      <c r="E953" s="517">
        <v>7.1115954664341761</v>
      </c>
      <c r="F953" s="517">
        <v>7.4605636273044347</v>
      </c>
      <c r="G953" s="517">
        <v>8.0868134693241984</v>
      </c>
      <c r="H953" s="517">
        <v>10.80919684</v>
      </c>
    </row>
    <row r="954" spans="2:8">
      <c r="B954" s="761" t="s">
        <v>528</v>
      </c>
      <c r="C954" s="517" t="s">
        <v>140</v>
      </c>
      <c r="D954" s="517" t="s">
        <v>140</v>
      </c>
      <c r="E954" s="517" t="s">
        <v>140</v>
      </c>
      <c r="F954" s="517" t="s">
        <v>140</v>
      </c>
      <c r="G954" s="517" t="s">
        <v>140</v>
      </c>
      <c r="H954" s="517" t="s">
        <v>140</v>
      </c>
    </row>
    <row r="955" spans="2:8">
      <c r="B955" s="761" t="s">
        <v>529</v>
      </c>
      <c r="C955" s="517">
        <v>6.9639846334586464</v>
      </c>
      <c r="D955" s="517">
        <v>7.2330772188317347</v>
      </c>
      <c r="E955" s="517">
        <v>7.6267144328184688</v>
      </c>
      <c r="F955" s="517">
        <v>8.2629087511678598</v>
      </c>
      <c r="G955" s="517">
        <v>10.809200000000001</v>
      </c>
      <c r="H955" s="517">
        <v>11.660704776820673</v>
      </c>
    </row>
    <row r="956" spans="2:8">
      <c r="B956" s="759" t="s">
        <v>1100</v>
      </c>
      <c r="C956" s="517">
        <v>6.2514715695488716</v>
      </c>
      <c r="D956" s="517">
        <v>5.9572571578029647</v>
      </c>
      <c r="E956" s="517">
        <v>6.2433696395947518</v>
      </c>
      <c r="F956" s="517">
        <v>6.7438440283400807</v>
      </c>
      <c r="G956" s="517">
        <v>7.5160442160000001</v>
      </c>
      <c r="H956" s="517">
        <v>8.2455615505090059</v>
      </c>
    </row>
    <row r="957" spans="2:8">
      <c r="B957" s="508" t="s">
        <v>925</v>
      </c>
      <c r="C957" s="517">
        <v>0.17223809210526314</v>
      </c>
      <c r="D957" s="517">
        <v>0.14143021795989535</v>
      </c>
      <c r="E957" s="517">
        <v>0.15786145158611525</v>
      </c>
      <c r="F957" s="517">
        <v>0.14630109778885084</v>
      </c>
      <c r="G957" s="517">
        <v>0.167981824</v>
      </c>
      <c r="H957" s="517">
        <v>0.16787251370399373</v>
      </c>
    </row>
    <row r="958" spans="2:8">
      <c r="B958" s="508" t="s">
        <v>877</v>
      </c>
      <c r="C958" s="517">
        <v>2.9469154887218045</v>
      </c>
      <c r="D958" s="517">
        <v>2.9954118570183086</v>
      </c>
      <c r="E958" s="517">
        <v>3.0410521258927083</v>
      </c>
      <c r="F958" s="517">
        <v>3.2094995639987545</v>
      </c>
      <c r="G958" s="517">
        <v>1.9402079999999997</v>
      </c>
      <c r="H958" s="517">
        <v>2.0502221769772904</v>
      </c>
    </row>
    <row r="959" spans="2:8">
      <c r="B959" s="761" t="s">
        <v>1101</v>
      </c>
      <c r="C959" s="517">
        <v>1.9882484680451127</v>
      </c>
      <c r="D959" s="517">
        <v>2.0077506538796861</v>
      </c>
      <c r="E959" s="517">
        <v>2.0495183524331506</v>
      </c>
      <c r="F959" s="517">
        <v>2.170172843350981</v>
      </c>
      <c r="G959" s="517">
        <v>1.0797439999999998</v>
      </c>
      <c r="H959" s="517">
        <v>1.1358888018794049</v>
      </c>
    </row>
    <row r="960" spans="2:8">
      <c r="B960" s="761" t="s">
        <v>1102</v>
      </c>
      <c r="C960" s="517">
        <v>0.23849453947368421</v>
      </c>
      <c r="D960" s="517">
        <v>0.27031260680034874</v>
      </c>
      <c r="E960" s="517">
        <v>0.25224096495598736</v>
      </c>
      <c r="F960" s="517">
        <v>0.29470569915914041</v>
      </c>
      <c r="G960" s="517">
        <v>1.6232E-2</v>
      </c>
      <c r="H960" s="517">
        <v>2.014095536413469E-2</v>
      </c>
    </row>
    <row r="961" spans="2:8" ht="15.75" thickBot="1">
      <c r="B961" s="764" t="s">
        <v>1103</v>
      </c>
      <c r="C961" s="605">
        <v>0.72017248120300748</v>
      </c>
      <c r="D961" s="605">
        <v>0.71734859633827375</v>
      </c>
      <c r="E961" s="605">
        <v>0.73929280850357082</v>
      </c>
      <c r="F961" s="605">
        <v>0.74462102148863285</v>
      </c>
      <c r="G961" s="605">
        <v>0.84423199999999998</v>
      </c>
      <c r="H961" s="605">
        <v>0.89419241973375096</v>
      </c>
    </row>
    <row r="962" spans="2:8" ht="15.75" thickTop="1">
      <c r="B962" s="1133" t="s">
        <v>1059</v>
      </c>
      <c r="C962" s="1133"/>
      <c r="D962" s="1133"/>
      <c r="E962" s="1133"/>
      <c r="F962" s="1133"/>
      <c r="G962" s="1133"/>
      <c r="H962" s="1133"/>
    </row>
    <row r="963" spans="2:8">
      <c r="B963" s="1133" t="s">
        <v>1114</v>
      </c>
      <c r="C963" s="1133"/>
      <c r="D963" s="1133"/>
      <c r="E963" s="1133"/>
      <c r="F963" s="1133"/>
      <c r="G963" s="1133"/>
      <c r="H963" s="1133"/>
    </row>
    <row r="964" spans="2:8">
      <c r="B964" s="502"/>
      <c r="C964" s="550"/>
      <c r="D964" s="550"/>
      <c r="E964" s="550"/>
      <c r="F964" s="550"/>
      <c r="G964" s="550"/>
      <c r="H964" s="550"/>
    </row>
    <row r="965" spans="2:8">
      <c r="B965" s="1116" t="s">
        <v>105</v>
      </c>
      <c r="C965" s="1116"/>
      <c r="D965" s="1116"/>
      <c r="E965" s="1116"/>
      <c r="F965" s="1116"/>
      <c r="G965" s="1116"/>
      <c r="H965" s="1116"/>
    </row>
    <row r="966" spans="2:8">
      <c r="B966" s="504" t="s">
        <v>104</v>
      </c>
      <c r="C966" s="550"/>
      <c r="D966" s="550"/>
      <c r="E966" s="550"/>
      <c r="F966" s="550"/>
      <c r="G966" s="550"/>
      <c r="H966" s="550"/>
    </row>
    <row r="967" spans="2:8">
      <c r="B967" s="596" t="s">
        <v>536</v>
      </c>
      <c r="C967" s="550"/>
      <c r="D967" s="550"/>
      <c r="E967" s="550"/>
      <c r="F967" s="550"/>
      <c r="G967" s="550"/>
      <c r="H967" s="550"/>
    </row>
    <row r="968" spans="2:8">
      <c r="B968" s="502"/>
      <c r="C968" s="550"/>
      <c r="D968" s="550"/>
      <c r="E968" s="550"/>
      <c r="F968" s="550"/>
      <c r="G968" s="550"/>
      <c r="H968" s="550"/>
    </row>
    <row r="969" spans="2:8">
      <c r="B969" s="506"/>
      <c r="C969" s="507">
        <v>2014</v>
      </c>
      <c r="D969" s="507">
        <v>2015</v>
      </c>
      <c r="E969" s="507">
        <v>2016</v>
      </c>
      <c r="F969" s="507">
        <v>2017</v>
      </c>
      <c r="G969" s="507">
        <v>2018</v>
      </c>
      <c r="H969" s="507">
        <v>2019</v>
      </c>
    </row>
    <row r="970" spans="2:8">
      <c r="B970" s="759" t="s">
        <v>231</v>
      </c>
      <c r="C970" s="511" t="s">
        <v>140</v>
      </c>
      <c r="D970" s="511" t="s">
        <v>140</v>
      </c>
      <c r="E970" s="511" t="s">
        <v>140</v>
      </c>
      <c r="F970" s="511" t="s">
        <v>140</v>
      </c>
      <c r="G970" s="511" t="s">
        <v>140</v>
      </c>
      <c r="H970" s="511" t="s">
        <v>140</v>
      </c>
    </row>
    <row r="971" spans="2:8">
      <c r="B971" s="759" t="s">
        <v>1108</v>
      </c>
      <c r="C971" s="511">
        <v>6.564857189849624</v>
      </c>
      <c r="D971" s="511">
        <v>6.5575662249346127</v>
      </c>
      <c r="E971" s="511">
        <v>6.9696870619498421</v>
      </c>
      <c r="F971" s="511">
        <v>7.406882591093118</v>
      </c>
      <c r="G971" s="511">
        <v>8.4969999999999999</v>
      </c>
      <c r="H971" s="511">
        <v>9.0581281675802661</v>
      </c>
    </row>
    <row r="972" spans="2:8">
      <c r="B972" s="759" t="s">
        <v>527</v>
      </c>
      <c r="C972" s="511">
        <v>4.7931034482758621</v>
      </c>
      <c r="D972" s="511">
        <v>4.5817669172932325</v>
      </c>
      <c r="E972" s="511">
        <v>4.5666957279860503</v>
      </c>
      <c r="F972" s="511">
        <v>4.8783511293805013</v>
      </c>
      <c r="G972" s="511">
        <v>5.1969511912176891</v>
      </c>
      <c r="H972" s="511">
        <v>7.1441429840000001</v>
      </c>
    </row>
    <row r="973" spans="2:8">
      <c r="B973" s="761" t="s">
        <v>1115</v>
      </c>
      <c r="C973" s="511" t="s">
        <v>140</v>
      </c>
      <c r="D973" s="511" t="s">
        <v>140</v>
      </c>
      <c r="E973" s="511" t="s">
        <v>140</v>
      </c>
      <c r="F973" s="511" t="s">
        <v>140</v>
      </c>
      <c r="G973" s="511" t="s">
        <v>140</v>
      </c>
      <c r="H973" s="511" t="s">
        <v>140</v>
      </c>
    </row>
    <row r="974" spans="2:8">
      <c r="B974" s="761" t="s">
        <v>529</v>
      </c>
      <c r="C974" s="511">
        <v>4.5815046804511281</v>
      </c>
      <c r="D974" s="511">
        <v>4.5654471229293812</v>
      </c>
      <c r="E974" s="511">
        <v>4.8783511293805013</v>
      </c>
      <c r="F974" s="511">
        <v>5.1969168483338519</v>
      </c>
      <c r="G974" s="511">
        <v>7.1441439999999998</v>
      </c>
      <c r="H974" s="511">
        <v>7.6525058731401723</v>
      </c>
    </row>
    <row r="975" spans="2:8">
      <c r="B975" s="766" t="s">
        <v>1100</v>
      </c>
      <c r="C975" s="511">
        <v>4.1645470206766912</v>
      </c>
      <c r="D975" s="511">
        <v>3.7809633391455972</v>
      </c>
      <c r="E975" s="511">
        <v>4.0239573326689912</v>
      </c>
      <c r="F975" s="511">
        <v>4.2518928137651821</v>
      </c>
      <c r="G975" s="511">
        <v>4.9468305680000002</v>
      </c>
      <c r="H975" s="511">
        <v>5.2950825606891154</v>
      </c>
    </row>
    <row r="976" spans="2:8">
      <c r="B976" s="508" t="s">
        <v>925</v>
      </c>
      <c r="C976" s="511">
        <v>0.1012268984962406</v>
      </c>
      <c r="D976" s="511">
        <v>9.3762484742807323E-2</v>
      </c>
      <c r="E976" s="511">
        <v>0.11463295133698721</v>
      </c>
      <c r="F976" s="511">
        <v>0.10281044845842417</v>
      </c>
      <c r="G976" s="511">
        <v>0.122278312</v>
      </c>
      <c r="H976" s="511">
        <v>0.11518882537196554</v>
      </c>
    </row>
    <row r="977" spans="2:8">
      <c r="B977" s="508" t="s">
        <v>877</v>
      </c>
      <c r="C977" s="517">
        <v>1.9833525093984963</v>
      </c>
      <c r="D977" s="517">
        <v>1.9921191020052307</v>
      </c>
      <c r="E977" s="517">
        <v>2.0913359325693404</v>
      </c>
      <c r="F977" s="517">
        <v>2.2099657427592647</v>
      </c>
      <c r="G977" s="517">
        <v>1.3528560000000001</v>
      </c>
      <c r="H977" s="517">
        <v>1.4056222944400938</v>
      </c>
    </row>
    <row r="978" spans="2:8">
      <c r="B978" s="761" t="s">
        <v>1101</v>
      </c>
      <c r="C978" s="511">
        <v>1.3285035526315789</v>
      </c>
      <c r="D978" s="511">
        <v>1.3271579250217957</v>
      </c>
      <c r="E978" s="511">
        <v>1.3953047417372528</v>
      </c>
      <c r="F978" s="511">
        <v>1.4782544378698224</v>
      </c>
      <c r="G978" s="511">
        <v>0.69052800000000003</v>
      </c>
      <c r="H978" s="511">
        <v>0.70657791699295225</v>
      </c>
    </row>
    <row r="979" spans="2:8">
      <c r="B979" s="761" t="s">
        <v>1102</v>
      </c>
      <c r="C979" s="511">
        <v>0.10448850563909774</v>
      </c>
      <c r="D979" s="511">
        <v>0.12150040104620749</v>
      </c>
      <c r="E979" s="511">
        <v>0.13350107955489121</v>
      </c>
      <c r="F979" s="511">
        <v>0.16002802865151042</v>
      </c>
      <c r="G979" s="511">
        <v>1.3007999999999999E-2</v>
      </c>
      <c r="H979" s="511">
        <v>1.4831636648394673E-2</v>
      </c>
    </row>
    <row r="980" spans="2:8" ht="15.75" thickBot="1">
      <c r="B980" s="763" t="s">
        <v>1116</v>
      </c>
      <c r="C980" s="708">
        <v>0.55036045112781951</v>
      </c>
      <c r="D980" s="708">
        <v>0.54346077593722752</v>
      </c>
      <c r="E980" s="708">
        <v>0.56253011127719643</v>
      </c>
      <c r="F980" s="708">
        <v>0.57168327623793214</v>
      </c>
      <c r="G980" s="708">
        <v>0.64932000000000001</v>
      </c>
      <c r="H980" s="708">
        <v>0.68421274079874694</v>
      </c>
    </row>
    <row r="981" spans="2:8" ht="15.75" thickTop="1">
      <c r="B981" s="1115" t="s">
        <v>1059</v>
      </c>
      <c r="C981" s="1115"/>
      <c r="D981" s="1115"/>
      <c r="E981" s="1115"/>
      <c r="F981" s="1115"/>
      <c r="G981" s="1115"/>
      <c r="H981" s="1115"/>
    </row>
    <row r="982" spans="2:8">
      <c r="B982" s="1117" t="s">
        <v>1114</v>
      </c>
      <c r="C982" s="1117"/>
      <c r="D982" s="1117"/>
      <c r="E982" s="1117"/>
      <c r="F982" s="1117"/>
      <c r="G982" s="1117"/>
      <c r="H982" s="1117"/>
    </row>
    <row r="983" spans="2:8">
      <c r="B983" s="502"/>
      <c r="C983" s="550"/>
      <c r="D983" s="550"/>
      <c r="E983" s="550"/>
      <c r="F983" s="550"/>
      <c r="G983" s="550"/>
      <c r="H983" s="550"/>
    </row>
    <row r="984" spans="2:8">
      <c r="B984" s="1116" t="s">
        <v>107</v>
      </c>
      <c r="C984" s="1116"/>
      <c r="D984" s="1116"/>
      <c r="E984" s="1116"/>
      <c r="F984" s="1116"/>
      <c r="G984" s="1116"/>
      <c r="H984" s="1116"/>
    </row>
    <row r="985" spans="2:8">
      <c r="B985" s="504" t="s">
        <v>106</v>
      </c>
      <c r="C985" s="550"/>
      <c r="D985" s="550"/>
      <c r="E985" s="550"/>
      <c r="F985" s="550"/>
      <c r="G985" s="550"/>
      <c r="H985" s="550"/>
    </row>
    <row r="986" spans="2:8">
      <c r="B986" s="596" t="s">
        <v>536</v>
      </c>
      <c r="C986" s="550"/>
      <c r="D986" s="550"/>
      <c r="E986" s="550"/>
      <c r="F986" s="550"/>
      <c r="G986" s="550"/>
      <c r="H986" s="550"/>
    </row>
    <row r="987" spans="2:8">
      <c r="B987" s="502"/>
      <c r="C987" s="550"/>
      <c r="D987" s="550"/>
      <c r="E987" s="550"/>
      <c r="F987" s="550"/>
      <c r="G987" s="550"/>
      <c r="H987" s="550"/>
    </row>
    <row r="988" spans="2:8">
      <c r="B988" s="506"/>
      <c r="C988" s="507">
        <v>2014</v>
      </c>
      <c r="D988" s="507">
        <v>2015</v>
      </c>
      <c r="E988" s="507">
        <v>2016</v>
      </c>
      <c r="F988" s="507">
        <v>2017</v>
      </c>
      <c r="G988" s="507">
        <v>2018</v>
      </c>
      <c r="H988" s="507">
        <v>2019</v>
      </c>
    </row>
    <row r="989" spans="2:8">
      <c r="B989" s="759" t="s">
        <v>231</v>
      </c>
      <c r="C989" s="517" t="s">
        <v>140</v>
      </c>
      <c r="D989" s="517" t="s">
        <v>140</v>
      </c>
      <c r="E989" s="517" t="s">
        <v>140</v>
      </c>
      <c r="F989" s="517" t="s">
        <v>140</v>
      </c>
      <c r="G989" s="517" t="s">
        <v>140</v>
      </c>
      <c r="H989" s="517" t="s">
        <v>140</v>
      </c>
    </row>
    <row r="990" spans="2:8">
      <c r="B990" s="759" t="s">
        <v>1108</v>
      </c>
      <c r="C990" s="517">
        <v>4.8855114191729321</v>
      </c>
      <c r="D990" s="517">
        <v>4.8287966085440281</v>
      </c>
      <c r="E990" s="517">
        <v>5.017589569838897</v>
      </c>
      <c r="F990" s="517">
        <v>5.5115992136406105</v>
      </c>
      <c r="G990" s="517">
        <v>6.1021999999999998</v>
      </c>
      <c r="H990" s="517">
        <v>6.8568621613155836</v>
      </c>
    </row>
    <row r="991" spans="2:8">
      <c r="B991" s="759" t="s">
        <v>527</v>
      </c>
      <c r="C991" s="517">
        <v>3.3133620689655174</v>
      </c>
      <c r="D991" s="517">
        <v>3.4033834586466165</v>
      </c>
      <c r="E991" s="517">
        <v>3.3214472537053186</v>
      </c>
      <c r="F991" s="517">
        <v>3.4360553147317723</v>
      </c>
      <c r="G991" s="517">
        <v>3.8569639753970728</v>
      </c>
      <c r="H991" s="517">
        <v>4.9192242720000001</v>
      </c>
    </row>
    <row r="992" spans="2:8">
      <c r="B992" s="761" t="s">
        <v>528</v>
      </c>
      <c r="C992" s="517" t="s">
        <v>140</v>
      </c>
      <c r="D992" s="517" t="s">
        <v>140</v>
      </c>
      <c r="E992" s="517" t="s">
        <v>140</v>
      </c>
      <c r="F992" s="517" t="s">
        <v>140</v>
      </c>
      <c r="G992" s="517" t="s">
        <v>140</v>
      </c>
      <c r="H992" s="517" t="s">
        <v>140</v>
      </c>
    </row>
    <row r="993" spans="2:8">
      <c r="B993" s="761" t="s">
        <v>529</v>
      </c>
      <c r="C993" s="517">
        <v>3.4033455827067667</v>
      </c>
      <c r="D993" s="517">
        <v>3.3203361377506537</v>
      </c>
      <c r="E993" s="517">
        <v>3.4360553147317723</v>
      </c>
      <c r="F993" s="517">
        <v>3.8569293055123017</v>
      </c>
      <c r="G993" s="517">
        <v>4.9192239999999998</v>
      </c>
      <c r="H993" s="517">
        <v>5.6134299138606112</v>
      </c>
    </row>
    <row r="994" spans="2:8">
      <c r="B994" s="766" t="s">
        <v>1100</v>
      </c>
      <c r="C994" s="517">
        <v>3.1314869078947365</v>
      </c>
      <c r="D994" s="517">
        <v>2.7841013863469919</v>
      </c>
      <c r="E994" s="517">
        <v>2.808270868751038</v>
      </c>
      <c r="F994" s="517">
        <v>3.1953497119277481</v>
      </c>
      <c r="G994" s="517">
        <v>3.3498935360000002</v>
      </c>
      <c r="H994" s="517">
        <v>3.8896581284259981</v>
      </c>
    </row>
    <row r="995" spans="2:8">
      <c r="B995" s="508" t="s">
        <v>1111</v>
      </c>
      <c r="C995" s="517">
        <v>3.587406015037594E-2</v>
      </c>
      <c r="D995" s="517">
        <v>2.2035292066259808E-2</v>
      </c>
      <c r="E995" s="517">
        <v>1.9607291147649891E-2</v>
      </c>
      <c r="F995" s="517">
        <v>1.9662729679227657E-2</v>
      </c>
      <c r="G995" s="517">
        <v>2.2635808E-2</v>
      </c>
      <c r="H995" s="517">
        <v>2.0042067345340642E-2</v>
      </c>
    </row>
    <row r="996" spans="2:8">
      <c r="B996" s="508" t="s">
        <v>877</v>
      </c>
      <c r="C996" s="517">
        <v>1.4821658364661654</v>
      </c>
      <c r="D996" s="517">
        <v>1.508460470793374</v>
      </c>
      <c r="E996" s="517">
        <v>1.581534255107125</v>
      </c>
      <c r="F996" s="517">
        <v>1.6546699081283087</v>
      </c>
      <c r="G996" s="517">
        <v>1.182976</v>
      </c>
      <c r="H996" s="517">
        <v>1.2434322474549726</v>
      </c>
    </row>
    <row r="997" spans="2:8">
      <c r="B997" s="761" t="s">
        <v>1101</v>
      </c>
      <c r="C997" s="517">
        <v>0.91519297932330812</v>
      </c>
      <c r="D997" s="517">
        <v>0.93438506538796862</v>
      </c>
      <c r="E997" s="517">
        <v>0.97324829762497922</v>
      </c>
      <c r="F997" s="517">
        <v>1.0094985985674245</v>
      </c>
      <c r="G997" s="517">
        <v>0.58650400000000003</v>
      </c>
      <c r="H997" s="517">
        <v>0.60706342991386064</v>
      </c>
    </row>
    <row r="998" spans="2:8">
      <c r="B998" s="761" t="s">
        <v>1102</v>
      </c>
      <c r="C998" s="517">
        <v>6.6664342105263147E-2</v>
      </c>
      <c r="D998" s="517">
        <v>8.0679494333042723E-2</v>
      </c>
      <c r="E998" s="517">
        <v>0.1053795299784089</v>
      </c>
      <c r="F998" s="517">
        <v>0.14102304578013081</v>
      </c>
      <c r="G998" s="517">
        <v>8.1199999999999987E-3</v>
      </c>
      <c r="H998" s="517">
        <v>8.3790133124510575E-3</v>
      </c>
    </row>
    <row r="999" spans="2:8" ht="15.75" thickBot="1">
      <c r="B999" s="763" t="s">
        <v>1116</v>
      </c>
      <c r="C999" s="517">
        <v>0.50030851503759399</v>
      </c>
      <c r="D999" s="517">
        <v>0.49339591107236269</v>
      </c>
      <c r="E999" s="517">
        <v>0.50290642750373693</v>
      </c>
      <c r="F999" s="517">
        <v>0.50414826378075361</v>
      </c>
      <c r="G999" s="517">
        <v>0.58835199999999999</v>
      </c>
      <c r="H999" s="517">
        <v>0.62798980422866091</v>
      </c>
    </row>
    <row r="1000" spans="2:8" ht="15.75" thickTop="1">
      <c r="B1000" s="1115" t="s">
        <v>1059</v>
      </c>
      <c r="C1000" s="1115"/>
      <c r="D1000" s="1115"/>
      <c r="E1000" s="1115"/>
      <c r="F1000" s="1115"/>
      <c r="G1000" s="1115"/>
      <c r="H1000" s="1115"/>
    </row>
    <row r="1001" spans="2:8">
      <c r="B1001" s="1117" t="s">
        <v>1114</v>
      </c>
      <c r="C1001" s="1117"/>
      <c r="D1001" s="1117"/>
      <c r="E1001" s="1117"/>
      <c r="F1001" s="1117"/>
      <c r="G1001" s="1117"/>
      <c r="H1001" s="1117"/>
    </row>
    <row r="1002" spans="2:8">
      <c r="B1002" s="502"/>
      <c r="C1002" s="550"/>
      <c r="D1002" s="550"/>
      <c r="E1002" s="550"/>
      <c r="F1002" s="550"/>
      <c r="G1002" s="550"/>
      <c r="H1002" s="550"/>
    </row>
    <row r="1003" spans="2:8">
      <c r="B1003" s="1116" t="s">
        <v>109</v>
      </c>
      <c r="C1003" s="1116"/>
      <c r="D1003" s="1116"/>
      <c r="E1003" s="1116"/>
      <c r="F1003" s="1116"/>
      <c r="G1003" s="1116"/>
      <c r="H1003" s="1116"/>
    </row>
    <row r="1004" spans="2:8">
      <c r="B1004" s="504" t="s">
        <v>108</v>
      </c>
      <c r="C1004" s="550"/>
      <c r="D1004" s="550"/>
      <c r="E1004" s="550"/>
      <c r="F1004" s="550"/>
      <c r="G1004" s="550"/>
      <c r="H1004" s="550"/>
    </row>
    <row r="1005" spans="2:8">
      <c r="B1005" s="596" t="s">
        <v>536</v>
      </c>
      <c r="C1005" s="550"/>
      <c r="D1005" s="550"/>
      <c r="E1005" s="550"/>
      <c r="F1005" s="550"/>
      <c r="G1005" s="550"/>
      <c r="H1005" s="550"/>
    </row>
    <row r="1006" spans="2:8">
      <c r="B1006" s="502"/>
      <c r="C1006" s="550"/>
      <c r="D1006" s="550"/>
      <c r="E1006" s="550"/>
      <c r="F1006" s="550"/>
      <c r="G1006" s="550"/>
      <c r="H1006" s="550"/>
    </row>
    <row r="1007" spans="2:8">
      <c r="B1007" s="506"/>
      <c r="C1007" s="507">
        <v>2014</v>
      </c>
      <c r="D1007" s="507">
        <v>2015</v>
      </c>
      <c r="E1007" s="507">
        <v>2016</v>
      </c>
      <c r="F1007" s="507">
        <v>2017</v>
      </c>
      <c r="G1007" s="507">
        <v>2018</v>
      </c>
      <c r="H1007" s="507">
        <v>2019</v>
      </c>
    </row>
    <row r="1008" spans="2:8">
      <c r="B1008" s="759" t="s">
        <v>231</v>
      </c>
      <c r="C1008" s="517">
        <v>7.1900742481202998E-2</v>
      </c>
      <c r="D1008" s="517">
        <v>7.7584751525719267E-2</v>
      </c>
      <c r="E1008" s="517">
        <v>8.0411077894037536E-2</v>
      </c>
      <c r="F1008" s="517">
        <v>7.1814154469012778E-2</v>
      </c>
      <c r="G1008" s="517">
        <v>8.6575376000000009E-2</v>
      </c>
      <c r="H1008" s="517">
        <v>0.13538986687548943</v>
      </c>
    </row>
    <row r="1009" spans="2:8">
      <c r="B1009" s="759" t="s">
        <v>1117</v>
      </c>
      <c r="C1009" s="517">
        <v>1.491804144736842</v>
      </c>
      <c r="D1009" s="517">
        <v>1.5391695727986052</v>
      </c>
      <c r="E1009" s="517">
        <v>1.6119327686430827</v>
      </c>
      <c r="F1009" s="517">
        <v>1.6859856742447836</v>
      </c>
      <c r="G1009" s="517">
        <v>1.8615200000000001</v>
      </c>
      <c r="H1009" s="517">
        <v>2.1063305559906027</v>
      </c>
    </row>
    <row r="1010" spans="2:8">
      <c r="B1010" s="759" t="s">
        <v>527</v>
      </c>
      <c r="C1010" s="517">
        <v>1.0006465517241379</v>
      </c>
      <c r="D1010" s="517">
        <v>0.98731203007518786</v>
      </c>
      <c r="E1010" s="517">
        <v>1.0223190932868353</v>
      </c>
      <c r="F1010" s="517">
        <v>1.0822378342468029</v>
      </c>
      <c r="G1010" s="517">
        <v>1.1441412877608221</v>
      </c>
      <c r="H1010" s="517">
        <v>1.4887671279999999</v>
      </c>
    </row>
    <row r="1011" spans="2:8">
      <c r="B1011" s="761" t="s">
        <v>528</v>
      </c>
      <c r="C1011" s="517" t="s">
        <v>140</v>
      </c>
      <c r="D1011" s="517" t="s">
        <v>140</v>
      </c>
      <c r="E1011" s="517" t="s">
        <v>140</v>
      </c>
      <c r="F1011" s="517" t="s">
        <v>140</v>
      </c>
      <c r="G1011" s="517" t="s">
        <v>140</v>
      </c>
      <c r="H1011" s="517" t="s">
        <v>140</v>
      </c>
    </row>
    <row r="1012" spans="2:8">
      <c r="B1012" s="761" t="s">
        <v>529</v>
      </c>
      <c r="C1012" s="517">
        <v>0.98729110902255635</v>
      </c>
      <c r="D1012" s="517">
        <v>1.0222096163905841</v>
      </c>
      <c r="E1012" s="517">
        <v>1.0822378342468029</v>
      </c>
      <c r="F1012" s="517">
        <v>1.1438804110868888</v>
      </c>
      <c r="G1012" s="517">
        <v>1.4887680000000001</v>
      </c>
      <c r="H1012" s="517">
        <v>1.705912294440094</v>
      </c>
    </row>
    <row r="1013" spans="2:8">
      <c r="B1013" s="766" t="s">
        <v>1110</v>
      </c>
      <c r="C1013" s="517">
        <v>0.8537550939849623</v>
      </c>
      <c r="D1013" s="517">
        <v>0.7857460941586748</v>
      </c>
      <c r="E1013" s="517">
        <v>0.84380678458727787</v>
      </c>
      <c r="F1013" s="517">
        <v>0.90943783867953909</v>
      </c>
      <c r="G1013" s="517">
        <v>1.015311528</v>
      </c>
      <c r="H1013" s="517">
        <v>1.237795411119812</v>
      </c>
    </row>
    <row r="1014" spans="2:8">
      <c r="B1014" s="508" t="s">
        <v>925</v>
      </c>
      <c r="C1014" s="517">
        <v>3.644829887218045E-2</v>
      </c>
      <c r="D1014" s="517">
        <v>3.4181447253705317E-2</v>
      </c>
      <c r="E1014" s="517">
        <v>3.0370121242318551E-2</v>
      </c>
      <c r="F1014" s="517">
        <v>3.2393195266272191E-2</v>
      </c>
      <c r="G1014" s="517">
        <v>3.222216E-2</v>
      </c>
      <c r="H1014" s="517">
        <v>3.3715544244322632E-2</v>
      </c>
    </row>
    <row r="1015" spans="2:8">
      <c r="B1015" s="508" t="s">
        <v>877</v>
      </c>
      <c r="C1015" s="517"/>
      <c r="D1015" s="517"/>
      <c r="E1015" s="517"/>
      <c r="F1015" s="517"/>
      <c r="G1015" s="517"/>
      <c r="H1015" s="517"/>
    </row>
    <row r="1016" spans="2:8">
      <c r="B1016" s="761" t="s">
        <v>1101</v>
      </c>
      <c r="C1016" s="517">
        <v>0.32361025375939845</v>
      </c>
      <c r="D1016" s="517">
        <v>0.33068492589363557</v>
      </c>
      <c r="E1016" s="517">
        <v>0.33761437468858996</v>
      </c>
      <c r="F1016" s="517">
        <v>0.34198847710993457</v>
      </c>
      <c r="G1016" s="517">
        <v>0.211752</v>
      </c>
      <c r="H1016" s="517">
        <v>0.2256773688332028</v>
      </c>
    </row>
    <row r="1017" spans="2:8">
      <c r="B1017" s="761" t="s">
        <v>1102</v>
      </c>
      <c r="C1017" s="517">
        <v>5.0569915413533832E-2</v>
      </c>
      <c r="D1017" s="517">
        <v>5.2786931124673059E-2</v>
      </c>
      <c r="E1017" s="517">
        <v>5.3817522006311243E-2</v>
      </c>
      <c r="F1017" s="517">
        <v>6.0829959514170043E-2</v>
      </c>
      <c r="G1017" s="517">
        <v>2.5279999999999999E-3</v>
      </c>
      <c r="H1017" s="517">
        <v>4.6828504306969457E-3</v>
      </c>
    </row>
    <row r="1018" spans="2:8" ht="15.75" thickBot="1">
      <c r="B1018" s="764" t="s">
        <v>1116</v>
      </c>
      <c r="C1018" s="605">
        <v>0.13033286654135337</v>
      </c>
      <c r="D1018" s="605">
        <v>0.13348809938971229</v>
      </c>
      <c r="E1018" s="605">
        <v>0.13826303770137852</v>
      </c>
      <c r="F1018" s="605">
        <v>0.1392868265337901</v>
      </c>
      <c r="G1018" s="605">
        <v>0.158472</v>
      </c>
      <c r="H1018" s="605">
        <v>0.17005804228660923</v>
      </c>
    </row>
    <row r="1019" spans="2:8" ht="15.75" thickTop="1">
      <c r="B1019" s="1115" t="s">
        <v>1059</v>
      </c>
      <c r="C1019" s="1115"/>
      <c r="D1019" s="1115"/>
      <c r="E1019" s="1115"/>
      <c r="F1019" s="1115"/>
      <c r="G1019" s="1115"/>
      <c r="H1019" s="1115"/>
    </row>
    <row r="1020" spans="2:8">
      <c r="B1020" s="1117" t="s">
        <v>1114</v>
      </c>
      <c r="C1020" s="1117"/>
      <c r="D1020" s="1117"/>
      <c r="E1020" s="1117"/>
      <c r="F1020" s="1117"/>
      <c r="G1020" s="1117"/>
      <c r="H1020" s="1117"/>
    </row>
  </sheetData>
  <protectedRanges>
    <protectedRange sqref="C7:C12 D8:H8" name="Range1"/>
    <protectedRange sqref="C21:H21" name="Range1_1_3"/>
    <protectedRange sqref="C24:H24" name="Range1_2_1"/>
    <protectedRange sqref="C25:H25" name="Range1_2_2"/>
    <protectedRange sqref="C26:H26" name="Range1_3_1"/>
    <protectedRange sqref="C43:H43 C41:H41" name="Range1_4"/>
    <protectedRange sqref="C57:H57" name="Range1_6"/>
    <protectedRange sqref="C61:H65" name="Range1_1_4"/>
    <protectedRange sqref="C69:H75" name="Range1_3_2"/>
    <protectedRange sqref="C77:H78" name="Range1_2_3"/>
    <protectedRange sqref="C88:H88" name="Range1_7"/>
    <protectedRange sqref="C91:H91" name="Range1_1_5"/>
    <protectedRange sqref="C94:H97" name="Range1_2_5"/>
    <protectedRange sqref="C366:H367" name="Range1_11"/>
    <protectedRange sqref="C425:H426" name="Range1_1_7"/>
    <protectedRange sqref="C733:H733" name="Range1_13"/>
    <protectedRange sqref="C736:H736" name="Range1_1_9"/>
    <protectedRange sqref="C740:H740" name="Range1_14"/>
    <protectedRange sqref="C743:H744" name="Range1_1_10"/>
    <protectedRange sqref="C764:H766" name="Range1_15"/>
    <protectedRange sqref="C780:H782" name="Range1_1_11"/>
    <protectedRange sqref="C840:C842" name="Range1_17"/>
    <protectedRange sqref="C847:G849 D840:H842" name="Range1_1_15"/>
    <protectedRange sqref="C879:F879" name="Range1_19"/>
    <protectedRange sqref="C884:F884 G879:H879" name="Range1_1_17"/>
    <protectedRange sqref="C883:F883 C878:H878" name="Range1_2_7"/>
    <protectedRange sqref="C896:H896" name="Range1_1"/>
    <protectedRange sqref="C911:H912" name="Range1_2"/>
    <protectedRange sqref="C915:H916" name="Range1_1_2"/>
    <protectedRange sqref="C917:H917" name="Range1_2_4"/>
    <protectedRange sqref="C920:H921" name="Range1_3"/>
    <protectedRange sqref="C931:H932 C951:H952" name="Range1_5"/>
    <protectedRange sqref="C935:H936 C955:H955" name="Range1_1_6"/>
    <protectedRange sqref="C956:H957 C937:H938" name="Range1_2_6"/>
    <protectedRange sqref="C940:H941 C959:H960" name="Range1_3_3"/>
  </protectedRanges>
  <mergeCells count="142">
    <mergeCell ref="B675:H675"/>
    <mergeCell ref="B559:H559"/>
    <mergeCell ref="B596:H596"/>
    <mergeCell ref="B597:H597"/>
    <mergeCell ref="B599:H599"/>
    <mergeCell ref="B622:H622"/>
    <mergeCell ref="B623:H623"/>
    <mergeCell ref="B625:H625"/>
    <mergeCell ref="B672:H672"/>
    <mergeCell ref="B673:H673"/>
    <mergeCell ref="B490:H490"/>
    <mergeCell ref="B503:H503"/>
    <mergeCell ref="B504:H504"/>
    <mergeCell ref="B506:H506"/>
    <mergeCell ref="B516:H516"/>
    <mergeCell ref="B517:H517"/>
    <mergeCell ref="B519:H519"/>
    <mergeCell ref="B556:H556"/>
    <mergeCell ref="B557:H557"/>
    <mergeCell ref="B445:H445"/>
    <mergeCell ref="B488:H488"/>
    <mergeCell ref="B487:H487"/>
    <mergeCell ref="B443:H443"/>
    <mergeCell ref="B214:H214"/>
    <mergeCell ref="B278:H278"/>
    <mergeCell ref="B279:H279"/>
    <mergeCell ref="B281:H281"/>
    <mergeCell ref="B329:H329"/>
    <mergeCell ref="B326:H326"/>
    <mergeCell ref="B327:H327"/>
    <mergeCell ref="B384:H384"/>
    <mergeCell ref="B385:H385"/>
    <mergeCell ref="B387:H387"/>
    <mergeCell ref="B52:H52"/>
    <mergeCell ref="B144:H144"/>
    <mergeCell ref="B145:H145"/>
    <mergeCell ref="B147:H147"/>
    <mergeCell ref="B211:H211"/>
    <mergeCell ref="B212:H212"/>
    <mergeCell ref="B79:H79"/>
    <mergeCell ref="B109:H109"/>
    <mergeCell ref="B110:H110"/>
    <mergeCell ref="B80:H80"/>
    <mergeCell ref="B82:H82"/>
    <mergeCell ref="B111:H111"/>
    <mergeCell ref="B113:H113"/>
    <mergeCell ref="B35:H35"/>
    <mergeCell ref="B49:H49"/>
    <mergeCell ref="B50:H50"/>
    <mergeCell ref="B2:H2"/>
    <mergeCell ref="B13:H13"/>
    <mergeCell ref="B14:H14"/>
    <mergeCell ref="B16:H16"/>
    <mergeCell ref="B32:H32"/>
    <mergeCell ref="B33:H33"/>
    <mergeCell ref="B723:H723"/>
    <mergeCell ref="B724:H724"/>
    <mergeCell ref="B726:H726"/>
    <mergeCell ref="B753:H753"/>
    <mergeCell ref="B754:H754"/>
    <mergeCell ref="B756:H756"/>
    <mergeCell ref="B769:H769"/>
    <mergeCell ref="B770:H770"/>
    <mergeCell ref="B772:H772"/>
    <mergeCell ref="B785:H785"/>
    <mergeCell ref="B786:H786"/>
    <mergeCell ref="B788:H788"/>
    <mergeCell ref="B809:H809"/>
    <mergeCell ref="B810:H810"/>
    <mergeCell ref="B811:H811"/>
    <mergeCell ref="B833:H833"/>
    <mergeCell ref="B834:H834"/>
    <mergeCell ref="B835:H835"/>
    <mergeCell ref="B838:B839"/>
    <mergeCell ref="C838:C839"/>
    <mergeCell ref="D838:D839"/>
    <mergeCell ref="E838:E839"/>
    <mergeCell ref="F838:F839"/>
    <mergeCell ref="G838:G839"/>
    <mergeCell ref="H838:H839"/>
    <mergeCell ref="B843:D843"/>
    <mergeCell ref="B844:D844"/>
    <mergeCell ref="B845:B846"/>
    <mergeCell ref="C845:C846"/>
    <mergeCell ref="D845:D846"/>
    <mergeCell ref="E845:E846"/>
    <mergeCell ref="F845:F846"/>
    <mergeCell ref="G845:H845"/>
    <mergeCell ref="B850:D850"/>
    <mergeCell ref="B853:H853"/>
    <mergeCell ref="B858:D858"/>
    <mergeCell ref="B861:H861"/>
    <mergeCell ref="B864:B865"/>
    <mergeCell ref="C864:C865"/>
    <mergeCell ref="D864:D865"/>
    <mergeCell ref="E864:E865"/>
    <mergeCell ref="F864:F865"/>
    <mergeCell ref="G864:G865"/>
    <mergeCell ref="H864:H865"/>
    <mergeCell ref="B868:B869"/>
    <mergeCell ref="C868:C869"/>
    <mergeCell ref="D868:D869"/>
    <mergeCell ref="E868:E869"/>
    <mergeCell ref="F868:F869"/>
    <mergeCell ref="B871:D871"/>
    <mergeCell ref="B873:H873"/>
    <mergeCell ref="B876:B877"/>
    <mergeCell ref="C876:C877"/>
    <mergeCell ref="D876:D877"/>
    <mergeCell ref="E876:E877"/>
    <mergeCell ref="F876:F877"/>
    <mergeCell ref="G876:G877"/>
    <mergeCell ref="H876:H877"/>
    <mergeCell ref="B881:B882"/>
    <mergeCell ref="C881:C882"/>
    <mergeCell ref="D881:D882"/>
    <mergeCell ref="E881:E882"/>
    <mergeCell ref="F881:F882"/>
    <mergeCell ref="B885:D885"/>
    <mergeCell ref="B887:H887"/>
    <mergeCell ref="B903:H903"/>
    <mergeCell ref="B904:H904"/>
    <mergeCell ref="B906:H906"/>
    <mergeCell ref="B922:H922"/>
    <mergeCell ref="B923:H923"/>
    <mergeCell ref="B924:H924"/>
    <mergeCell ref="B926:H926"/>
    <mergeCell ref="B942:H942"/>
    <mergeCell ref="B943:H943"/>
    <mergeCell ref="B944:H944"/>
    <mergeCell ref="B946:H946"/>
    <mergeCell ref="B1019:H1019"/>
    <mergeCell ref="B1020:H1020"/>
    <mergeCell ref="B962:H962"/>
    <mergeCell ref="B963:H963"/>
    <mergeCell ref="B965:H965"/>
    <mergeCell ref="B981:H981"/>
    <mergeCell ref="B982:H982"/>
    <mergeCell ref="B984:H984"/>
    <mergeCell ref="B1000:H1000"/>
    <mergeCell ref="B1001:H1001"/>
    <mergeCell ref="B1003:H100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6"/>
  <sheetViews>
    <sheetView view="pageBreakPreview" topLeftCell="B883" zoomScale="75" zoomScaleNormal="100" zoomScaleSheetLayoutView="75" workbookViewId="0">
      <selection activeCell="C894" sqref="C894:H894"/>
    </sheetView>
  </sheetViews>
  <sheetFormatPr baseColWidth="10" defaultRowHeight="15"/>
  <cols>
    <col min="1" max="1" width="11.42578125" hidden="1" customWidth="1"/>
    <col min="2" max="2" width="46" customWidth="1"/>
  </cols>
  <sheetData>
    <row r="1" spans="2:8">
      <c r="B1" s="502"/>
      <c r="C1" s="550"/>
      <c r="D1" s="550"/>
      <c r="E1" s="550"/>
      <c r="F1" s="550"/>
      <c r="G1" s="550"/>
      <c r="H1" s="550"/>
    </row>
    <row r="2" spans="2:8">
      <c r="B2" s="1116" t="s">
        <v>6</v>
      </c>
      <c r="C2" s="1116"/>
      <c r="D2" s="1116"/>
      <c r="E2" s="1116"/>
      <c r="F2" s="1116"/>
      <c r="G2" s="1116"/>
      <c r="H2" s="1116"/>
    </row>
    <row r="3" spans="2:8">
      <c r="B3" s="504" t="s">
        <v>5</v>
      </c>
      <c r="C3" s="550"/>
      <c r="D3" s="550"/>
      <c r="E3" s="550"/>
      <c r="F3" s="550"/>
      <c r="G3" s="550"/>
      <c r="H3" s="550"/>
    </row>
    <row r="4" spans="2:8">
      <c r="B4" s="505"/>
      <c r="C4" s="550"/>
      <c r="D4" s="550"/>
      <c r="E4" s="550"/>
      <c r="F4" s="550"/>
      <c r="G4" s="550"/>
      <c r="H4" s="550"/>
    </row>
    <row r="5" spans="2:8">
      <c r="B5" s="506"/>
      <c r="C5" s="507">
        <v>2014</v>
      </c>
      <c r="D5" s="507">
        <v>2015</v>
      </c>
      <c r="E5" s="507">
        <v>2016</v>
      </c>
      <c r="F5" s="507">
        <v>2017</v>
      </c>
      <c r="G5" s="507">
        <v>2018</v>
      </c>
      <c r="H5" s="507">
        <v>2019</v>
      </c>
    </row>
    <row r="6" spans="2:8">
      <c r="B6" s="508" t="s">
        <v>546</v>
      </c>
      <c r="C6" s="517">
        <v>2723.2460000000001</v>
      </c>
      <c r="D6" s="517">
        <v>2725.3</v>
      </c>
      <c r="E6" s="517">
        <v>2728.1</v>
      </c>
      <c r="F6" s="517">
        <v>2728.7</v>
      </c>
      <c r="G6" s="517">
        <v>2727.5</v>
      </c>
      <c r="H6" s="517" t="s">
        <v>125</v>
      </c>
    </row>
    <row r="7" spans="2:8">
      <c r="B7" s="508" t="s">
        <v>1057</v>
      </c>
      <c r="C7" s="517">
        <v>13.443766346992152</v>
      </c>
      <c r="D7" s="517">
        <v>13.768476997176549</v>
      </c>
      <c r="E7" s="517">
        <v>13.710682030520088</v>
      </c>
      <c r="F7" s="517">
        <v>15.176</v>
      </c>
      <c r="G7" s="517">
        <v>15.86530931871574</v>
      </c>
      <c r="H7" s="517">
        <v>15.996092320836622</v>
      </c>
    </row>
    <row r="8" spans="2:8">
      <c r="B8" s="508" t="s">
        <v>1058</v>
      </c>
      <c r="C8" s="517">
        <v>4940.7399843139965</v>
      </c>
      <c r="D8" s="517">
        <v>5056.785484314034</v>
      </c>
      <c r="E8" s="517">
        <v>5025.1355043114172</v>
      </c>
      <c r="F8" s="517">
        <v>5554.9329555077329</v>
      </c>
      <c r="G8" s="517">
        <v>5814.13463856405</v>
      </c>
      <c r="H8" s="517" t="s">
        <v>125</v>
      </c>
    </row>
    <row r="9" spans="2:8">
      <c r="B9" s="508" t="s">
        <v>547</v>
      </c>
      <c r="C9" s="517">
        <v>6.4</v>
      </c>
      <c r="D9" s="517">
        <v>3.7</v>
      </c>
      <c r="E9" s="517">
        <v>1.7</v>
      </c>
      <c r="F9" s="517">
        <v>5.2</v>
      </c>
      <c r="G9" s="517">
        <v>2.4</v>
      </c>
      <c r="H9" s="517">
        <v>6.2188564718600077</v>
      </c>
    </row>
    <row r="10" spans="2:8">
      <c r="B10" s="508" t="s">
        <v>548</v>
      </c>
      <c r="C10" s="517"/>
      <c r="D10" s="517"/>
      <c r="E10" s="517"/>
      <c r="F10" s="517"/>
      <c r="G10" s="517"/>
      <c r="H10" s="517"/>
    </row>
    <row r="11" spans="2:8">
      <c r="B11" s="510" t="s">
        <v>549</v>
      </c>
      <c r="C11" s="517">
        <v>114.7</v>
      </c>
      <c r="D11" s="517">
        <v>120.42</v>
      </c>
      <c r="E11" s="517">
        <v>128.44</v>
      </c>
      <c r="F11" s="517">
        <v>125</v>
      </c>
      <c r="G11" s="517">
        <v>127.7</v>
      </c>
      <c r="H11" s="517">
        <v>132.56899999999999</v>
      </c>
    </row>
    <row r="12" spans="2:8" ht="15.75" thickBot="1">
      <c r="B12" s="512" t="s">
        <v>114</v>
      </c>
      <c r="C12" s="517">
        <v>111.3</v>
      </c>
      <c r="D12" s="517">
        <v>117.31079564579821</v>
      </c>
      <c r="E12" s="517">
        <v>125.14</v>
      </c>
      <c r="F12" s="517">
        <v>128.36053249522109</v>
      </c>
      <c r="G12" s="517">
        <v>129.72300430561097</v>
      </c>
      <c r="H12" s="517">
        <v>134.21867880126098</v>
      </c>
    </row>
    <row r="13" spans="2:8" ht="15.75" thickTop="1">
      <c r="B13" s="1115" t="s">
        <v>1059</v>
      </c>
      <c r="C13" s="1115"/>
      <c r="D13" s="1115"/>
      <c r="E13" s="1115"/>
      <c r="F13" s="1115"/>
      <c r="G13" s="1115"/>
      <c r="H13" s="1115"/>
    </row>
    <row r="14" spans="2:8">
      <c r="B14" s="1124"/>
      <c r="C14" s="1124"/>
      <c r="D14" s="1124"/>
      <c r="E14" s="1124"/>
      <c r="F14" s="1124"/>
      <c r="G14" s="1124"/>
      <c r="H14" s="1124"/>
    </row>
    <row r="15" spans="2:8">
      <c r="B15" s="508"/>
      <c r="C15" s="550"/>
      <c r="D15" s="550"/>
      <c r="E15" s="550"/>
      <c r="F15" s="550"/>
      <c r="G15" s="550"/>
      <c r="H15" s="550"/>
    </row>
    <row r="16" spans="2:8">
      <c r="B16" s="1116" t="s">
        <v>8</v>
      </c>
      <c r="C16" s="1116"/>
      <c r="D16" s="1116"/>
      <c r="E16" s="1116"/>
      <c r="F16" s="1116"/>
      <c r="G16" s="1116"/>
      <c r="H16" s="1116"/>
    </row>
    <row r="17" spans="2:8">
      <c r="B17" s="504" t="s">
        <v>7</v>
      </c>
      <c r="C17" s="550"/>
      <c r="D17" s="550"/>
      <c r="E17" s="550"/>
      <c r="F17" s="550"/>
      <c r="G17" s="550"/>
      <c r="H17" s="550"/>
    </row>
    <row r="18" spans="2:8">
      <c r="B18" s="513" t="s">
        <v>116</v>
      </c>
      <c r="C18" s="550"/>
      <c r="D18" s="550"/>
      <c r="E18" s="550"/>
      <c r="F18" s="550"/>
      <c r="G18" s="550"/>
      <c r="H18" s="550"/>
    </row>
    <row r="19" spans="2:8">
      <c r="B19" s="508"/>
      <c r="C19" s="550"/>
      <c r="D19" s="550"/>
      <c r="E19" s="550"/>
      <c r="F19" s="550"/>
      <c r="G19" s="550"/>
      <c r="H19" s="550"/>
    </row>
    <row r="20" spans="2:8">
      <c r="B20" s="506"/>
      <c r="C20" s="507">
        <v>2014</v>
      </c>
      <c r="D20" s="507">
        <v>2015</v>
      </c>
      <c r="E20" s="507">
        <v>2016</v>
      </c>
      <c r="F20" s="507">
        <v>2017</v>
      </c>
      <c r="G20" s="507">
        <v>2018</v>
      </c>
      <c r="H20" s="507">
        <v>2019</v>
      </c>
    </row>
    <row r="21" spans="2:8">
      <c r="B21" s="337" t="s">
        <v>117</v>
      </c>
      <c r="C21" s="671">
        <v>554.34605928509154</v>
      </c>
      <c r="D21" s="671">
        <v>608.92708852350108</v>
      </c>
      <c r="E21" s="672">
        <v>672.77327935222672</v>
      </c>
      <c r="F21" s="672">
        <v>754.69280000000003</v>
      </c>
      <c r="G21" s="672">
        <v>841.38752218543459</v>
      </c>
      <c r="H21" s="672">
        <v>910.19351532824419</v>
      </c>
    </row>
    <row r="22" spans="2:8">
      <c r="B22" s="514" t="s">
        <v>118</v>
      </c>
      <c r="C22" s="517">
        <v>1294.4881952920662</v>
      </c>
      <c r="D22" s="517">
        <v>1423.491488124896</v>
      </c>
      <c r="E22" s="517">
        <v>1401.3148863282468</v>
      </c>
      <c r="F22" s="517">
        <v>4796.3681649978025</v>
      </c>
      <c r="G22" s="517">
        <v>5370.6866066020193</v>
      </c>
      <c r="H22" s="517">
        <v>5792.9252445664242</v>
      </c>
    </row>
    <row r="23" spans="2:8">
      <c r="B23" s="516" t="s">
        <v>119</v>
      </c>
      <c r="C23" s="517"/>
      <c r="D23" s="517"/>
      <c r="E23" s="517"/>
      <c r="F23" s="517"/>
      <c r="G23" s="517"/>
      <c r="H23" s="517"/>
    </row>
    <row r="24" spans="2:8">
      <c r="B24" s="341" t="s">
        <v>120</v>
      </c>
      <c r="C24" s="671">
        <v>867.13428073234525</v>
      </c>
      <c r="D24" s="671">
        <v>984.06575319714318</v>
      </c>
      <c r="E24" s="671">
        <v>1041.3931952662724</v>
      </c>
      <c r="F24" s="671">
        <v>2863.8918448510399</v>
      </c>
      <c r="G24" s="671">
        <v>3216.5756746685315</v>
      </c>
      <c r="H24" s="671">
        <v>3544.273999988528</v>
      </c>
    </row>
    <row r="25" spans="2:8">
      <c r="B25" s="341" t="s">
        <v>121</v>
      </c>
      <c r="C25" s="671">
        <v>427.35391455972098</v>
      </c>
      <c r="D25" s="671">
        <v>439.42573492775284</v>
      </c>
      <c r="E25" s="671">
        <v>359.92169106197451</v>
      </c>
      <c r="F25" s="671">
        <v>1932.4763201467622</v>
      </c>
      <c r="G25" s="671">
        <v>2154.1109319334873</v>
      </c>
      <c r="H25" s="671">
        <v>2248.6512445778967</v>
      </c>
    </row>
    <row r="26" spans="2:8">
      <c r="B26" s="514" t="s">
        <v>122</v>
      </c>
      <c r="C26" s="671">
        <v>1438.6260592850913</v>
      </c>
      <c r="D26" s="671">
        <v>1628.2105547251285</v>
      </c>
      <c r="E26" s="671">
        <v>1625.0319383125975</v>
      </c>
      <c r="F26" s="671">
        <v>1867.89771456472</v>
      </c>
      <c r="G26" s="671">
        <v>2220.3766138064211</v>
      </c>
      <c r="H26" s="671">
        <v>2413.9093075503324</v>
      </c>
    </row>
    <row r="27" spans="2:8">
      <c r="B27" s="514" t="s">
        <v>123</v>
      </c>
      <c r="C27" s="527"/>
      <c r="D27" s="527"/>
      <c r="E27" s="527"/>
      <c r="F27" s="527"/>
      <c r="G27" s="527"/>
      <c r="H27" s="527"/>
    </row>
    <row r="28" spans="2:8">
      <c r="B28" s="518" t="s">
        <v>124</v>
      </c>
      <c r="C28" s="673" t="s">
        <v>140</v>
      </c>
      <c r="D28" s="673" t="s">
        <v>140</v>
      </c>
      <c r="E28" s="673" t="s">
        <v>140</v>
      </c>
      <c r="F28" s="673" t="s">
        <v>140</v>
      </c>
      <c r="G28" s="673" t="s">
        <v>140</v>
      </c>
      <c r="H28" s="673" t="s">
        <v>140</v>
      </c>
    </row>
    <row r="29" spans="2:8">
      <c r="B29" s="518" t="s">
        <v>126</v>
      </c>
      <c r="C29" s="673" t="s">
        <v>140</v>
      </c>
      <c r="D29" s="673" t="s">
        <v>140</v>
      </c>
      <c r="E29" s="673" t="s">
        <v>140</v>
      </c>
      <c r="F29" s="673" t="s">
        <v>140</v>
      </c>
      <c r="G29" s="673" t="s">
        <v>140</v>
      </c>
      <c r="H29" s="673" t="s">
        <v>140</v>
      </c>
    </row>
    <row r="30" spans="2:8">
      <c r="B30" s="518" t="s">
        <v>127</v>
      </c>
      <c r="C30" s="673" t="s">
        <v>140</v>
      </c>
      <c r="D30" s="673" t="s">
        <v>140</v>
      </c>
      <c r="E30" s="673" t="s">
        <v>140</v>
      </c>
      <c r="F30" s="673" t="s">
        <v>140</v>
      </c>
      <c r="G30" s="673" t="s">
        <v>140</v>
      </c>
      <c r="H30" s="673" t="s">
        <v>140</v>
      </c>
    </row>
    <row r="31" spans="2:8" ht="15.75" thickBot="1">
      <c r="B31" s="512" t="s">
        <v>128</v>
      </c>
      <c r="C31" s="674" t="s">
        <v>140</v>
      </c>
      <c r="D31" s="674" t="s">
        <v>140</v>
      </c>
      <c r="E31" s="674" t="s">
        <v>140</v>
      </c>
      <c r="F31" s="674" t="s">
        <v>140</v>
      </c>
      <c r="G31" s="674" t="s">
        <v>140</v>
      </c>
      <c r="H31" s="674" t="s">
        <v>140</v>
      </c>
    </row>
    <row r="32" spans="2:8" ht="15.75" thickTop="1">
      <c r="B32" s="1115" t="s">
        <v>1059</v>
      </c>
      <c r="C32" s="1115"/>
      <c r="D32" s="1115"/>
      <c r="E32" s="1115"/>
      <c r="F32" s="1115"/>
      <c r="G32" s="1115"/>
      <c r="H32" s="1115"/>
    </row>
    <row r="33" spans="2:8">
      <c r="B33" s="1117"/>
      <c r="C33" s="1117"/>
      <c r="D33" s="1117"/>
      <c r="E33" s="1117"/>
      <c r="F33" s="1117"/>
      <c r="G33" s="1117"/>
      <c r="H33" s="1117"/>
    </row>
    <row r="34" spans="2:8">
      <c r="B34" s="508"/>
      <c r="C34" s="550"/>
      <c r="D34" s="550"/>
      <c r="E34" s="550"/>
      <c r="F34" s="550"/>
      <c r="G34" s="550"/>
      <c r="H34" s="550"/>
    </row>
    <row r="35" spans="2:8">
      <c r="B35" s="1116" t="s">
        <v>10</v>
      </c>
      <c r="C35" s="1116"/>
      <c r="D35" s="1116"/>
      <c r="E35" s="1116"/>
      <c r="F35" s="1116"/>
      <c r="G35" s="1116"/>
      <c r="H35" s="1116"/>
    </row>
    <row r="36" spans="2:8">
      <c r="B36" s="504" t="s">
        <v>9</v>
      </c>
      <c r="C36" s="550"/>
      <c r="D36" s="550"/>
      <c r="E36" s="550"/>
      <c r="F36" s="550"/>
      <c r="G36" s="550"/>
      <c r="H36" s="550"/>
    </row>
    <row r="37" spans="2:8">
      <c r="B37" s="519" t="s">
        <v>116</v>
      </c>
      <c r="C37" s="550"/>
      <c r="D37" s="550"/>
      <c r="E37" s="550"/>
      <c r="F37" s="550"/>
      <c r="G37" s="550"/>
      <c r="H37" s="550"/>
    </row>
    <row r="38" spans="2:8">
      <c r="B38" s="508"/>
      <c r="C38" s="550"/>
      <c r="D38" s="550"/>
      <c r="E38" s="550"/>
      <c r="F38" s="550"/>
      <c r="G38" s="550"/>
      <c r="H38" s="550"/>
    </row>
    <row r="39" spans="2:8">
      <c r="B39" s="506"/>
      <c r="C39" s="507">
        <v>2014</v>
      </c>
      <c r="D39" s="507">
        <v>2015</v>
      </c>
      <c r="E39" s="507">
        <v>2016</v>
      </c>
      <c r="F39" s="507">
        <v>2017</v>
      </c>
      <c r="G39" s="507">
        <v>2018</v>
      </c>
      <c r="H39" s="507">
        <v>2019</v>
      </c>
    </row>
    <row r="40" spans="2:8">
      <c r="B40" s="337" t="s">
        <v>130</v>
      </c>
      <c r="C40" s="517">
        <v>1021.0526329555361</v>
      </c>
      <c r="D40" s="517">
        <v>810.59711011459899</v>
      </c>
      <c r="E40" s="517">
        <v>906.41796947991281</v>
      </c>
      <c r="F40" s="517">
        <v>1002.0442531504001</v>
      </c>
      <c r="G40" s="517">
        <v>1031.8161643476899</v>
      </c>
      <c r="H40" s="517">
        <v>863.15336210049111</v>
      </c>
    </row>
    <row r="41" spans="2:8">
      <c r="B41" s="518" t="s">
        <v>134</v>
      </c>
      <c r="C41" s="675"/>
      <c r="D41" s="675"/>
      <c r="E41" s="675"/>
      <c r="F41" s="675"/>
      <c r="G41" s="676"/>
      <c r="H41" s="676"/>
    </row>
    <row r="42" spans="2:8">
      <c r="B42" s="83" t="s">
        <v>131</v>
      </c>
      <c r="C42" s="539">
        <v>1021.0526329555361</v>
      </c>
      <c r="D42" s="539">
        <v>810.59711011459899</v>
      </c>
      <c r="E42" s="539">
        <v>906.41796947991281</v>
      </c>
      <c r="F42" s="539">
        <v>490.46306640856005</v>
      </c>
      <c r="G42" s="539">
        <v>534.10535290509006</v>
      </c>
      <c r="H42" s="539">
        <v>351.73057261592083</v>
      </c>
    </row>
    <row r="43" spans="2:8">
      <c r="B43" s="83" t="s">
        <v>132</v>
      </c>
      <c r="C43" s="675" t="s">
        <v>367</v>
      </c>
      <c r="D43" s="675" t="s">
        <v>367</v>
      </c>
      <c r="E43" s="675" t="s">
        <v>367</v>
      </c>
      <c r="F43" s="675">
        <v>511.58118674184004</v>
      </c>
      <c r="G43" s="676">
        <v>497.71081144259983</v>
      </c>
      <c r="H43" s="676">
        <v>511.42278948457027</v>
      </c>
    </row>
    <row r="44" spans="2:8">
      <c r="B44" s="518" t="s">
        <v>133</v>
      </c>
      <c r="C44" s="677"/>
      <c r="D44" s="677"/>
      <c r="E44" s="677"/>
      <c r="F44" s="677"/>
      <c r="G44" s="677"/>
      <c r="H44" s="677"/>
    </row>
    <row r="45" spans="2:8">
      <c r="B45" s="83" t="s">
        <v>131</v>
      </c>
      <c r="C45" s="677" t="s">
        <v>140</v>
      </c>
      <c r="D45" s="677" t="s">
        <v>140</v>
      </c>
      <c r="E45" s="677" t="s">
        <v>140</v>
      </c>
      <c r="F45" s="677" t="s">
        <v>140</v>
      </c>
      <c r="G45" s="677" t="s">
        <v>140</v>
      </c>
      <c r="H45" s="677" t="s">
        <v>140</v>
      </c>
    </row>
    <row r="46" spans="2:8">
      <c r="B46" s="83" t="s">
        <v>132</v>
      </c>
      <c r="C46" s="677" t="s">
        <v>140</v>
      </c>
      <c r="D46" s="677" t="s">
        <v>140</v>
      </c>
      <c r="E46" s="677" t="s">
        <v>140</v>
      </c>
      <c r="F46" s="677" t="s">
        <v>140</v>
      </c>
      <c r="G46" s="677" t="s">
        <v>140</v>
      </c>
      <c r="H46" s="677" t="s">
        <v>140</v>
      </c>
    </row>
    <row r="47" spans="2:8">
      <c r="B47" s="337" t="s">
        <v>135</v>
      </c>
      <c r="C47" s="523"/>
      <c r="D47" s="523"/>
      <c r="E47" s="523"/>
      <c r="F47" s="523"/>
      <c r="G47" s="523"/>
      <c r="H47" s="523"/>
    </row>
    <row r="48" spans="2:8" ht="15.75" thickBot="1">
      <c r="B48" s="520" t="s">
        <v>136</v>
      </c>
      <c r="C48" s="523"/>
      <c r="D48" s="523"/>
      <c r="E48" s="523"/>
      <c r="F48" s="523"/>
      <c r="G48" s="523"/>
      <c r="H48" s="523"/>
    </row>
    <row r="49" spans="2:8" ht="15.75" thickTop="1">
      <c r="B49" s="1115" t="s">
        <v>1059</v>
      </c>
      <c r="C49" s="1115"/>
      <c r="D49" s="1115"/>
      <c r="E49" s="1115"/>
      <c r="F49" s="1115"/>
      <c r="G49" s="1115"/>
      <c r="H49" s="1115"/>
    </row>
    <row r="50" spans="2:8">
      <c r="B50" s="1117"/>
      <c r="C50" s="1117"/>
      <c r="D50" s="1117"/>
      <c r="E50" s="1117"/>
      <c r="F50" s="1117"/>
      <c r="G50" s="1117"/>
      <c r="H50" s="1117"/>
    </row>
    <row r="51" spans="2:8">
      <c r="B51" s="508"/>
      <c r="C51" s="550"/>
      <c r="D51" s="550"/>
      <c r="E51" s="550"/>
      <c r="F51" s="550"/>
      <c r="G51" s="550"/>
      <c r="H51" s="550"/>
    </row>
    <row r="52" spans="2:8">
      <c r="B52" s="1116" t="s">
        <v>12</v>
      </c>
      <c r="C52" s="1116"/>
      <c r="D52" s="1116"/>
      <c r="E52" s="1116"/>
      <c r="F52" s="1116"/>
      <c r="G52" s="1116"/>
      <c r="H52" s="1116"/>
    </row>
    <row r="53" spans="2:8">
      <c r="B53" s="504" t="s">
        <v>11</v>
      </c>
      <c r="C53" s="550"/>
      <c r="D53" s="550"/>
      <c r="E53" s="550"/>
      <c r="F53" s="550"/>
      <c r="G53" s="550"/>
      <c r="H53" s="550"/>
    </row>
    <row r="54" spans="2:8">
      <c r="B54" s="513" t="s">
        <v>116</v>
      </c>
      <c r="C54" s="550"/>
      <c r="D54" s="550"/>
      <c r="E54" s="550"/>
      <c r="F54" s="550"/>
      <c r="G54" s="550"/>
      <c r="H54" s="550"/>
    </row>
    <row r="55" spans="2:8">
      <c r="B55" s="508"/>
      <c r="C55" s="550"/>
      <c r="D55" s="550"/>
      <c r="E55" s="550"/>
      <c r="F55" s="550"/>
      <c r="G55" s="550"/>
      <c r="H55" s="550"/>
    </row>
    <row r="56" spans="2:8">
      <c r="B56" s="506"/>
      <c r="C56" s="507">
        <v>2014</v>
      </c>
      <c r="D56" s="507">
        <v>2015</v>
      </c>
      <c r="E56" s="507">
        <v>2016</v>
      </c>
      <c r="F56" s="507">
        <v>2017</v>
      </c>
      <c r="G56" s="507">
        <v>2018</v>
      </c>
      <c r="H56" s="507">
        <v>2019</v>
      </c>
    </row>
    <row r="57" spans="2:8">
      <c r="B57" s="508" t="s">
        <v>137</v>
      </c>
      <c r="C57" s="539">
        <v>660.0028165902354</v>
      </c>
      <c r="D57" s="539">
        <v>706.99339181929918</v>
      </c>
      <c r="E57" s="539">
        <v>772.59319339886315</v>
      </c>
      <c r="F57" s="539">
        <v>896.30388977120003</v>
      </c>
      <c r="G57" s="539">
        <v>1055.2144870790914</v>
      </c>
      <c r="H57" s="539">
        <v>1133.1563185963539</v>
      </c>
    </row>
    <row r="58" spans="2:8">
      <c r="B58" s="513"/>
      <c r="C58" s="509"/>
      <c r="D58" s="509"/>
      <c r="E58" s="509"/>
      <c r="F58" s="509"/>
      <c r="G58" s="509"/>
      <c r="H58" s="509"/>
    </row>
    <row r="59" spans="2:8">
      <c r="B59" s="508" t="s">
        <v>138</v>
      </c>
      <c r="C59" s="509">
        <v>625.19593374019178</v>
      </c>
      <c r="D59" s="509">
        <v>669.68290317223057</v>
      </c>
      <c r="E59" s="509">
        <v>733.14715353472434</v>
      </c>
      <c r="F59" s="509">
        <v>852.60648760000004</v>
      </c>
      <c r="G59" s="509">
        <v>1009.1469068128425</v>
      </c>
      <c r="H59" s="509">
        <v>1084.7858850862572</v>
      </c>
    </row>
    <row r="60" spans="2:8">
      <c r="B60" s="678" t="s">
        <v>1060</v>
      </c>
      <c r="C60" s="539"/>
      <c r="D60" s="509"/>
      <c r="E60" s="509"/>
      <c r="F60" s="509"/>
      <c r="G60" s="509"/>
      <c r="H60" s="509"/>
    </row>
    <row r="61" spans="2:8">
      <c r="B61" s="679" t="s">
        <v>1061</v>
      </c>
      <c r="C61" s="539">
        <v>50.623626852659108</v>
      </c>
      <c r="D61" s="539">
        <v>94.791396777943874</v>
      </c>
      <c r="E61" s="539">
        <v>140.24018997197135</v>
      </c>
      <c r="F61" s="539">
        <v>204.25923999999998</v>
      </c>
      <c r="G61" s="539">
        <v>277.39185591229443</v>
      </c>
      <c r="H61" s="539">
        <v>360.29456358575538</v>
      </c>
    </row>
    <row r="62" spans="2:8">
      <c r="B62" s="679" t="s">
        <v>1062</v>
      </c>
      <c r="C62" s="539">
        <v>454.10148212728859</v>
      </c>
      <c r="D62" s="539">
        <v>467.35630293971104</v>
      </c>
      <c r="E62" s="539">
        <v>486.74604484584239</v>
      </c>
      <c r="F62" s="539">
        <v>533.07148800000004</v>
      </c>
      <c r="G62" s="539">
        <v>603.2588880187941</v>
      </c>
      <c r="H62" s="539">
        <v>598.14541861219436</v>
      </c>
    </row>
    <row r="63" spans="2:8">
      <c r="B63" s="679" t="s">
        <v>1063</v>
      </c>
      <c r="C63" s="539">
        <v>84.045514385353101</v>
      </c>
      <c r="D63" s="539">
        <v>71.269427835907649</v>
      </c>
      <c r="E63" s="539">
        <v>69.616552475864211</v>
      </c>
      <c r="F63" s="539">
        <v>75.512804000000003</v>
      </c>
      <c r="G63" s="539">
        <v>86.587157400156613</v>
      </c>
      <c r="H63" s="539">
        <v>82.861679578181935</v>
      </c>
    </row>
    <row r="64" spans="2:8">
      <c r="B64" s="679" t="s">
        <v>1064</v>
      </c>
      <c r="C64" s="539">
        <v>27.878638186573667</v>
      </c>
      <c r="D64" s="539">
        <v>27.721361069589769</v>
      </c>
      <c r="E64" s="539">
        <v>27.350065400186857</v>
      </c>
      <c r="F64" s="539">
        <v>30.116423999999999</v>
      </c>
      <c r="G64" s="539">
        <v>31.616836335160531</v>
      </c>
      <c r="H64" s="539">
        <v>32.543731943365344</v>
      </c>
    </row>
    <row r="65" spans="2:8">
      <c r="B65" s="679" t="s">
        <v>1065</v>
      </c>
      <c r="C65" s="539">
        <v>8.5466721883173502</v>
      </c>
      <c r="D65" s="539">
        <v>8.5444145490782262</v>
      </c>
      <c r="E65" s="539">
        <v>9.1943008408595457</v>
      </c>
      <c r="F65" s="539">
        <v>9.6465315999999994</v>
      </c>
      <c r="G65" s="539">
        <v>10.292169146436962</v>
      </c>
      <c r="H65" s="539">
        <v>10.940491366759952</v>
      </c>
    </row>
    <row r="66" spans="2:8">
      <c r="B66" s="510"/>
      <c r="C66" s="509"/>
      <c r="D66" s="509"/>
      <c r="E66" s="509"/>
      <c r="F66" s="509"/>
      <c r="G66" s="509"/>
      <c r="H66" s="509"/>
    </row>
    <row r="67" spans="2:8">
      <c r="B67" s="508" t="s">
        <v>150</v>
      </c>
      <c r="C67" s="509">
        <v>34.806882850043586</v>
      </c>
      <c r="D67" s="509">
        <v>37.310488647068588</v>
      </c>
      <c r="E67" s="509">
        <v>39.446039864138896</v>
      </c>
      <c r="F67" s="509">
        <v>43.697402171200004</v>
      </c>
      <c r="G67" s="509">
        <v>46.06758026624901</v>
      </c>
      <c r="H67" s="509">
        <v>48.370433510096632</v>
      </c>
    </row>
    <row r="68" spans="2:8">
      <c r="B68" s="678" t="s">
        <v>1060</v>
      </c>
      <c r="C68" s="680"/>
      <c r="D68" s="509"/>
      <c r="E68" s="509"/>
      <c r="F68" s="509"/>
      <c r="G68" s="509"/>
      <c r="H68" s="509"/>
    </row>
    <row r="69" spans="2:8">
      <c r="B69" s="679" t="s">
        <v>1066</v>
      </c>
      <c r="C69" s="539">
        <v>14.425161464690497</v>
      </c>
      <c r="D69" s="539">
        <v>15.675698887228036</v>
      </c>
      <c r="E69" s="539">
        <v>16.737072251635002</v>
      </c>
      <c r="F69" s="539">
        <v>18.498029600000002</v>
      </c>
      <c r="G69" s="539">
        <v>19.603680501174626</v>
      </c>
      <c r="H69" s="539">
        <v>20.668406641069932</v>
      </c>
    </row>
    <row r="70" spans="2:8">
      <c r="B70" s="679" t="s">
        <v>1067</v>
      </c>
      <c r="C70" s="539">
        <v>8.1209157802964249</v>
      </c>
      <c r="D70" s="539">
        <v>8.7539314067430656</v>
      </c>
      <c r="E70" s="539">
        <v>9.6604433198380573</v>
      </c>
      <c r="F70" s="539">
        <v>10.74155176</v>
      </c>
      <c r="G70" s="539">
        <v>11.429913860610805</v>
      </c>
      <c r="H70" s="539">
        <v>12.180675723585454</v>
      </c>
    </row>
    <row r="71" spans="2:8">
      <c r="B71" s="679" t="s">
        <v>1068</v>
      </c>
      <c r="C71" s="539">
        <v>5.1640474716652136</v>
      </c>
      <c r="D71" s="539">
        <v>5.6245286912473009</v>
      </c>
      <c r="E71" s="539">
        <v>5.7658308159451881</v>
      </c>
      <c r="F71" s="539">
        <v>6.5676117199999995</v>
      </c>
      <c r="G71" s="539">
        <v>7.0169929522317931</v>
      </c>
      <c r="H71" s="539">
        <v>7.4553628676387396</v>
      </c>
    </row>
    <row r="72" spans="2:8">
      <c r="B72" s="679" t="s">
        <v>1069</v>
      </c>
      <c r="C72" s="539">
        <v>6.2246109067131643</v>
      </c>
      <c r="D72" s="539">
        <v>6.416620677628301</v>
      </c>
      <c r="E72" s="539">
        <v>6.4897857676736219</v>
      </c>
      <c r="F72" s="539">
        <v>7.0767715359999999</v>
      </c>
      <c r="G72" s="539">
        <v>7.231793265465936</v>
      </c>
      <c r="H72" s="539">
        <v>7.3130218980304607</v>
      </c>
    </row>
    <row r="73" spans="2:8">
      <c r="B73" s="679" t="s">
        <v>1070</v>
      </c>
      <c r="C73" s="539">
        <v>0.59084175675675676</v>
      </c>
      <c r="D73" s="539">
        <v>0.56914733432984554</v>
      </c>
      <c r="E73" s="539">
        <v>0.53731610479601366</v>
      </c>
      <c r="F73" s="539">
        <v>0.55150881800000007</v>
      </c>
      <c r="G73" s="539">
        <v>0.53241973375097884</v>
      </c>
      <c r="H73" s="539">
        <v>0.51060202611470251</v>
      </c>
    </row>
    <row r="74" spans="2:8">
      <c r="B74" s="679" t="s">
        <v>1067</v>
      </c>
      <c r="C74" s="539">
        <v>0.27452393286835225</v>
      </c>
      <c r="D74" s="539">
        <v>0.26410263328350775</v>
      </c>
      <c r="E74" s="539">
        <v>0.24953657739022111</v>
      </c>
      <c r="F74" s="539">
        <v>0.25570771600000003</v>
      </c>
      <c r="G74" s="539">
        <v>0.24667188723570868</v>
      </c>
      <c r="H74" s="539">
        <v>0.23648062518386653</v>
      </c>
    </row>
    <row r="75" spans="2:8">
      <c r="B75" s="679" t="s">
        <v>1069</v>
      </c>
      <c r="C75" s="539">
        <v>6.7815370531822154E-3</v>
      </c>
      <c r="D75" s="539">
        <v>6.4590166085367884E-3</v>
      </c>
      <c r="E75" s="539">
        <v>6.0550268607910311E-3</v>
      </c>
      <c r="F75" s="539">
        <v>6.2210212000000003E-3</v>
      </c>
      <c r="G75" s="539">
        <v>6.1080657791699293E-3</v>
      </c>
      <c r="H75" s="539">
        <v>5.8837284734741917E-3</v>
      </c>
    </row>
    <row r="76" spans="2:8">
      <c r="B76" s="510"/>
      <c r="C76" s="509"/>
      <c r="D76" s="509"/>
      <c r="E76" s="509"/>
      <c r="F76" s="509"/>
      <c r="G76" s="509"/>
      <c r="H76" s="509"/>
    </row>
    <row r="77" spans="2:8">
      <c r="B77" s="514" t="s">
        <v>156</v>
      </c>
      <c r="C77" s="539">
        <v>98.985117698343515</v>
      </c>
      <c r="D77" s="539">
        <v>91.082436472346785</v>
      </c>
      <c r="E77" s="539">
        <v>92.345857988165676</v>
      </c>
      <c r="F77" s="539">
        <v>132.66935999999998</v>
      </c>
      <c r="G77" s="539">
        <v>204.38234142521534</v>
      </c>
      <c r="H77" s="539">
        <v>212.72093023255817</v>
      </c>
    </row>
    <row r="78" spans="2:8" ht="15.75" thickBot="1">
      <c r="B78" s="525" t="s">
        <v>117</v>
      </c>
      <c r="C78" s="681">
        <v>554.34605928509154</v>
      </c>
      <c r="D78" s="681">
        <v>608.9235675137021</v>
      </c>
      <c r="E78" s="681">
        <v>672.77413700459351</v>
      </c>
      <c r="F78" s="681">
        <v>754.69268256471992</v>
      </c>
      <c r="G78" s="681">
        <v>841.38752218543459</v>
      </c>
      <c r="H78" s="681">
        <v>910.19351532824419</v>
      </c>
    </row>
    <row r="79" spans="2:8" ht="15.75" thickTop="1">
      <c r="B79" s="1115" t="s">
        <v>1059</v>
      </c>
      <c r="C79" s="1115"/>
      <c r="D79" s="1115"/>
      <c r="E79" s="1115"/>
      <c r="F79" s="1115"/>
      <c r="G79" s="1115"/>
      <c r="H79" s="1115"/>
    </row>
    <row r="80" spans="2:8">
      <c r="B80" s="1117"/>
      <c r="C80" s="1117"/>
      <c r="D80" s="1117"/>
      <c r="E80" s="1117"/>
      <c r="F80" s="1117"/>
      <c r="G80" s="1117"/>
      <c r="H80" s="1117"/>
    </row>
    <row r="81" spans="2:8">
      <c r="B81" s="508"/>
      <c r="C81" s="550"/>
      <c r="D81" s="550"/>
      <c r="E81" s="550"/>
      <c r="F81" s="550"/>
      <c r="G81" s="550"/>
      <c r="H81" s="550"/>
    </row>
    <row r="82" spans="2:8">
      <c r="B82" s="1116" t="s">
        <v>14</v>
      </c>
      <c r="C82" s="1116"/>
      <c r="D82" s="1116"/>
      <c r="E82" s="1116"/>
      <c r="F82" s="1116"/>
      <c r="G82" s="1116"/>
      <c r="H82" s="1116"/>
    </row>
    <row r="83" spans="2:8">
      <c r="B83" s="504" t="s">
        <v>13</v>
      </c>
      <c r="C83" s="550"/>
      <c r="D83" s="550"/>
      <c r="E83" s="550"/>
      <c r="F83" s="550"/>
      <c r="G83" s="550"/>
      <c r="H83" s="550"/>
    </row>
    <row r="84" spans="2:8">
      <c r="B84" s="513" t="s">
        <v>157</v>
      </c>
      <c r="C84" s="550"/>
      <c r="D84" s="550"/>
      <c r="E84" s="550"/>
      <c r="F84" s="550"/>
      <c r="G84" s="550"/>
      <c r="H84" s="550"/>
    </row>
    <row r="85" spans="2:8">
      <c r="B85" s="508"/>
      <c r="C85" s="550"/>
      <c r="D85" s="550"/>
      <c r="E85" s="550"/>
      <c r="F85" s="550"/>
      <c r="G85" s="550"/>
      <c r="H85" s="550"/>
    </row>
    <row r="86" spans="2:8">
      <c r="B86" s="506"/>
      <c r="C86" s="507">
        <v>2014</v>
      </c>
      <c r="D86" s="507">
        <v>2015</v>
      </c>
      <c r="E86" s="507">
        <v>2016</v>
      </c>
      <c r="F86" s="507">
        <v>2017</v>
      </c>
      <c r="G86" s="507">
        <v>2018</v>
      </c>
      <c r="H86" s="507">
        <v>2019</v>
      </c>
    </row>
    <row r="87" spans="2:8">
      <c r="B87" s="85" t="s">
        <v>158</v>
      </c>
      <c r="C87" s="550"/>
      <c r="D87" s="550"/>
      <c r="E87" s="550"/>
      <c r="F87" s="550"/>
      <c r="G87" s="550"/>
      <c r="H87" s="550"/>
    </row>
    <row r="88" spans="2:8">
      <c r="B88" s="526" t="s">
        <v>159</v>
      </c>
      <c r="C88" s="682">
        <v>1</v>
      </c>
      <c r="D88" s="682">
        <v>1</v>
      </c>
      <c r="E88" s="682">
        <v>1</v>
      </c>
      <c r="F88" s="682">
        <v>1</v>
      </c>
      <c r="G88" s="682">
        <v>1</v>
      </c>
      <c r="H88" s="682">
        <v>1</v>
      </c>
    </row>
    <row r="89" spans="2:8">
      <c r="B89" s="47" t="s">
        <v>160</v>
      </c>
      <c r="C89" s="683">
        <v>59</v>
      </c>
      <c r="D89" s="683">
        <v>59</v>
      </c>
      <c r="E89" s="683">
        <v>58</v>
      </c>
      <c r="F89" s="683">
        <v>59</v>
      </c>
      <c r="G89" s="683">
        <v>59</v>
      </c>
      <c r="H89" s="683">
        <v>59</v>
      </c>
    </row>
    <row r="90" spans="2:8">
      <c r="B90" s="47" t="s">
        <v>161</v>
      </c>
      <c r="C90" s="684"/>
      <c r="D90" s="684"/>
      <c r="E90" s="684"/>
      <c r="F90" s="684"/>
      <c r="G90" s="684"/>
      <c r="H90" s="684"/>
    </row>
    <row r="91" spans="2:8">
      <c r="B91" s="526" t="s">
        <v>162</v>
      </c>
      <c r="C91" s="684">
        <v>0.52248019740474483</v>
      </c>
      <c r="D91" s="684">
        <v>0.55668914265408742</v>
      </c>
      <c r="E91" s="684">
        <v>0.68551324591588669</v>
      </c>
      <c r="F91" s="684">
        <v>1.0141154644215835</v>
      </c>
      <c r="G91" s="684">
        <v>1.0531245105716525</v>
      </c>
      <c r="H91" s="684">
        <v>1.0695788608196488</v>
      </c>
    </row>
    <row r="92" spans="2:8">
      <c r="B92" s="526"/>
      <c r="C92" s="523"/>
      <c r="D92" s="523"/>
      <c r="E92" s="523"/>
      <c r="F92" s="523"/>
      <c r="G92" s="523"/>
      <c r="H92" s="523"/>
    </row>
    <row r="93" spans="2:8">
      <c r="B93" s="85" t="s">
        <v>565</v>
      </c>
      <c r="C93" s="523"/>
      <c r="D93" s="523"/>
      <c r="E93" s="523"/>
      <c r="F93" s="523"/>
      <c r="G93" s="523"/>
      <c r="H93" s="523"/>
    </row>
    <row r="94" spans="2:8">
      <c r="B94" s="526" t="s">
        <v>164</v>
      </c>
      <c r="C94" s="685">
        <v>6</v>
      </c>
      <c r="D94" s="685">
        <v>6</v>
      </c>
      <c r="E94" s="685">
        <v>6</v>
      </c>
      <c r="F94" s="685">
        <v>8</v>
      </c>
      <c r="G94" s="685">
        <v>8</v>
      </c>
      <c r="H94" s="685">
        <v>8</v>
      </c>
    </row>
    <row r="95" spans="2:8">
      <c r="B95" s="526" t="s">
        <v>159</v>
      </c>
      <c r="C95" s="685">
        <v>104</v>
      </c>
      <c r="D95" s="685">
        <v>107</v>
      </c>
      <c r="E95" s="685">
        <v>107</v>
      </c>
      <c r="F95" s="685">
        <v>140</v>
      </c>
      <c r="G95" s="685">
        <v>160</v>
      </c>
      <c r="H95" s="685">
        <v>157</v>
      </c>
    </row>
    <row r="96" spans="2:8">
      <c r="B96" s="526" t="s">
        <v>166</v>
      </c>
      <c r="C96" s="685">
        <v>326621</v>
      </c>
      <c r="D96" s="685">
        <v>442362</v>
      </c>
      <c r="E96" s="685">
        <v>401358</v>
      </c>
      <c r="F96" s="685">
        <v>449660</v>
      </c>
      <c r="G96" s="685">
        <v>536376</v>
      </c>
      <c r="H96" s="685">
        <v>581886</v>
      </c>
    </row>
    <row r="97" spans="2:8">
      <c r="B97" s="526" t="s">
        <v>162</v>
      </c>
      <c r="C97" s="548">
        <v>2.4540242458587622</v>
      </c>
      <c r="D97" s="548">
        <v>2.5867337402424848</v>
      </c>
      <c r="E97" s="548">
        <v>2.6230066957334164</v>
      </c>
      <c r="F97" s="548">
        <v>3.6607333359999998</v>
      </c>
      <c r="G97" s="548">
        <v>3.8064836021926389</v>
      </c>
      <c r="H97" s="548">
        <v>3.9550386817430927</v>
      </c>
    </row>
    <row r="98" spans="2:8">
      <c r="B98" s="526"/>
      <c r="C98" s="523"/>
      <c r="D98" s="523"/>
      <c r="E98" s="523"/>
      <c r="F98" s="523"/>
      <c r="G98" s="523"/>
      <c r="H98" s="523"/>
    </row>
    <row r="99" spans="2:8" ht="25.5">
      <c r="B99" s="88" t="s">
        <v>167</v>
      </c>
      <c r="C99" s="523"/>
      <c r="D99" s="523"/>
      <c r="E99" s="523"/>
      <c r="F99" s="523"/>
      <c r="G99" s="523"/>
      <c r="H99" s="523"/>
    </row>
    <row r="100" spans="2:8">
      <c r="B100" s="526" t="s">
        <v>164</v>
      </c>
      <c r="C100" s="527">
        <v>42</v>
      </c>
      <c r="D100" s="527">
        <v>39</v>
      </c>
      <c r="E100" s="527">
        <v>37</v>
      </c>
      <c r="F100" s="527">
        <v>31</v>
      </c>
      <c r="G100" s="527">
        <v>29</v>
      </c>
      <c r="H100" s="527">
        <v>28</v>
      </c>
    </row>
    <row r="101" spans="2:8">
      <c r="B101" s="526" t="s">
        <v>159</v>
      </c>
      <c r="C101" s="527">
        <v>130</v>
      </c>
      <c r="D101" s="527">
        <v>133</v>
      </c>
      <c r="E101" s="527">
        <v>134</v>
      </c>
      <c r="F101" s="527">
        <v>125</v>
      </c>
      <c r="G101" s="527">
        <v>127</v>
      </c>
      <c r="H101" s="527">
        <v>128</v>
      </c>
    </row>
    <row r="102" spans="2:8">
      <c r="B102" s="526" t="s">
        <v>651</v>
      </c>
      <c r="C102" s="527">
        <v>666581</v>
      </c>
      <c r="D102" s="527">
        <v>686286</v>
      </c>
      <c r="E102" s="527">
        <v>748776</v>
      </c>
      <c r="F102" s="527">
        <v>133666</v>
      </c>
      <c r="G102" s="527">
        <v>138792</v>
      </c>
      <c r="H102" s="527">
        <v>143182</v>
      </c>
    </row>
    <row r="103" spans="2:8">
      <c r="B103" s="526" t="s">
        <v>1071</v>
      </c>
      <c r="C103" s="517">
        <v>0.74055590235396684</v>
      </c>
      <c r="D103" s="517">
        <v>0.81733689586447433</v>
      </c>
      <c r="E103" s="517">
        <v>0.92994578013080031</v>
      </c>
      <c r="F103" s="517">
        <v>0.53827505599999992</v>
      </c>
      <c r="G103" s="517">
        <v>0.54235965544244313</v>
      </c>
      <c r="H103" s="517">
        <v>0.5205299957003523</v>
      </c>
    </row>
    <row r="104" spans="2:8">
      <c r="B104" s="526"/>
      <c r="C104" s="523"/>
      <c r="D104" s="523"/>
      <c r="E104" s="523"/>
      <c r="F104" s="523"/>
      <c r="G104" s="523"/>
      <c r="H104" s="523"/>
    </row>
    <row r="105" spans="2:8">
      <c r="B105" s="85" t="s">
        <v>168</v>
      </c>
      <c r="C105" s="523"/>
      <c r="D105" s="523"/>
      <c r="E105" s="523"/>
      <c r="F105" s="523"/>
      <c r="G105" s="523"/>
      <c r="H105" s="523"/>
    </row>
    <row r="106" spans="2:8">
      <c r="B106" s="526" t="s">
        <v>164</v>
      </c>
      <c r="C106" s="686" t="s">
        <v>140</v>
      </c>
      <c r="D106" s="686" t="s">
        <v>140</v>
      </c>
      <c r="E106" s="686" t="s">
        <v>140</v>
      </c>
      <c r="F106" s="686" t="s">
        <v>140</v>
      </c>
      <c r="G106" s="686" t="s">
        <v>140</v>
      </c>
      <c r="H106" s="686" t="s">
        <v>140</v>
      </c>
    </row>
    <row r="107" spans="2:8">
      <c r="B107" s="526" t="s">
        <v>162</v>
      </c>
      <c r="C107" s="686" t="s">
        <v>140</v>
      </c>
      <c r="D107" s="686" t="s">
        <v>140</v>
      </c>
      <c r="E107" s="686" t="s">
        <v>140</v>
      </c>
      <c r="F107" s="686" t="s">
        <v>140</v>
      </c>
      <c r="G107" s="686" t="s">
        <v>140</v>
      </c>
      <c r="H107" s="686" t="s">
        <v>140</v>
      </c>
    </row>
    <row r="108" spans="2:8" ht="15.75" thickBot="1">
      <c r="B108" s="528" t="s">
        <v>171</v>
      </c>
      <c r="C108" s="687" t="s">
        <v>140</v>
      </c>
      <c r="D108" s="687" t="s">
        <v>140</v>
      </c>
      <c r="E108" s="687" t="s">
        <v>140</v>
      </c>
      <c r="F108" s="687" t="s">
        <v>140</v>
      </c>
      <c r="G108" s="687" t="s">
        <v>140</v>
      </c>
      <c r="H108" s="687" t="s">
        <v>140</v>
      </c>
    </row>
    <row r="109" spans="2:8" ht="16.5" thickTop="1" thickBot="1">
      <c r="B109" s="1115" t="s">
        <v>1059</v>
      </c>
      <c r="C109" s="1115"/>
      <c r="D109" s="1115"/>
      <c r="E109" s="1115"/>
      <c r="F109" s="1115"/>
      <c r="G109" s="1115"/>
      <c r="H109" s="1115"/>
    </row>
    <row r="110" spans="2:8" ht="15.75" thickTop="1">
      <c r="B110" s="1134" t="s">
        <v>1072</v>
      </c>
      <c r="C110" s="1115"/>
      <c r="D110" s="1115"/>
      <c r="E110" s="1115"/>
      <c r="F110" s="1115"/>
      <c r="G110" s="1115"/>
      <c r="H110" s="1115"/>
    </row>
    <row r="111" spans="2:8">
      <c r="B111" s="1117"/>
      <c r="C111" s="1117"/>
      <c r="D111" s="1117"/>
      <c r="E111" s="1117"/>
      <c r="F111" s="1117"/>
      <c r="G111" s="1117"/>
      <c r="H111" s="1117"/>
    </row>
    <row r="112" spans="2:8">
      <c r="B112" s="508"/>
      <c r="C112" s="550"/>
      <c r="D112" s="550"/>
      <c r="E112" s="550"/>
      <c r="F112" s="550"/>
      <c r="G112" s="550"/>
      <c r="H112" s="550"/>
    </row>
    <row r="113" spans="2:8">
      <c r="B113" s="1116" t="s">
        <v>17</v>
      </c>
      <c r="C113" s="1116"/>
      <c r="D113" s="1116"/>
      <c r="E113" s="1116"/>
      <c r="F113" s="1116"/>
      <c r="G113" s="1116"/>
      <c r="H113" s="1116"/>
    </row>
    <row r="114" spans="2:8">
      <c r="B114" s="504" t="s">
        <v>16</v>
      </c>
      <c r="C114" s="550"/>
      <c r="D114" s="550"/>
      <c r="E114" s="550"/>
      <c r="F114" s="550"/>
      <c r="G114" s="550"/>
      <c r="H114" s="550"/>
    </row>
    <row r="115" spans="2:8">
      <c r="B115" s="513" t="s">
        <v>173</v>
      </c>
      <c r="C115" s="550"/>
      <c r="D115" s="550"/>
      <c r="E115" s="550"/>
      <c r="F115" s="550"/>
      <c r="G115" s="550"/>
      <c r="H115" s="550"/>
    </row>
    <row r="116" spans="2:8">
      <c r="B116" s="508"/>
      <c r="C116" s="550"/>
      <c r="D116" s="550"/>
      <c r="E116" s="550"/>
      <c r="F116" s="550"/>
      <c r="G116" s="550"/>
      <c r="H116" s="550"/>
    </row>
    <row r="117" spans="2:8">
      <c r="B117" s="506"/>
      <c r="C117" s="507" t="s">
        <v>1118</v>
      </c>
      <c r="D117" s="507">
        <v>2015</v>
      </c>
      <c r="E117" s="507">
        <v>2016</v>
      </c>
      <c r="F117" s="507">
        <v>2017</v>
      </c>
      <c r="G117" s="507">
        <v>2018</v>
      </c>
      <c r="H117" s="507">
        <v>2019</v>
      </c>
    </row>
    <row r="118" spans="2:8">
      <c r="B118" s="57" t="s">
        <v>174</v>
      </c>
      <c r="C118" s="550"/>
      <c r="D118" s="550"/>
      <c r="E118" s="550"/>
      <c r="F118" s="550"/>
      <c r="G118" s="550"/>
      <c r="H118" s="550"/>
    </row>
    <row r="119" spans="2:8">
      <c r="B119" s="60" t="s">
        <v>175</v>
      </c>
      <c r="C119" s="532">
        <v>2563456</v>
      </c>
      <c r="D119" s="532">
        <v>2776854</v>
      </c>
      <c r="E119" s="532">
        <v>2176941</v>
      </c>
      <c r="F119" s="532">
        <v>2895116</v>
      </c>
      <c r="G119" s="532">
        <v>3039240</v>
      </c>
      <c r="H119" s="527">
        <v>3393058</v>
      </c>
    </row>
    <row r="120" spans="2:8">
      <c r="B120" s="60" t="s">
        <v>176</v>
      </c>
      <c r="C120" s="532">
        <v>2563456</v>
      </c>
      <c r="D120" s="532">
        <v>2776854</v>
      </c>
      <c r="E120" s="532">
        <v>2176941</v>
      </c>
      <c r="F120" s="532">
        <v>2895116</v>
      </c>
      <c r="G120" s="532">
        <v>3039240</v>
      </c>
      <c r="H120" s="527">
        <v>3393058</v>
      </c>
    </row>
    <row r="121" spans="2:8">
      <c r="B121" s="60" t="s">
        <v>177</v>
      </c>
      <c r="C121" s="532" t="s">
        <v>140</v>
      </c>
      <c r="D121" s="532" t="s">
        <v>140</v>
      </c>
      <c r="E121" s="532" t="s">
        <v>140</v>
      </c>
      <c r="F121" s="532" t="s">
        <v>140</v>
      </c>
      <c r="G121" s="532" t="s">
        <v>140</v>
      </c>
      <c r="H121" s="527" t="s">
        <v>140</v>
      </c>
    </row>
    <row r="122" spans="2:8">
      <c r="B122" s="60" t="s">
        <v>178</v>
      </c>
      <c r="C122" s="532">
        <v>223259</v>
      </c>
      <c r="D122" s="532">
        <v>227001</v>
      </c>
      <c r="E122" s="532">
        <v>245500</v>
      </c>
      <c r="F122" s="532">
        <v>291898</v>
      </c>
      <c r="G122" s="532">
        <v>303451</v>
      </c>
      <c r="H122" s="527">
        <v>328658</v>
      </c>
    </row>
    <row r="123" spans="2:8">
      <c r="B123" s="60" t="s">
        <v>179</v>
      </c>
      <c r="C123" s="532" t="s">
        <v>140</v>
      </c>
      <c r="D123" s="532" t="s">
        <v>140</v>
      </c>
      <c r="E123" s="532" t="s">
        <v>140</v>
      </c>
      <c r="F123" s="532" t="s">
        <v>140</v>
      </c>
      <c r="G123" s="532" t="s">
        <v>140</v>
      </c>
      <c r="H123" s="527" t="s">
        <v>140</v>
      </c>
    </row>
    <row r="124" spans="2:8" ht="25.5">
      <c r="B124" s="572" t="s">
        <v>180</v>
      </c>
      <c r="C124" s="532" t="s">
        <v>140</v>
      </c>
      <c r="D124" s="532" t="s">
        <v>140</v>
      </c>
      <c r="E124" s="532" t="s">
        <v>140</v>
      </c>
      <c r="F124" s="532" t="s">
        <v>140</v>
      </c>
      <c r="G124" s="532" t="s">
        <v>140</v>
      </c>
      <c r="H124" s="527" t="s">
        <v>140</v>
      </c>
    </row>
    <row r="125" spans="2:8">
      <c r="B125" s="64" t="s">
        <v>181</v>
      </c>
      <c r="C125" s="532">
        <v>2812714</v>
      </c>
      <c r="D125" s="532">
        <v>3045700</v>
      </c>
      <c r="E125" s="532">
        <v>2461594</v>
      </c>
      <c r="F125" s="532">
        <v>3229628</v>
      </c>
      <c r="G125" s="532">
        <v>3387787</v>
      </c>
      <c r="H125" s="527">
        <v>3769424</v>
      </c>
    </row>
    <row r="126" spans="2:8" ht="25.5">
      <c r="B126" s="572" t="s">
        <v>182</v>
      </c>
      <c r="C126" s="552" t="s">
        <v>140</v>
      </c>
      <c r="D126" s="552" t="s">
        <v>140</v>
      </c>
      <c r="E126" s="552" t="s">
        <v>140</v>
      </c>
      <c r="F126" s="552" t="s">
        <v>140</v>
      </c>
      <c r="G126" s="552" t="s">
        <v>140</v>
      </c>
      <c r="H126" s="552" t="s">
        <v>140</v>
      </c>
    </row>
    <row r="127" spans="2:8">
      <c r="B127" s="60" t="s">
        <v>183</v>
      </c>
      <c r="C127" s="532"/>
      <c r="D127" s="532"/>
      <c r="E127" s="532"/>
      <c r="F127" s="532"/>
      <c r="G127" s="532"/>
      <c r="H127" s="532"/>
    </row>
    <row r="128" spans="2:8">
      <c r="B128" s="60"/>
      <c r="C128" s="527"/>
      <c r="D128" s="527"/>
      <c r="E128" s="527"/>
      <c r="F128" s="527"/>
      <c r="G128" s="527"/>
      <c r="H128" s="527"/>
    </row>
    <row r="129" spans="2:8">
      <c r="B129" s="67" t="s">
        <v>184</v>
      </c>
      <c r="C129" s="527"/>
      <c r="D129" s="527"/>
      <c r="E129" s="527"/>
      <c r="F129" s="527"/>
      <c r="G129" s="527"/>
      <c r="H129" s="527"/>
    </row>
    <row r="130" spans="2:8">
      <c r="B130" s="60" t="s">
        <v>185</v>
      </c>
      <c r="C130" s="532"/>
      <c r="D130" s="532"/>
      <c r="E130" s="532"/>
      <c r="F130" s="532"/>
      <c r="G130" s="532"/>
      <c r="H130" s="527"/>
    </row>
    <row r="131" spans="2:8">
      <c r="B131" s="70" t="s">
        <v>119</v>
      </c>
      <c r="C131" s="527"/>
      <c r="D131" s="527"/>
      <c r="E131" s="527"/>
      <c r="F131" s="527"/>
      <c r="G131" s="527"/>
      <c r="H131" s="527"/>
    </row>
    <row r="132" spans="2:8">
      <c r="B132" s="72" t="s">
        <v>186</v>
      </c>
      <c r="C132" s="532">
        <v>513</v>
      </c>
      <c r="D132" s="532">
        <v>526</v>
      </c>
      <c r="E132" s="532">
        <v>551</v>
      </c>
      <c r="F132" s="532">
        <v>690</v>
      </c>
      <c r="G132" s="532">
        <v>712</v>
      </c>
      <c r="H132" s="527">
        <v>755</v>
      </c>
    </row>
    <row r="133" spans="2:8">
      <c r="B133" s="72" t="s">
        <v>187</v>
      </c>
      <c r="C133" s="532" t="s">
        <v>140</v>
      </c>
      <c r="D133" s="532" t="s">
        <v>140</v>
      </c>
      <c r="E133" s="532" t="s">
        <v>140</v>
      </c>
      <c r="F133" s="532" t="s">
        <v>140</v>
      </c>
      <c r="G133" s="532" t="s">
        <v>140</v>
      </c>
      <c r="H133" s="527" t="s">
        <v>140</v>
      </c>
    </row>
    <row r="134" spans="2:8">
      <c r="B134" s="60" t="s">
        <v>188</v>
      </c>
      <c r="C134" s="532">
        <v>2</v>
      </c>
      <c r="D134" s="532">
        <v>2</v>
      </c>
      <c r="E134" s="532">
        <v>2</v>
      </c>
      <c r="F134" s="532">
        <v>2</v>
      </c>
      <c r="G134" s="532">
        <v>2</v>
      </c>
      <c r="H134" s="527">
        <v>2</v>
      </c>
    </row>
    <row r="135" spans="2:8">
      <c r="B135" s="60"/>
      <c r="C135" s="527"/>
      <c r="D135" s="527"/>
      <c r="E135" s="527"/>
      <c r="F135" s="527"/>
      <c r="G135" s="527"/>
      <c r="H135" s="527"/>
    </row>
    <row r="136" spans="2:8">
      <c r="B136" s="60" t="s">
        <v>189</v>
      </c>
      <c r="C136" s="688"/>
      <c r="D136" s="688"/>
      <c r="E136" s="688"/>
      <c r="F136" s="688"/>
      <c r="G136" s="688"/>
      <c r="H136" s="527"/>
    </row>
    <row r="137" spans="2:8">
      <c r="B137" s="72" t="s">
        <v>190</v>
      </c>
      <c r="C137" s="688">
        <v>22140</v>
      </c>
      <c r="D137" s="688">
        <v>24425</v>
      </c>
      <c r="E137" s="688">
        <v>26750</v>
      </c>
      <c r="F137" s="688">
        <v>29147</v>
      </c>
      <c r="G137" s="688">
        <v>34098</v>
      </c>
      <c r="H137" s="527">
        <v>40030</v>
      </c>
    </row>
    <row r="138" spans="2:8">
      <c r="B138" s="60" t="s">
        <v>568</v>
      </c>
      <c r="C138" s="689"/>
      <c r="D138" s="689"/>
      <c r="E138" s="689"/>
      <c r="F138" s="689"/>
      <c r="G138" s="689"/>
      <c r="H138" s="689"/>
    </row>
    <row r="139" spans="2:8">
      <c r="B139" s="75" t="s">
        <v>191</v>
      </c>
      <c r="C139" s="689"/>
      <c r="D139" s="689"/>
      <c r="E139" s="689"/>
      <c r="F139" s="689"/>
      <c r="G139" s="689"/>
      <c r="H139" s="689"/>
    </row>
    <row r="140" spans="2:8">
      <c r="B140" s="60" t="s">
        <v>192</v>
      </c>
      <c r="C140" s="689"/>
      <c r="D140" s="689"/>
      <c r="E140" s="689"/>
      <c r="F140" s="689"/>
      <c r="G140" s="689"/>
      <c r="H140" s="689"/>
    </row>
    <row r="141" spans="2:8">
      <c r="B141" s="60" t="s">
        <v>193</v>
      </c>
      <c r="C141" s="532">
        <v>2</v>
      </c>
      <c r="D141" s="532">
        <v>2</v>
      </c>
      <c r="E141" s="532">
        <v>2</v>
      </c>
      <c r="F141" s="532">
        <v>2</v>
      </c>
      <c r="G141" s="532">
        <v>2</v>
      </c>
      <c r="H141" s="527">
        <v>2</v>
      </c>
    </row>
    <row r="142" spans="2:8">
      <c r="B142" s="63" t="s">
        <v>194</v>
      </c>
      <c r="C142" s="527"/>
      <c r="D142" s="527"/>
      <c r="E142" s="527"/>
      <c r="F142" s="527"/>
      <c r="G142" s="527"/>
      <c r="H142" s="527"/>
    </row>
    <row r="143" spans="2:8" ht="15.75" thickBot="1">
      <c r="B143" s="248" t="s">
        <v>195</v>
      </c>
      <c r="C143" s="527"/>
      <c r="D143" s="527"/>
      <c r="E143" s="527"/>
      <c r="F143" s="527"/>
      <c r="G143" s="527"/>
      <c r="H143" s="527"/>
    </row>
    <row r="144" spans="2:8" ht="15.75" thickTop="1">
      <c r="B144" s="1115" t="s">
        <v>1059</v>
      </c>
      <c r="C144" s="1115"/>
      <c r="D144" s="1115"/>
      <c r="E144" s="1115"/>
      <c r="F144" s="1115"/>
      <c r="G144" s="1115"/>
      <c r="H144" s="1115"/>
    </row>
    <row r="145" spans="2:8">
      <c r="B145" s="1117"/>
      <c r="C145" s="1117"/>
      <c r="D145" s="1117"/>
      <c r="E145" s="1117"/>
      <c r="F145" s="1117"/>
      <c r="G145" s="1117"/>
      <c r="H145" s="1117"/>
    </row>
    <row r="146" spans="2:8">
      <c r="B146" s="508"/>
      <c r="C146" s="550"/>
      <c r="D146" s="550"/>
      <c r="E146" s="550"/>
      <c r="F146" s="550"/>
      <c r="G146" s="550"/>
      <c r="H146" s="550"/>
    </row>
    <row r="147" spans="2:8">
      <c r="B147" s="1116" t="s">
        <v>19</v>
      </c>
      <c r="C147" s="1116"/>
      <c r="D147" s="1116"/>
      <c r="E147" s="1116"/>
      <c r="F147" s="1116"/>
      <c r="G147" s="1116"/>
      <c r="H147" s="1116"/>
    </row>
    <row r="148" spans="2:8">
      <c r="B148" s="504" t="s">
        <v>18</v>
      </c>
      <c r="C148" s="550"/>
      <c r="D148" s="550"/>
      <c r="E148" s="550"/>
      <c r="F148" s="550"/>
      <c r="G148" s="550"/>
      <c r="H148" s="550"/>
    </row>
    <row r="149" spans="2:8">
      <c r="B149" s="513" t="s">
        <v>197</v>
      </c>
      <c r="C149" s="550"/>
      <c r="D149" s="550"/>
      <c r="E149" s="550"/>
      <c r="F149" s="550"/>
      <c r="G149" s="550"/>
      <c r="H149" s="550"/>
    </row>
    <row r="150" spans="2:8">
      <c r="B150" s="508"/>
      <c r="C150" s="550"/>
      <c r="D150" s="550"/>
      <c r="E150" s="550"/>
      <c r="F150" s="550"/>
      <c r="G150" s="550"/>
      <c r="H150" s="550"/>
    </row>
    <row r="151" spans="2:8">
      <c r="B151" s="506"/>
      <c r="C151" s="507">
        <v>2014</v>
      </c>
      <c r="D151" s="507">
        <v>2015</v>
      </c>
      <c r="E151" s="507">
        <v>2016</v>
      </c>
      <c r="F151" s="507">
        <v>2017</v>
      </c>
      <c r="G151" s="507">
        <v>2018</v>
      </c>
      <c r="H151" s="507">
        <v>2019</v>
      </c>
    </row>
    <row r="152" spans="2:8">
      <c r="B152" s="85" t="s">
        <v>198</v>
      </c>
      <c r="C152" s="550"/>
      <c r="D152" s="550"/>
      <c r="E152" s="550"/>
      <c r="F152" s="550"/>
      <c r="G152" s="550"/>
      <c r="H152" s="550"/>
    </row>
    <row r="153" spans="2:8">
      <c r="B153" s="64" t="s">
        <v>199</v>
      </c>
      <c r="C153" s="517">
        <v>1785.127</v>
      </c>
      <c r="D153" s="517">
        <v>2088.1860000000001</v>
      </c>
      <c r="E153" s="517">
        <v>2723.433</v>
      </c>
      <c r="F153" s="517">
        <v>3258.2170000000001</v>
      </c>
      <c r="G153" s="517">
        <v>4060.0349999999999</v>
      </c>
      <c r="H153" s="517">
        <v>4896.0540000000001</v>
      </c>
    </row>
    <row r="154" spans="2:8">
      <c r="B154" s="80" t="s">
        <v>200</v>
      </c>
      <c r="C154" s="539" t="s">
        <v>140</v>
      </c>
      <c r="D154" s="539" t="s">
        <v>140</v>
      </c>
      <c r="E154" s="539" t="s">
        <v>140</v>
      </c>
      <c r="F154" s="539" t="s">
        <v>140</v>
      </c>
      <c r="G154" s="539" t="s">
        <v>140</v>
      </c>
      <c r="H154" s="517" t="s">
        <v>140</v>
      </c>
    </row>
    <row r="155" spans="2:8">
      <c r="B155" s="80" t="s">
        <v>201</v>
      </c>
      <c r="C155" s="539">
        <v>1785.127</v>
      </c>
      <c r="D155" s="539">
        <v>2088.1860000000001</v>
      </c>
      <c r="E155" s="539">
        <v>2723.433</v>
      </c>
      <c r="F155" s="539">
        <v>3258.2170000000001</v>
      </c>
      <c r="G155" s="539">
        <v>4060.0349999999999</v>
      </c>
      <c r="H155" s="517">
        <v>4896.0540000000001</v>
      </c>
    </row>
    <row r="156" spans="2:8">
      <c r="B156" s="81" t="s">
        <v>202</v>
      </c>
      <c r="C156" s="539">
        <v>456.18700000000001</v>
      </c>
      <c r="D156" s="539">
        <v>442.96300000000002</v>
      </c>
      <c r="E156" s="539">
        <v>506.178</v>
      </c>
      <c r="F156" s="539">
        <v>516.64800000000002</v>
      </c>
      <c r="G156" s="539">
        <v>539.73699999999997</v>
      </c>
      <c r="H156" s="517">
        <v>580.822</v>
      </c>
    </row>
    <row r="157" spans="2:8">
      <c r="B157" s="82" t="s">
        <v>203</v>
      </c>
      <c r="C157" s="539">
        <v>80421.794999999998</v>
      </c>
      <c r="D157" s="539">
        <v>86051.51</v>
      </c>
      <c r="E157" s="539">
        <v>96995.377999999997</v>
      </c>
      <c r="F157" s="539">
        <v>102695.387</v>
      </c>
      <c r="G157" s="539">
        <v>115792.141</v>
      </c>
      <c r="H157" s="517">
        <v>120674.79300000001</v>
      </c>
    </row>
    <row r="158" spans="2:8">
      <c r="B158" s="80" t="s">
        <v>204</v>
      </c>
      <c r="C158" s="539">
        <v>63463.648000000001</v>
      </c>
      <c r="D158" s="539">
        <v>71374.775999999998</v>
      </c>
      <c r="E158" s="539">
        <v>81171.076000000001</v>
      </c>
      <c r="F158" s="539">
        <v>85193.039000000004</v>
      </c>
      <c r="G158" s="539">
        <v>95557.547999999995</v>
      </c>
      <c r="H158" s="517">
        <v>99170.976999999999</v>
      </c>
    </row>
    <row r="159" spans="2:8">
      <c r="B159" s="80" t="s">
        <v>205</v>
      </c>
      <c r="C159" s="539" t="s">
        <v>140</v>
      </c>
      <c r="D159" s="539" t="s">
        <v>140</v>
      </c>
      <c r="E159" s="539" t="s">
        <v>140</v>
      </c>
      <c r="F159" s="539" t="s">
        <v>140</v>
      </c>
      <c r="G159" s="539" t="s">
        <v>140</v>
      </c>
      <c r="H159" s="517" t="s">
        <v>140</v>
      </c>
    </row>
    <row r="160" spans="2:8">
      <c r="B160" s="80" t="s">
        <v>1073</v>
      </c>
      <c r="C160" s="539">
        <v>16958.147000000001</v>
      </c>
      <c r="D160" s="539">
        <v>14676.734</v>
      </c>
      <c r="E160" s="539">
        <v>15824.302</v>
      </c>
      <c r="F160" s="539">
        <v>17502.348000000002</v>
      </c>
      <c r="G160" s="539">
        <v>20234.593000000001</v>
      </c>
      <c r="H160" s="517">
        <v>21503.815999999999</v>
      </c>
    </row>
    <row r="161" spans="2:8">
      <c r="B161" s="82" t="s">
        <v>207</v>
      </c>
      <c r="C161" s="539" t="s">
        <v>140</v>
      </c>
      <c r="D161" s="539" t="s">
        <v>140</v>
      </c>
      <c r="E161" s="539" t="s">
        <v>140</v>
      </c>
      <c r="F161" s="539" t="s">
        <v>140</v>
      </c>
      <c r="G161" s="539" t="s">
        <v>140</v>
      </c>
      <c r="H161" s="517"/>
    </row>
    <row r="162" spans="2:8">
      <c r="B162" s="82" t="s">
        <v>208</v>
      </c>
      <c r="C162" s="539">
        <v>16769.407999999999</v>
      </c>
      <c r="D162" s="539">
        <v>15003.231</v>
      </c>
      <c r="E162" s="539">
        <v>14720.453</v>
      </c>
      <c r="F162" s="539">
        <v>13811.218000000001</v>
      </c>
      <c r="G162" s="539">
        <v>13258.93</v>
      </c>
      <c r="H162" s="517">
        <v>12484.067999999999</v>
      </c>
    </row>
    <row r="163" spans="2:8">
      <c r="B163" s="83" t="s">
        <v>131</v>
      </c>
      <c r="C163" s="539">
        <v>16769.407999999999</v>
      </c>
      <c r="D163" s="539">
        <v>15003.231</v>
      </c>
      <c r="E163" s="539">
        <v>14720.453</v>
      </c>
      <c r="F163" s="539">
        <v>13811.218000000001</v>
      </c>
      <c r="G163" s="539">
        <v>13258.93</v>
      </c>
      <c r="H163" s="517">
        <v>12484.067999999999</v>
      </c>
    </row>
    <row r="164" spans="2:8">
      <c r="B164" s="83" t="s">
        <v>132</v>
      </c>
      <c r="C164" s="539" t="s">
        <v>140</v>
      </c>
      <c r="D164" s="539" t="s">
        <v>140</v>
      </c>
      <c r="E164" s="539" t="s">
        <v>140</v>
      </c>
      <c r="F164" s="539" t="s">
        <v>140</v>
      </c>
      <c r="G164" s="539" t="s">
        <v>140</v>
      </c>
      <c r="H164" s="517" t="s">
        <v>140</v>
      </c>
    </row>
    <row r="165" spans="2:8">
      <c r="B165" s="64" t="s">
        <v>209</v>
      </c>
      <c r="C165" s="539"/>
      <c r="D165" s="539"/>
      <c r="E165" s="539"/>
      <c r="F165" s="539"/>
      <c r="G165" s="539"/>
      <c r="H165" s="517"/>
    </row>
    <row r="166" spans="2:8">
      <c r="B166" s="64"/>
      <c r="C166" s="517"/>
      <c r="D166" s="517"/>
      <c r="E166" s="517"/>
      <c r="F166" s="517"/>
      <c r="G166" s="517"/>
      <c r="H166" s="517"/>
    </row>
    <row r="167" spans="2:8" ht="25.5">
      <c r="B167" s="64" t="s">
        <v>210</v>
      </c>
      <c r="C167" s="517">
        <v>99432.516999999993</v>
      </c>
      <c r="D167" s="517">
        <v>103585.89</v>
      </c>
      <c r="E167" s="517">
        <v>114945.442</v>
      </c>
      <c r="F167" s="517">
        <v>120281.47</v>
      </c>
      <c r="G167" s="517">
        <v>133650.84299999999</v>
      </c>
      <c r="H167" s="517">
        <v>138635.73700000002</v>
      </c>
    </row>
    <row r="168" spans="2:8">
      <c r="B168" s="63" t="s">
        <v>211</v>
      </c>
      <c r="C168" s="517">
        <v>0.41059299999999999</v>
      </c>
      <c r="D168" s="517" t="s">
        <v>140</v>
      </c>
      <c r="E168" s="517" t="s">
        <v>140</v>
      </c>
      <c r="F168" s="517" t="s">
        <v>140</v>
      </c>
      <c r="G168" s="517" t="s">
        <v>140</v>
      </c>
      <c r="H168" s="517" t="s">
        <v>140</v>
      </c>
    </row>
    <row r="169" spans="2:8">
      <c r="B169" s="63"/>
      <c r="C169" s="517"/>
      <c r="D169" s="517"/>
      <c r="E169" s="517"/>
      <c r="F169" s="517"/>
      <c r="G169" s="517"/>
      <c r="H169" s="517"/>
    </row>
    <row r="170" spans="2:8">
      <c r="B170" s="64" t="s">
        <v>212</v>
      </c>
      <c r="C170" s="517"/>
      <c r="D170" s="517"/>
      <c r="E170" s="517"/>
      <c r="F170" s="517"/>
      <c r="G170" s="517"/>
      <c r="H170" s="517"/>
    </row>
    <row r="171" spans="2:8">
      <c r="B171" s="64"/>
      <c r="C171" s="517"/>
      <c r="D171" s="517"/>
      <c r="E171" s="517"/>
      <c r="F171" s="517"/>
      <c r="G171" s="517"/>
      <c r="H171" s="517"/>
    </row>
    <row r="172" spans="2:8">
      <c r="B172" s="85" t="s">
        <v>213</v>
      </c>
      <c r="C172" s="517"/>
      <c r="D172" s="517"/>
      <c r="E172" s="517"/>
      <c r="F172" s="517"/>
      <c r="G172" s="517"/>
      <c r="H172" s="517"/>
    </row>
    <row r="173" spans="2:8">
      <c r="B173" s="64" t="s">
        <v>214</v>
      </c>
      <c r="C173" s="539">
        <v>47046.252</v>
      </c>
      <c r="D173" s="539">
        <v>50687.642999999996</v>
      </c>
      <c r="E173" s="539">
        <v>54589.088000000003</v>
      </c>
      <c r="F173" s="539">
        <v>54632.919000000002</v>
      </c>
      <c r="G173" s="539">
        <v>60732.124000000003</v>
      </c>
      <c r="H173" s="517">
        <v>57829.67</v>
      </c>
    </row>
    <row r="174" spans="2:8">
      <c r="B174" s="63" t="s">
        <v>215</v>
      </c>
      <c r="C174" s="539">
        <v>47046.252</v>
      </c>
      <c r="D174" s="539">
        <v>50687.642999999996</v>
      </c>
      <c r="E174" s="539">
        <v>54589.088000000003</v>
      </c>
      <c r="F174" s="539">
        <v>54632.919000000002</v>
      </c>
      <c r="G174" s="539">
        <v>60732.124000000003</v>
      </c>
      <c r="H174" s="517">
        <v>57829.67</v>
      </c>
    </row>
    <row r="175" spans="2:8">
      <c r="B175" s="63" t="s">
        <v>216</v>
      </c>
      <c r="C175" s="539" t="s">
        <v>140</v>
      </c>
      <c r="D175" s="539" t="s">
        <v>140</v>
      </c>
      <c r="E175" s="539" t="s">
        <v>140</v>
      </c>
      <c r="F175" s="539" t="s">
        <v>140</v>
      </c>
      <c r="G175" s="539" t="s">
        <v>140</v>
      </c>
      <c r="H175" s="517" t="s">
        <v>140</v>
      </c>
    </row>
    <row r="176" spans="2:8">
      <c r="B176" s="64" t="s">
        <v>217</v>
      </c>
      <c r="C176" s="539">
        <v>22078.306</v>
      </c>
      <c r="D176" s="539">
        <v>26081.319</v>
      </c>
      <c r="E176" s="539">
        <v>29368.100999999999</v>
      </c>
      <c r="F176" s="539">
        <v>32694.6</v>
      </c>
      <c r="G176" s="539">
        <v>38258.197999999997</v>
      </c>
      <c r="H176" s="517">
        <v>39278.695</v>
      </c>
    </row>
    <row r="177" spans="2:8">
      <c r="B177" s="64" t="s">
        <v>207</v>
      </c>
      <c r="C177" s="539" t="s">
        <v>140</v>
      </c>
      <c r="D177" s="539" t="s">
        <v>140</v>
      </c>
      <c r="E177" s="539" t="s">
        <v>140</v>
      </c>
      <c r="F177" s="539" t="s">
        <v>140</v>
      </c>
      <c r="G177" s="539" t="s">
        <v>140</v>
      </c>
      <c r="H177" s="517" t="s">
        <v>140</v>
      </c>
    </row>
    <row r="178" spans="2:8">
      <c r="B178" s="63" t="s">
        <v>218</v>
      </c>
      <c r="C178" s="539" t="s">
        <v>140</v>
      </c>
      <c r="D178" s="539" t="s">
        <v>140</v>
      </c>
      <c r="E178" s="539" t="s">
        <v>140</v>
      </c>
      <c r="F178" s="539" t="s">
        <v>140</v>
      </c>
      <c r="G178" s="539" t="s">
        <v>140</v>
      </c>
      <c r="H178" s="517" t="s">
        <v>140</v>
      </c>
    </row>
    <row r="179" spans="2:8">
      <c r="B179" s="63" t="s">
        <v>219</v>
      </c>
      <c r="C179" s="539" t="s">
        <v>140</v>
      </c>
      <c r="D179" s="539" t="s">
        <v>140</v>
      </c>
      <c r="E179" s="539" t="s">
        <v>140</v>
      </c>
      <c r="F179" s="539" t="s">
        <v>140</v>
      </c>
      <c r="G179" s="539" t="s">
        <v>140</v>
      </c>
      <c r="H179" s="517" t="s">
        <v>140</v>
      </c>
    </row>
    <row r="180" spans="2:8">
      <c r="B180" s="63" t="s">
        <v>220</v>
      </c>
      <c r="C180" s="539" t="s">
        <v>140</v>
      </c>
      <c r="D180" s="539" t="s">
        <v>140</v>
      </c>
      <c r="E180" s="539" t="s">
        <v>140</v>
      </c>
      <c r="F180" s="539" t="s">
        <v>140</v>
      </c>
      <c r="G180" s="539" t="s">
        <v>140</v>
      </c>
      <c r="H180" s="517" t="s">
        <v>140</v>
      </c>
    </row>
    <row r="181" spans="2:8">
      <c r="B181" s="63"/>
      <c r="C181" s="517"/>
      <c r="D181" s="517"/>
      <c r="E181" s="517"/>
      <c r="F181" s="517"/>
      <c r="G181" s="517"/>
      <c r="H181" s="517"/>
    </row>
    <row r="182" spans="2:8" ht="25.5">
      <c r="B182" s="88" t="s">
        <v>221</v>
      </c>
      <c r="C182" s="517"/>
      <c r="D182" s="517"/>
      <c r="E182" s="517"/>
      <c r="F182" s="517"/>
      <c r="G182" s="517"/>
      <c r="H182" s="517"/>
    </row>
    <row r="183" spans="2:8">
      <c r="B183" s="64" t="s">
        <v>214</v>
      </c>
      <c r="C183" s="539">
        <v>47046.252</v>
      </c>
      <c r="D183" s="539">
        <v>50687.642999999996</v>
      </c>
      <c r="E183" s="539">
        <v>54589.088000000003</v>
      </c>
      <c r="F183" s="539">
        <v>54632.919000000002</v>
      </c>
      <c r="G183" s="539">
        <v>60732.124000000003</v>
      </c>
      <c r="H183" s="517">
        <v>57829.67</v>
      </c>
    </row>
    <row r="184" spans="2:8">
      <c r="B184" s="63" t="s">
        <v>215</v>
      </c>
      <c r="C184" s="539">
        <v>47046.252</v>
      </c>
      <c r="D184" s="539">
        <v>50687.642999999996</v>
      </c>
      <c r="E184" s="539">
        <v>54589.088000000003</v>
      </c>
      <c r="F184" s="539">
        <v>54632.919000000002</v>
      </c>
      <c r="G184" s="539">
        <v>60732.124000000003</v>
      </c>
      <c r="H184" s="517">
        <v>57829.67</v>
      </c>
    </row>
    <row r="185" spans="2:8">
      <c r="B185" s="63" t="s">
        <v>216</v>
      </c>
      <c r="C185" s="539" t="s">
        <v>140</v>
      </c>
      <c r="D185" s="539" t="s">
        <v>140</v>
      </c>
      <c r="E185" s="539" t="s">
        <v>140</v>
      </c>
      <c r="F185" s="539" t="s">
        <v>140</v>
      </c>
      <c r="G185" s="539" t="s">
        <v>140</v>
      </c>
      <c r="H185" s="517" t="s">
        <v>140</v>
      </c>
    </row>
    <row r="186" spans="2:8">
      <c r="B186" s="64" t="s">
        <v>217</v>
      </c>
      <c r="C186" s="539">
        <v>22078.306</v>
      </c>
      <c r="D186" s="539">
        <v>26081.319</v>
      </c>
      <c r="E186" s="539">
        <v>29368.100999999999</v>
      </c>
      <c r="F186" s="539">
        <v>32694.6</v>
      </c>
      <c r="G186" s="539">
        <v>38258.197999999997</v>
      </c>
      <c r="H186" s="517">
        <v>39278.695</v>
      </c>
    </row>
    <row r="187" spans="2:8">
      <c r="B187" s="64" t="s">
        <v>207</v>
      </c>
      <c r="C187" s="539" t="s">
        <v>140</v>
      </c>
      <c r="D187" s="539" t="s">
        <v>140</v>
      </c>
      <c r="E187" s="539" t="s">
        <v>140</v>
      </c>
      <c r="F187" s="539" t="s">
        <v>140</v>
      </c>
      <c r="G187" s="539" t="s">
        <v>140</v>
      </c>
      <c r="H187" s="517" t="s">
        <v>140</v>
      </c>
    </row>
    <row r="188" spans="2:8">
      <c r="B188" s="63" t="s">
        <v>218</v>
      </c>
      <c r="C188" s="539" t="s">
        <v>140</v>
      </c>
      <c r="D188" s="539" t="s">
        <v>140</v>
      </c>
      <c r="E188" s="539" t="s">
        <v>140</v>
      </c>
      <c r="F188" s="539" t="s">
        <v>140</v>
      </c>
      <c r="G188" s="539" t="s">
        <v>140</v>
      </c>
      <c r="H188" s="517" t="s">
        <v>140</v>
      </c>
    </row>
    <row r="189" spans="2:8">
      <c r="B189" s="63" t="s">
        <v>219</v>
      </c>
      <c r="C189" s="539" t="s">
        <v>140</v>
      </c>
      <c r="D189" s="539" t="s">
        <v>140</v>
      </c>
      <c r="E189" s="539" t="s">
        <v>140</v>
      </c>
      <c r="F189" s="539" t="s">
        <v>140</v>
      </c>
      <c r="G189" s="539" t="s">
        <v>140</v>
      </c>
      <c r="H189" s="517" t="s">
        <v>140</v>
      </c>
    </row>
    <row r="190" spans="2:8">
      <c r="B190" s="63" t="s">
        <v>220</v>
      </c>
      <c r="C190" s="539" t="s">
        <v>140</v>
      </c>
      <c r="D190" s="539" t="s">
        <v>140</v>
      </c>
      <c r="E190" s="539" t="s">
        <v>140</v>
      </c>
      <c r="F190" s="539" t="s">
        <v>140</v>
      </c>
      <c r="G190" s="539" t="s">
        <v>140</v>
      </c>
      <c r="H190" s="517" t="s">
        <v>140</v>
      </c>
    </row>
    <row r="191" spans="2:8">
      <c r="B191" s="63"/>
      <c r="C191" s="602"/>
      <c r="D191" s="602"/>
      <c r="E191" s="602"/>
      <c r="F191" s="602"/>
      <c r="G191" s="602"/>
      <c r="H191" s="602"/>
    </row>
    <row r="192" spans="2:8" ht="25.5">
      <c r="B192" s="88" t="s">
        <v>222</v>
      </c>
      <c r="C192" s="550"/>
      <c r="D192" s="550"/>
      <c r="E192" s="550"/>
      <c r="F192" s="550"/>
      <c r="G192" s="550"/>
      <c r="H192" s="550"/>
    </row>
    <row r="193" spans="2:8">
      <c r="B193" s="64" t="s">
        <v>214</v>
      </c>
      <c r="C193" s="552" t="s">
        <v>125</v>
      </c>
      <c r="D193" s="552" t="s">
        <v>125</v>
      </c>
      <c r="E193" s="552" t="s">
        <v>125</v>
      </c>
      <c r="F193" s="552" t="s">
        <v>125</v>
      </c>
      <c r="G193" s="552" t="s">
        <v>125</v>
      </c>
      <c r="H193" s="552" t="s">
        <v>125</v>
      </c>
    </row>
    <row r="194" spans="2:8">
      <c r="B194" s="63" t="s">
        <v>215</v>
      </c>
      <c r="C194" s="552" t="s">
        <v>125</v>
      </c>
      <c r="D194" s="552" t="s">
        <v>125</v>
      </c>
      <c r="E194" s="552" t="s">
        <v>125</v>
      </c>
      <c r="F194" s="552" t="s">
        <v>125</v>
      </c>
      <c r="G194" s="552" t="s">
        <v>125</v>
      </c>
      <c r="H194" s="552" t="s">
        <v>125</v>
      </c>
    </row>
    <row r="195" spans="2:8">
      <c r="B195" s="63" t="s">
        <v>216</v>
      </c>
      <c r="C195" s="552" t="s">
        <v>125</v>
      </c>
      <c r="D195" s="552" t="s">
        <v>125</v>
      </c>
      <c r="E195" s="552" t="s">
        <v>125</v>
      </c>
      <c r="F195" s="552" t="s">
        <v>125</v>
      </c>
      <c r="G195" s="552" t="s">
        <v>125</v>
      </c>
      <c r="H195" s="552" t="s">
        <v>125</v>
      </c>
    </row>
    <row r="196" spans="2:8">
      <c r="B196" s="64" t="s">
        <v>217</v>
      </c>
      <c r="C196" s="552" t="s">
        <v>125</v>
      </c>
      <c r="D196" s="552" t="s">
        <v>125</v>
      </c>
      <c r="E196" s="552" t="s">
        <v>125</v>
      </c>
      <c r="F196" s="552" t="s">
        <v>125</v>
      </c>
      <c r="G196" s="552" t="s">
        <v>125</v>
      </c>
      <c r="H196" s="552" t="s">
        <v>125</v>
      </c>
    </row>
    <row r="197" spans="2:8">
      <c r="B197" s="64" t="s">
        <v>207</v>
      </c>
      <c r="C197" s="552" t="s">
        <v>125</v>
      </c>
      <c r="D197" s="552" t="s">
        <v>125</v>
      </c>
      <c r="E197" s="552" t="s">
        <v>125</v>
      </c>
      <c r="F197" s="552" t="s">
        <v>125</v>
      </c>
      <c r="G197" s="552" t="s">
        <v>125</v>
      </c>
      <c r="H197" s="552" t="s">
        <v>125</v>
      </c>
    </row>
    <row r="198" spans="2:8">
      <c r="B198" s="63" t="s">
        <v>218</v>
      </c>
      <c r="C198" s="552" t="s">
        <v>125</v>
      </c>
      <c r="D198" s="552" t="s">
        <v>125</v>
      </c>
      <c r="E198" s="552" t="s">
        <v>125</v>
      </c>
      <c r="F198" s="552" t="s">
        <v>125</v>
      </c>
      <c r="G198" s="552" t="s">
        <v>125</v>
      </c>
      <c r="H198" s="552" t="s">
        <v>125</v>
      </c>
    </row>
    <row r="199" spans="2:8">
      <c r="B199" s="63" t="s">
        <v>219</v>
      </c>
      <c r="C199" s="552" t="s">
        <v>125</v>
      </c>
      <c r="D199" s="552" t="s">
        <v>125</v>
      </c>
      <c r="E199" s="552" t="s">
        <v>125</v>
      </c>
      <c r="F199" s="552" t="s">
        <v>125</v>
      </c>
      <c r="G199" s="552" t="s">
        <v>125</v>
      </c>
      <c r="H199" s="552" t="s">
        <v>125</v>
      </c>
    </row>
    <row r="200" spans="2:8">
      <c r="B200" s="63" t="s">
        <v>220</v>
      </c>
      <c r="C200" s="552" t="s">
        <v>125</v>
      </c>
      <c r="D200" s="552" t="s">
        <v>125</v>
      </c>
      <c r="E200" s="552" t="s">
        <v>125</v>
      </c>
      <c r="F200" s="552" t="s">
        <v>125</v>
      </c>
      <c r="G200" s="552" t="s">
        <v>125</v>
      </c>
      <c r="H200" s="552" t="s">
        <v>125</v>
      </c>
    </row>
    <row r="201" spans="2:8">
      <c r="B201" s="63"/>
      <c r="C201" s="552"/>
      <c r="D201" s="552"/>
      <c r="E201" s="552"/>
      <c r="F201" s="552"/>
      <c r="G201" s="552"/>
      <c r="H201" s="552"/>
    </row>
    <row r="202" spans="2:8" ht="25.5">
      <c r="B202" s="88" t="s">
        <v>223</v>
      </c>
      <c r="C202" s="552"/>
      <c r="D202" s="552"/>
      <c r="E202" s="552"/>
      <c r="F202" s="552"/>
      <c r="G202" s="552"/>
      <c r="H202" s="552"/>
    </row>
    <row r="203" spans="2:8">
      <c r="B203" s="64" t="s">
        <v>214</v>
      </c>
      <c r="C203" s="552" t="s">
        <v>125</v>
      </c>
      <c r="D203" s="552" t="s">
        <v>125</v>
      </c>
      <c r="E203" s="552" t="s">
        <v>125</v>
      </c>
      <c r="F203" s="552" t="s">
        <v>125</v>
      </c>
      <c r="G203" s="552" t="s">
        <v>125</v>
      </c>
      <c r="H203" s="552" t="s">
        <v>125</v>
      </c>
    </row>
    <row r="204" spans="2:8">
      <c r="B204" s="63" t="s">
        <v>215</v>
      </c>
      <c r="C204" s="552" t="s">
        <v>125</v>
      </c>
      <c r="D204" s="552" t="s">
        <v>125</v>
      </c>
      <c r="E204" s="552" t="s">
        <v>125</v>
      </c>
      <c r="F204" s="552" t="s">
        <v>125</v>
      </c>
      <c r="G204" s="552" t="s">
        <v>125</v>
      </c>
      <c r="H204" s="552" t="s">
        <v>125</v>
      </c>
    </row>
    <row r="205" spans="2:8">
      <c r="B205" s="63" t="s">
        <v>216</v>
      </c>
      <c r="C205" s="552" t="s">
        <v>125</v>
      </c>
      <c r="D205" s="552" t="s">
        <v>125</v>
      </c>
      <c r="E205" s="552" t="s">
        <v>125</v>
      </c>
      <c r="F205" s="552" t="s">
        <v>125</v>
      </c>
      <c r="G205" s="552" t="s">
        <v>125</v>
      </c>
      <c r="H205" s="552" t="s">
        <v>125</v>
      </c>
    </row>
    <row r="206" spans="2:8">
      <c r="B206" s="64" t="s">
        <v>217</v>
      </c>
      <c r="C206" s="552" t="s">
        <v>125</v>
      </c>
      <c r="D206" s="552" t="s">
        <v>125</v>
      </c>
      <c r="E206" s="552" t="s">
        <v>125</v>
      </c>
      <c r="F206" s="552" t="s">
        <v>125</v>
      </c>
      <c r="G206" s="552" t="s">
        <v>125</v>
      </c>
      <c r="H206" s="552" t="s">
        <v>125</v>
      </c>
    </row>
    <row r="207" spans="2:8">
      <c r="B207" s="64" t="s">
        <v>207</v>
      </c>
      <c r="C207" s="552" t="s">
        <v>125</v>
      </c>
      <c r="D207" s="552" t="s">
        <v>125</v>
      </c>
      <c r="E207" s="552" t="s">
        <v>125</v>
      </c>
      <c r="F207" s="552" t="s">
        <v>125</v>
      </c>
      <c r="G207" s="552" t="s">
        <v>125</v>
      </c>
      <c r="H207" s="552" t="s">
        <v>125</v>
      </c>
    </row>
    <row r="208" spans="2:8">
      <c r="B208" s="63" t="s">
        <v>218</v>
      </c>
      <c r="C208" s="552" t="s">
        <v>125</v>
      </c>
      <c r="D208" s="552" t="s">
        <v>125</v>
      </c>
      <c r="E208" s="552" t="s">
        <v>125</v>
      </c>
      <c r="F208" s="552" t="s">
        <v>125</v>
      </c>
      <c r="G208" s="552" t="s">
        <v>125</v>
      </c>
      <c r="H208" s="552" t="s">
        <v>125</v>
      </c>
    </row>
    <row r="209" spans="2:8">
      <c r="B209" s="63" t="s">
        <v>219</v>
      </c>
      <c r="C209" s="552" t="s">
        <v>125</v>
      </c>
      <c r="D209" s="552" t="s">
        <v>125</v>
      </c>
      <c r="E209" s="552" t="s">
        <v>125</v>
      </c>
      <c r="F209" s="552" t="s">
        <v>125</v>
      </c>
      <c r="G209" s="552" t="s">
        <v>125</v>
      </c>
      <c r="H209" s="552" t="s">
        <v>125</v>
      </c>
    </row>
    <row r="210" spans="2:8" ht="15.75" thickBot="1">
      <c r="B210" s="604" t="s">
        <v>220</v>
      </c>
      <c r="C210" s="552" t="s">
        <v>125</v>
      </c>
      <c r="D210" s="552" t="s">
        <v>125</v>
      </c>
      <c r="E210" s="552" t="s">
        <v>125</v>
      </c>
      <c r="F210" s="552" t="s">
        <v>125</v>
      </c>
      <c r="G210" s="552" t="s">
        <v>125</v>
      </c>
      <c r="H210" s="552" t="s">
        <v>125</v>
      </c>
    </row>
    <row r="211" spans="2:8" ht="15.75" thickTop="1">
      <c r="B211" s="1115" t="s">
        <v>1059</v>
      </c>
      <c r="C211" s="1115"/>
      <c r="D211" s="1115"/>
      <c r="E211" s="1115"/>
      <c r="F211" s="1115"/>
      <c r="G211" s="1115"/>
      <c r="H211" s="1115"/>
    </row>
    <row r="212" spans="2:8">
      <c r="B212" s="1117"/>
      <c r="C212" s="1117"/>
      <c r="D212" s="1117"/>
      <c r="E212" s="1117"/>
      <c r="F212" s="1117"/>
      <c r="G212" s="1117"/>
      <c r="H212" s="1117"/>
    </row>
    <row r="213" spans="2:8">
      <c r="B213" s="508"/>
      <c r="C213" s="550"/>
      <c r="D213" s="550"/>
      <c r="E213" s="550"/>
      <c r="F213" s="550"/>
      <c r="G213" s="550"/>
      <c r="H213" s="550"/>
    </row>
    <row r="214" spans="2:8">
      <c r="B214" s="1116" t="s">
        <v>21</v>
      </c>
      <c r="C214" s="1116"/>
      <c r="D214" s="1116"/>
      <c r="E214" s="1116"/>
      <c r="F214" s="1116"/>
      <c r="G214" s="1116"/>
      <c r="H214" s="1116"/>
    </row>
    <row r="215" spans="2:8">
      <c r="B215" s="504" t="s">
        <v>20</v>
      </c>
      <c r="C215" s="550"/>
      <c r="D215" s="550"/>
      <c r="E215" s="550"/>
      <c r="F215" s="550"/>
      <c r="G215" s="550"/>
      <c r="H215" s="550"/>
    </row>
    <row r="216" spans="2:8">
      <c r="B216" s="513" t="s">
        <v>225</v>
      </c>
      <c r="C216" s="550"/>
      <c r="D216" s="550"/>
      <c r="E216" s="550"/>
      <c r="F216" s="550"/>
      <c r="G216" s="550"/>
      <c r="H216" s="550"/>
    </row>
    <row r="217" spans="2:8">
      <c r="B217" s="508"/>
      <c r="C217" s="550"/>
      <c r="D217" s="550"/>
      <c r="E217" s="550"/>
      <c r="F217" s="550"/>
      <c r="G217" s="550"/>
      <c r="H217" s="550"/>
    </row>
    <row r="218" spans="2:8">
      <c r="B218" s="506"/>
      <c r="C218" s="507">
        <v>2014</v>
      </c>
      <c r="D218" s="507">
        <v>2015</v>
      </c>
      <c r="E218" s="507">
        <v>2016</v>
      </c>
      <c r="F218" s="507">
        <v>2017</v>
      </c>
      <c r="G218" s="507">
        <v>2018</v>
      </c>
      <c r="H218" s="507">
        <v>2019</v>
      </c>
    </row>
    <row r="219" spans="2:8">
      <c r="B219" s="85" t="s">
        <v>198</v>
      </c>
      <c r="C219" s="550"/>
      <c r="D219" s="550"/>
      <c r="E219" s="550"/>
      <c r="F219" s="550"/>
      <c r="G219" s="550"/>
      <c r="H219" s="550"/>
    </row>
    <row r="220" spans="2:8">
      <c r="B220" s="64" t="s">
        <v>199</v>
      </c>
      <c r="C220" s="517">
        <v>1294.7207272340522</v>
      </c>
      <c r="D220" s="517">
        <v>1508.2791149916429</v>
      </c>
      <c r="E220" s="517">
        <v>1672.3929727434072</v>
      </c>
      <c r="F220" s="517">
        <v>1870.6554132392657</v>
      </c>
      <c r="G220" s="517">
        <v>2248.2911769737275</v>
      </c>
      <c r="H220" s="517">
        <v>2629.6895517080889</v>
      </c>
    </row>
    <row r="221" spans="2:8">
      <c r="B221" s="80" t="s">
        <v>200</v>
      </c>
      <c r="C221" s="517" t="s">
        <v>140</v>
      </c>
      <c r="D221" s="517" t="s">
        <v>140</v>
      </c>
      <c r="E221" s="517" t="s">
        <v>140</v>
      </c>
      <c r="F221" s="517" t="s">
        <v>140</v>
      </c>
      <c r="G221" s="517" t="s">
        <v>140</v>
      </c>
      <c r="H221" s="517" t="s">
        <v>140</v>
      </c>
    </row>
    <row r="222" spans="2:8">
      <c r="B222" s="80" t="s">
        <v>201</v>
      </c>
      <c r="C222" s="517">
        <v>1294.7207272340522</v>
      </c>
      <c r="D222" s="517">
        <v>1508.2791149916429</v>
      </c>
      <c r="E222" s="517">
        <v>1672.3929727434072</v>
      </c>
      <c r="F222" s="517">
        <v>1870.6554132392657</v>
      </c>
      <c r="G222" s="517">
        <v>2248.2911769737275</v>
      </c>
      <c r="H222" s="517">
        <v>2629.6895517080889</v>
      </c>
    </row>
    <row r="223" spans="2:8">
      <c r="B223" s="81" t="s">
        <v>202</v>
      </c>
      <c r="C223" s="517">
        <v>89.83459247681941</v>
      </c>
      <c r="D223" s="517">
        <v>77.029447998750001</v>
      </c>
      <c r="E223" s="517">
        <v>73.598488492168784</v>
      </c>
      <c r="F223" s="517">
        <v>75.23342340504496</v>
      </c>
      <c r="G223" s="517">
        <v>76.141049997041861</v>
      </c>
      <c r="H223" s="517">
        <v>58.541720877572672</v>
      </c>
    </row>
    <row r="224" spans="2:8">
      <c r="B224" s="82" t="s">
        <v>203</v>
      </c>
      <c r="C224" s="690">
        <v>6436.025727257801</v>
      </c>
      <c r="D224" s="690">
        <v>7462.4640832532723</v>
      </c>
      <c r="E224" s="690">
        <v>8545.5734832231865</v>
      </c>
      <c r="F224" s="690">
        <v>10250.199970656713</v>
      </c>
      <c r="G224" s="690">
        <v>12850.274438076651</v>
      </c>
      <c r="H224" s="517">
        <v>14981.563083922254</v>
      </c>
    </row>
    <row r="225" spans="2:8">
      <c r="B225" s="80" t="s">
        <v>204</v>
      </c>
      <c r="C225" s="690">
        <v>4709.3034729546262</v>
      </c>
      <c r="D225" s="690">
        <v>5650.544582606557</v>
      </c>
      <c r="E225" s="690">
        <v>6459.2155040584148</v>
      </c>
      <c r="F225" s="690">
        <v>7578.8185431859165</v>
      </c>
      <c r="G225" s="690">
        <v>9232.5835069376826</v>
      </c>
      <c r="H225" s="517">
        <v>10964.070227591188</v>
      </c>
    </row>
    <row r="226" spans="2:8">
      <c r="B226" s="80" t="s">
        <v>205</v>
      </c>
      <c r="C226" s="540" t="s">
        <v>140</v>
      </c>
      <c r="D226" s="540" t="s">
        <v>140</v>
      </c>
      <c r="E226" s="540" t="s">
        <v>140</v>
      </c>
      <c r="F226" s="540" t="s">
        <v>140</v>
      </c>
      <c r="G226" s="540" t="s">
        <v>140</v>
      </c>
      <c r="H226" s="517" t="s">
        <v>140</v>
      </c>
    </row>
    <row r="227" spans="2:8">
      <c r="B227" s="80" t="s">
        <v>206</v>
      </c>
      <c r="C227" s="690">
        <v>1726.7222543031744</v>
      </c>
      <c r="D227" s="690">
        <v>1811.9195006467151</v>
      </c>
      <c r="E227" s="690">
        <v>2086.3579791647712</v>
      </c>
      <c r="F227" s="690">
        <v>2671.3814274707975</v>
      </c>
      <c r="G227" s="690">
        <v>3617.6909311389677</v>
      </c>
      <c r="H227" s="517">
        <v>4017.4928563310664</v>
      </c>
    </row>
    <row r="228" spans="2:8">
      <c r="B228" s="82" t="s">
        <v>207</v>
      </c>
      <c r="C228" s="690" t="s">
        <v>140</v>
      </c>
      <c r="D228" s="690" t="s">
        <v>140</v>
      </c>
      <c r="E228" s="690" t="s">
        <v>140</v>
      </c>
      <c r="F228" s="690" t="s">
        <v>140</v>
      </c>
      <c r="G228" s="690" t="s">
        <v>140</v>
      </c>
      <c r="H228" s="517" t="s">
        <v>140</v>
      </c>
    </row>
    <row r="229" spans="2:8">
      <c r="B229" s="82" t="s">
        <v>208</v>
      </c>
      <c r="C229" s="690">
        <v>19490.278790856839</v>
      </c>
      <c r="D229" s="690">
        <v>16442.197005762955</v>
      </c>
      <c r="E229" s="690">
        <v>14539.959617549623</v>
      </c>
      <c r="F229" s="690">
        <v>13266.389114410449</v>
      </c>
      <c r="G229" s="690">
        <v>13144.178722948051</v>
      </c>
      <c r="H229" s="517">
        <v>12623.686507354829</v>
      </c>
    </row>
    <row r="230" spans="2:8">
      <c r="B230" s="83" t="s">
        <v>131</v>
      </c>
      <c r="C230" s="690">
        <v>19490.278790856839</v>
      </c>
      <c r="D230" s="690">
        <v>16442.197005762955</v>
      </c>
      <c r="E230" s="690">
        <v>14539.959617549623</v>
      </c>
      <c r="F230" s="690">
        <v>13266.389114410449</v>
      </c>
      <c r="G230" s="690">
        <v>13144.178722948051</v>
      </c>
      <c r="H230" s="517">
        <v>12623.686507354829</v>
      </c>
    </row>
    <row r="231" spans="2:8">
      <c r="B231" s="83" t="s">
        <v>132</v>
      </c>
      <c r="C231" s="691" t="s">
        <v>140</v>
      </c>
      <c r="D231" s="691" t="s">
        <v>140</v>
      </c>
      <c r="E231" s="691" t="s">
        <v>140</v>
      </c>
      <c r="F231" s="691" t="s">
        <v>140</v>
      </c>
      <c r="G231" s="691" t="s">
        <v>140</v>
      </c>
      <c r="H231" s="517" t="s">
        <v>140</v>
      </c>
    </row>
    <row r="232" spans="2:8">
      <c r="B232" s="64" t="s">
        <v>209</v>
      </c>
      <c r="C232" s="517"/>
      <c r="D232" s="517"/>
      <c r="E232" s="517"/>
      <c r="F232" s="517"/>
      <c r="G232" s="517"/>
      <c r="H232" s="517"/>
    </row>
    <row r="233" spans="2:8">
      <c r="B233" s="64"/>
      <c r="C233" s="517"/>
      <c r="D233" s="517"/>
      <c r="E233" s="517"/>
      <c r="F233" s="517"/>
      <c r="G233" s="517"/>
      <c r="H233" s="509"/>
    </row>
    <row r="234" spans="2:8">
      <c r="B234" s="64" t="s">
        <v>226</v>
      </c>
      <c r="C234" s="517">
        <v>27310.859837825512</v>
      </c>
      <c r="D234" s="517">
        <v>25489.969652006621</v>
      </c>
      <c r="E234" s="517">
        <v>24831.524562008384</v>
      </c>
      <c r="F234" s="517">
        <v>25462.477921711474</v>
      </c>
      <c r="G234" s="517">
        <v>28318.88538799547</v>
      </c>
      <c r="H234" s="517">
        <v>30293.480863862744</v>
      </c>
    </row>
    <row r="235" spans="2:8">
      <c r="B235" s="63" t="s">
        <v>211</v>
      </c>
      <c r="C235" s="517"/>
      <c r="D235" s="517"/>
      <c r="E235" s="517"/>
      <c r="F235" s="517"/>
      <c r="G235" s="517"/>
      <c r="H235" s="517"/>
    </row>
    <row r="236" spans="2:8">
      <c r="B236" s="63"/>
      <c r="C236" s="517"/>
      <c r="D236" s="517"/>
      <c r="E236" s="517"/>
      <c r="F236" s="517"/>
      <c r="G236" s="517"/>
      <c r="H236" s="517"/>
    </row>
    <row r="237" spans="2:8">
      <c r="B237" s="64" t="s">
        <v>212</v>
      </c>
      <c r="C237" s="517"/>
      <c r="D237" s="517"/>
      <c r="E237" s="517"/>
      <c r="F237" s="517"/>
      <c r="G237" s="517"/>
      <c r="H237" s="517"/>
    </row>
    <row r="238" spans="2:8">
      <c r="B238" s="64"/>
      <c r="C238" s="517"/>
      <c r="D238" s="517"/>
      <c r="E238" s="517"/>
      <c r="F238" s="517"/>
      <c r="G238" s="517"/>
      <c r="H238" s="509"/>
    </row>
    <row r="239" spans="2:8">
      <c r="B239" s="85" t="s">
        <v>213</v>
      </c>
      <c r="C239" s="517"/>
      <c r="D239" s="517"/>
      <c r="E239" s="517"/>
      <c r="F239" s="517"/>
      <c r="G239" s="517"/>
      <c r="H239" s="509"/>
    </row>
    <row r="240" spans="2:8">
      <c r="B240" s="64" t="s">
        <v>214</v>
      </c>
      <c r="C240" s="517">
        <v>2460.8315267122189</v>
      </c>
      <c r="D240" s="517">
        <v>2687.6155198553784</v>
      </c>
      <c r="E240" s="517">
        <v>2983.964551896277</v>
      </c>
      <c r="F240" s="517">
        <v>3322.2980456751134</v>
      </c>
      <c r="G240" s="517">
        <v>3993.3263598690305</v>
      </c>
      <c r="H240" s="517">
        <v>3911.8173774082575</v>
      </c>
    </row>
    <row r="241" spans="2:8">
      <c r="B241" s="63" t="s">
        <v>215</v>
      </c>
      <c r="C241" s="268">
        <v>2460.8315267122189</v>
      </c>
      <c r="D241" s="268">
        <v>2687.6155198553784</v>
      </c>
      <c r="E241" s="268">
        <v>2983.964551896277</v>
      </c>
      <c r="F241" s="268">
        <v>3322.2980456751134</v>
      </c>
      <c r="G241" s="268">
        <v>3993.3263598690305</v>
      </c>
      <c r="H241" s="517">
        <v>3911.8173774082575</v>
      </c>
    </row>
    <row r="242" spans="2:8">
      <c r="B242" s="63" t="s">
        <v>216</v>
      </c>
      <c r="C242" s="268" t="s">
        <v>140</v>
      </c>
      <c r="D242" s="268" t="s">
        <v>140</v>
      </c>
      <c r="E242" s="268" t="s">
        <v>140</v>
      </c>
      <c r="F242" s="268" t="s">
        <v>140</v>
      </c>
      <c r="G242" s="268" t="s">
        <v>140</v>
      </c>
      <c r="H242" s="517" t="s">
        <v>140</v>
      </c>
    </row>
    <row r="243" spans="2:8">
      <c r="B243" s="64" t="s">
        <v>217</v>
      </c>
      <c r="C243" s="268">
        <v>1630.4539261701104</v>
      </c>
      <c r="D243" s="268">
        <v>1975.5399095849909</v>
      </c>
      <c r="E243" s="268">
        <v>2258.3533629979183</v>
      </c>
      <c r="F243" s="268">
        <v>2697.1865017092769</v>
      </c>
      <c r="G243" s="268">
        <v>1523.85259299171</v>
      </c>
      <c r="H243" s="517">
        <v>3307.9792944640335</v>
      </c>
    </row>
    <row r="244" spans="2:8">
      <c r="B244" s="64" t="s">
        <v>207</v>
      </c>
      <c r="C244" s="517" t="s">
        <v>140</v>
      </c>
      <c r="D244" s="517" t="s">
        <v>140</v>
      </c>
      <c r="E244" s="517" t="s">
        <v>140</v>
      </c>
      <c r="F244" s="517" t="s">
        <v>140</v>
      </c>
      <c r="G244" s="517" t="s">
        <v>140</v>
      </c>
      <c r="H244" s="517" t="s">
        <v>140</v>
      </c>
    </row>
    <row r="245" spans="2:8">
      <c r="B245" s="63" t="s">
        <v>218</v>
      </c>
      <c r="C245" s="523" t="s">
        <v>140</v>
      </c>
      <c r="D245" s="523" t="s">
        <v>140</v>
      </c>
      <c r="E245" s="523" t="s">
        <v>140</v>
      </c>
      <c r="F245" s="523" t="s">
        <v>140</v>
      </c>
      <c r="G245" s="523" t="s">
        <v>140</v>
      </c>
      <c r="H245" s="523" t="s">
        <v>140</v>
      </c>
    </row>
    <row r="246" spans="2:8">
      <c r="B246" s="63" t="s">
        <v>219</v>
      </c>
      <c r="C246" s="523" t="s">
        <v>140</v>
      </c>
      <c r="D246" s="523" t="s">
        <v>140</v>
      </c>
      <c r="E246" s="523" t="s">
        <v>140</v>
      </c>
      <c r="F246" s="523" t="s">
        <v>140</v>
      </c>
      <c r="G246" s="523" t="s">
        <v>140</v>
      </c>
      <c r="H246" s="523" t="s">
        <v>140</v>
      </c>
    </row>
    <row r="247" spans="2:8">
      <c r="B247" s="63" t="s">
        <v>220</v>
      </c>
      <c r="C247" s="523" t="s">
        <v>140</v>
      </c>
      <c r="D247" s="523" t="s">
        <v>140</v>
      </c>
      <c r="E247" s="523" t="s">
        <v>140</v>
      </c>
      <c r="F247" s="523" t="s">
        <v>140</v>
      </c>
      <c r="G247" s="523" t="s">
        <v>140</v>
      </c>
      <c r="H247" s="523" t="s">
        <v>140</v>
      </c>
    </row>
    <row r="248" spans="2:8">
      <c r="B248" s="63"/>
      <c r="C248" s="523"/>
      <c r="D248" s="523"/>
      <c r="E248" s="523"/>
      <c r="F248" s="523"/>
      <c r="G248" s="523"/>
      <c r="H248" s="523"/>
    </row>
    <row r="249" spans="2:8" ht="25.5">
      <c r="B249" s="88" t="s">
        <v>221</v>
      </c>
      <c r="C249" s="523"/>
      <c r="D249" s="523"/>
      <c r="E249" s="523"/>
      <c r="F249" s="523"/>
      <c r="G249" s="523"/>
      <c r="H249" s="523"/>
    </row>
    <row r="250" spans="2:8">
      <c r="B250" s="64" t="s">
        <v>214</v>
      </c>
      <c r="C250" s="517">
        <v>2460.8315267122189</v>
      </c>
      <c r="D250" s="517">
        <v>2687.6155198553784</v>
      </c>
      <c r="E250" s="517">
        <v>2983.964551896277</v>
      </c>
      <c r="F250" s="517">
        <v>3322.2980456751134</v>
      </c>
      <c r="G250" s="517">
        <v>3993.3263598690305</v>
      </c>
      <c r="H250" s="517">
        <v>3911.8173774082575</v>
      </c>
    </row>
    <row r="251" spans="2:8">
      <c r="B251" s="63" t="s">
        <v>215</v>
      </c>
      <c r="C251" s="517">
        <v>2460.8315267122189</v>
      </c>
      <c r="D251" s="517">
        <v>2687.6155198553784</v>
      </c>
      <c r="E251" s="517">
        <v>2983.964551896277</v>
      </c>
      <c r="F251" s="517">
        <v>3322.2980456751134</v>
      </c>
      <c r="G251" s="517">
        <v>3993.3263598690305</v>
      </c>
      <c r="H251" s="517">
        <v>3911.8173774082575</v>
      </c>
    </row>
    <row r="252" spans="2:8">
      <c r="B252" s="63" t="s">
        <v>216</v>
      </c>
      <c r="C252" s="517" t="s">
        <v>140</v>
      </c>
      <c r="D252" s="517" t="s">
        <v>140</v>
      </c>
      <c r="E252" s="517" t="s">
        <v>140</v>
      </c>
      <c r="F252" s="517" t="s">
        <v>140</v>
      </c>
      <c r="G252" s="517" t="s">
        <v>140</v>
      </c>
      <c r="H252" s="517" t="s">
        <v>140</v>
      </c>
    </row>
    <row r="253" spans="2:8">
      <c r="B253" s="64" t="s">
        <v>217</v>
      </c>
      <c r="C253" s="517">
        <v>1630.4539261701104</v>
      </c>
      <c r="D253" s="517">
        <v>1975.5399095849909</v>
      </c>
      <c r="E253" s="517">
        <v>2258.3533629979183</v>
      </c>
      <c r="F253" s="517">
        <v>2697.1865017092769</v>
      </c>
      <c r="G253" s="517">
        <v>1523.85259299171</v>
      </c>
      <c r="H253" s="517">
        <v>3307.9792944640335</v>
      </c>
    </row>
    <row r="254" spans="2:8">
      <c r="B254" s="64" t="s">
        <v>207</v>
      </c>
      <c r="C254" s="517" t="s">
        <v>140</v>
      </c>
      <c r="D254" s="517" t="s">
        <v>140</v>
      </c>
      <c r="E254" s="517" t="s">
        <v>140</v>
      </c>
      <c r="F254" s="517" t="s">
        <v>140</v>
      </c>
      <c r="G254" s="517" t="s">
        <v>140</v>
      </c>
      <c r="H254" s="517" t="s">
        <v>140</v>
      </c>
    </row>
    <row r="255" spans="2:8">
      <c r="B255" s="63" t="s">
        <v>218</v>
      </c>
      <c r="C255" s="523" t="s">
        <v>140</v>
      </c>
      <c r="D255" s="523" t="s">
        <v>140</v>
      </c>
      <c r="E255" s="523" t="s">
        <v>140</v>
      </c>
      <c r="F255" s="523" t="s">
        <v>140</v>
      </c>
      <c r="G255" s="523" t="s">
        <v>140</v>
      </c>
      <c r="H255" s="523" t="s">
        <v>140</v>
      </c>
    </row>
    <row r="256" spans="2:8">
      <c r="B256" s="63" t="s">
        <v>219</v>
      </c>
      <c r="C256" s="523" t="s">
        <v>140</v>
      </c>
      <c r="D256" s="523" t="s">
        <v>140</v>
      </c>
      <c r="E256" s="523" t="s">
        <v>140</v>
      </c>
      <c r="F256" s="523" t="s">
        <v>140</v>
      </c>
      <c r="G256" s="523" t="s">
        <v>140</v>
      </c>
      <c r="H256" s="523" t="s">
        <v>140</v>
      </c>
    </row>
    <row r="257" spans="2:8">
      <c r="B257" s="63" t="s">
        <v>220</v>
      </c>
      <c r="C257" s="523" t="s">
        <v>140</v>
      </c>
      <c r="D257" s="523" t="s">
        <v>140</v>
      </c>
      <c r="E257" s="523" t="s">
        <v>140</v>
      </c>
      <c r="F257" s="523" t="s">
        <v>140</v>
      </c>
      <c r="G257" s="523" t="s">
        <v>140</v>
      </c>
      <c r="H257" s="523" t="s">
        <v>140</v>
      </c>
    </row>
    <row r="258" spans="2:8">
      <c r="B258" s="63"/>
      <c r="C258" s="550"/>
      <c r="D258" s="550"/>
      <c r="E258" s="550"/>
      <c r="F258" s="550"/>
      <c r="G258" s="550"/>
      <c r="H258" s="550"/>
    </row>
    <row r="259" spans="2:8" ht="25.5">
      <c r="B259" s="88" t="s">
        <v>222</v>
      </c>
      <c r="C259" s="550"/>
      <c r="D259" s="550"/>
      <c r="E259" s="550"/>
      <c r="F259" s="550"/>
      <c r="G259" s="550"/>
      <c r="H259" s="550"/>
    </row>
    <row r="260" spans="2:8">
      <c r="B260" s="64" t="s">
        <v>214</v>
      </c>
      <c r="C260" s="552" t="s">
        <v>125</v>
      </c>
      <c r="D260" s="552" t="s">
        <v>125</v>
      </c>
      <c r="E260" s="552" t="s">
        <v>125</v>
      </c>
      <c r="F260" s="552" t="s">
        <v>125</v>
      </c>
      <c r="G260" s="552" t="s">
        <v>125</v>
      </c>
      <c r="H260" s="552" t="s">
        <v>125</v>
      </c>
    </row>
    <row r="261" spans="2:8">
      <c r="B261" s="63" t="s">
        <v>215</v>
      </c>
      <c r="C261" s="552" t="s">
        <v>125</v>
      </c>
      <c r="D261" s="552" t="s">
        <v>125</v>
      </c>
      <c r="E261" s="552" t="s">
        <v>125</v>
      </c>
      <c r="F261" s="552" t="s">
        <v>125</v>
      </c>
      <c r="G261" s="552" t="s">
        <v>125</v>
      </c>
      <c r="H261" s="552" t="s">
        <v>125</v>
      </c>
    </row>
    <row r="262" spans="2:8">
      <c r="B262" s="63" t="s">
        <v>216</v>
      </c>
      <c r="C262" s="552" t="s">
        <v>125</v>
      </c>
      <c r="D262" s="552" t="s">
        <v>125</v>
      </c>
      <c r="E262" s="552" t="s">
        <v>125</v>
      </c>
      <c r="F262" s="552" t="s">
        <v>125</v>
      </c>
      <c r="G262" s="552" t="s">
        <v>125</v>
      </c>
      <c r="H262" s="552" t="s">
        <v>125</v>
      </c>
    </row>
    <row r="263" spans="2:8">
      <c r="B263" s="64" t="s">
        <v>217</v>
      </c>
      <c r="C263" s="552" t="s">
        <v>125</v>
      </c>
      <c r="D263" s="552" t="s">
        <v>125</v>
      </c>
      <c r="E263" s="552" t="s">
        <v>125</v>
      </c>
      <c r="F263" s="552" t="s">
        <v>125</v>
      </c>
      <c r="G263" s="552" t="s">
        <v>125</v>
      </c>
      <c r="H263" s="552" t="s">
        <v>125</v>
      </c>
    </row>
    <row r="264" spans="2:8">
      <c r="B264" s="64" t="s">
        <v>207</v>
      </c>
      <c r="C264" s="552" t="s">
        <v>125</v>
      </c>
      <c r="D264" s="552" t="s">
        <v>125</v>
      </c>
      <c r="E264" s="552" t="s">
        <v>125</v>
      </c>
      <c r="F264" s="552" t="s">
        <v>125</v>
      </c>
      <c r="G264" s="552" t="s">
        <v>125</v>
      </c>
      <c r="H264" s="552" t="s">
        <v>125</v>
      </c>
    </row>
    <row r="265" spans="2:8">
      <c r="B265" s="63" t="s">
        <v>218</v>
      </c>
      <c r="C265" s="552" t="s">
        <v>125</v>
      </c>
      <c r="D265" s="552" t="s">
        <v>125</v>
      </c>
      <c r="E265" s="552" t="s">
        <v>125</v>
      </c>
      <c r="F265" s="552" t="s">
        <v>125</v>
      </c>
      <c r="G265" s="552" t="s">
        <v>125</v>
      </c>
      <c r="H265" s="552" t="s">
        <v>125</v>
      </c>
    </row>
    <row r="266" spans="2:8">
      <c r="B266" s="63" t="s">
        <v>219</v>
      </c>
      <c r="C266" s="552" t="s">
        <v>125</v>
      </c>
      <c r="D266" s="552" t="s">
        <v>125</v>
      </c>
      <c r="E266" s="552" t="s">
        <v>125</v>
      </c>
      <c r="F266" s="552" t="s">
        <v>125</v>
      </c>
      <c r="G266" s="552" t="s">
        <v>125</v>
      </c>
      <c r="H266" s="552" t="s">
        <v>125</v>
      </c>
    </row>
    <row r="267" spans="2:8">
      <c r="B267" s="63" t="s">
        <v>220</v>
      </c>
      <c r="C267" s="552" t="s">
        <v>125</v>
      </c>
      <c r="D267" s="552" t="s">
        <v>125</v>
      </c>
      <c r="E267" s="552" t="s">
        <v>125</v>
      </c>
      <c r="F267" s="552" t="s">
        <v>125</v>
      </c>
      <c r="G267" s="552" t="s">
        <v>125</v>
      </c>
      <c r="H267" s="552" t="s">
        <v>125</v>
      </c>
    </row>
    <row r="268" spans="2:8">
      <c r="B268" s="63"/>
      <c r="C268" s="552"/>
      <c r="D268" s="552"/>
      <c r="E268" s="552"/>
      <c r="F268" s="552"/>
      <c r="G268" s="552"/>
      <c r="H268" s="552"/>
    </row>
    <row r="269" spans="2:8" ht="25.5">
      <c r="B269" s="88" t="s">
        <v>223</v>
      </c>
      <c r="C269" s="552"/>
      <c r="D269" s="552"/>
      <c r="E269" s="552"/>
      <c r="F269" s="552"/>
      <c r="G269" s="552"/>
      <c r="H269" s="552"/>
    </row>
    <row r="270" spans="2:8">
      <c r="B270" s="64" t="s">
        <v>214</v>
      </c>
      <c r="C270" s="552" t="s">
        <v>125</v>
      </c>
      <c r="D270" s="552" t="s">
        <v>125</v>
      </c>
      <c r="E270" s="552" t="s">
        <v>125</v>
      </c>
      <c r="F270" s="552" t="s">
        <v>125</v>
      </c>
      <c r="G270" s="552" t="s">
        <v>125</v>
      </c>
      <c r="H270" s="552" t="s">
        <v>125</v>
      </c>
    </row>
    <row r="271" spans="2:8">
      <c r="B271" s="63" t="s">
        <v>215</v>
      </c>
      <c r="C271" s="552" t="s">
        <v>125</v>
      </c>
      <c r="D271" s="552" t="s">
        <v>125</v>
      </c>
      <c r="E271" s="552" t="s">
        <v>125</v>
      </c>
      <c r="F271" s="552" t="s">
        <v>125</v>
      </c>
      <c r="G271" s="552" t="s">
        <v>125</v>
      </c>
      <c r="H271" s="552" t="s">
        <v>125</v>
      </c>
    </row>
    <row r="272" spans="2:8">
      <c r="B272" s="63" t="s">
        <v>216</v>
      </c>
      <c r="C272" s="552" t="s">
        <v>125</v>
      </c>
      <c r="D272" s="552" t="s">
        <v>125</v>
      </c>
      <c r="E272" s="552" t="s">
        <v>125</v>
      </c>
      <c r="F272" s="552" t="s">
        <v>125</v>
      </c>
      <c r="G272" s="552" t="s">
        <v>125</v>
      </c>
      <c r="H272" s="552" t="s">
        <v>125</v>
      </c>
    </row>
    <row r="273" spans="2:8">
      <c r="B273" s="64" t="s">
        <v>217</v>
      </c>
      <c r="C273" s="552" t="s">
        <v>125</v>
      </c>
      <c r="D273" s="552" t="s">
        <v>125</v>
      </c>
      <c r="E273" s="552" t="s">
        <v>125</v>
      </c>
      <c r="F273" s="552" t="s">
        <v>125</v>
      </c>
      <c r="G273" s="552" t="s">
        <v>125</v>
      </c>
      <c r="H273" s="552" t="s">
        <v>125</v>
      </c>
    </row>
    <row r="274" spans="2:8">
      <c r="B274" s="64" t="s">
        <v>207</v>
      </c>
      <c r="C274" s="552" t="s">
        <v>125</v>
      </c>
      <c r="D274" s="552" t="s">
        <v>125</v>
      </c>
      <c r="E274" s="552" t="s">
        <v>125</v>
      </c>
      <c r="F274" s="552" t="s">
        <v>125</v>
      </c>
      <c r="G274" s="552" t="s">
        <v>125</v>
      </c>
      <c r="H274" s="552" t="s">
        <v>125</v>
      </c>
    </row>
    <row r="275" spans="2:8">
      <c r="B275" s="63" t="s">
        <v>218</v>
      </c>
      <c r="C275" s="552" t="s">
        <v>125</v>
      </c>
      <c r="D275" s="552" t="s">
        <v>125</v>
      </c>
      <c r="E275" s="552" t="s">
        <v>125</v>
      </c>
      <c r="F275" s="552" t="s">
        <v>125</v>
      </c>
      <c r="G275" s="552" t="s">
        <v>125</v>
      </c>
      <c r="H275" s="552" t="s">
        <v>125</v>
      </c>
    </row>
    <row r="276" spans="2:8">
      <c r="B276" s="63" t="s">
        <v>219</v>
      </c>
      <c r="C276" s="552" t="s">
        <v>125</v>
      </c>
      <c r="D276" s="552" t="s">
        <v>125</v>
      </c>
      <c r="E276" s="552" t="s">
        <v>125</v>
      </c>
      <c r="F276" s="552" t="s">
        <v>125</v>
      </c>
      <c r="G276" s="552" t="s">
        <v>125</v>
      </c>
      <c r="H276" s="552" t="s">
        <v>125</v>
      </c>
    </row>
    <row r="277" spans="2:8" ht="15.75" thickBot="1">
      <c r="B277" s="604" t="s">
        <v>220</v>
      </c>
      <c r="C277" s="552" t="s">
        <v>125</v>
      </c>
      <c r="D277" s="552" t="s">
        <v>125</v>
      </c>
      <c r="E277" s="552" t="s">
        <v>125</v>
      </c>
      <c r="F277" s="552" t="s">
        <v>125</v>
      </c>
      <c r="G277" s="552" t="s">
        <v>125</v>
      </c>
      <c r="H277" s="552" t="s">
        <v>125</v>
      </c>
    </row>
    <row r="278" spans="2:8" ht="15.75" thickTop="1">
      <c r="B278" s="1115" t="s">
        <v>1059</v>
      </c>
      <c r="C278" s="1115"/>
      <c r="D278" s="1115"/>
      <c r="E278" s="1115"/>
      <c r="F278" s="1115"/>
      <c r="G278" s="1115"/>
      <c r="H278" s="1115"/>
    </row>
    <row r="279" spans="2:8">
      <c r="B279" s="1117"/>
      <c r="C279" s="1117"/>
      <c r="D279" s="1117"/>
      <c r="E279" s="1117"/>
      <c r="F279" s="1117"/>
      <c r="G279" s="1117"/>
      <c r="H279" s="1117"/>
    </row>
    <row r="280" spans="2:8">
      <c r="B280" s="508"/>
      <c r="C280" s="550"/>
      <c r="D280" s="550"/>
      <c r="E280" s="550"/>
      <c r="F280" s="550"/>
      <c r="G280" s="550"/>
      <c r="H280" s="550"/>
    </row>
    <row r="281" spans="2:8">
      <c r="B281" s="1116" t="s">
        <v>24</v>
      </c>
      <c r="C281" s="1116"/>
      <c r="D281" s="1116"/>
      <c r="E281" s="1116"/>
      <c r="F281" s="1116"/>
      <c r="G281" s="1116"/>
      <c r="H281" s="1116"/>
    </row>
    <row r="282" spans="2:8">
      <c r="B282" s="504" t="s">
        <v>23</v>
      </c>
      <c r="C282" s="550"/>
      <c r="D282" s="550"/>
      <c r="E282" s="550"/>
      <c r="F282" s="550"/>
      <c r="G282" s="550"/>
      <c r="H282" s="550"/>
    </row>
    <row r="283" spans="2:8">
      <c r="B283" s="513" t="s">
        <v>173</v>
      </c>
      <c r="C283" s="550"/>
      <c r="D283" s="550"/>
      <c r="E283" s="550"/>
      <c r="F283" s="550"/>
      <c r="G283" s="550"/>
      <c r="H283" s="550"/>
    </row>
    <row r="284" spans="2:8">
      <c r="B284" s="508"/>
      <c r="C284" s="550"/>
      <c r="D284" s="550"/>
      <c r="E284" s="550"/>
      <c r="F284" s="550"/>
      <c r="G284" s="550"/>
      <c r="H284" s="550"/>
    </row>
    <row r="285" spans="2:8">
      <c r="B285" s="506"/>
      <c r="C285" s="507">
        <v>2014</v>
      </c>
      <c r="D285" s="507">
        <v>2015</v>
      </c>
      <c r="E285" s="507">
        <v>2016</v>
      </c>
      <c r="F285" s="507">
        <v>2017</v>
      </c>
      <c r="G285" s="507">
        <v>2018</v>
      </c>
      <c r="H285" s="507">
        <v>2019</v>
      </c>
    </row>
    <row r="286" spans="2:8">
      <c r="B286" s="599" t="s">
        <v>1074</v>
      </c>
      <c r="C286" s="550"/>
      <c r="D286" s="550"/>
      <c r="E286" s="550"/>
      <c r="F286" s="550"/>
      <c r="G286" s="550"/>
      <c r="H286" s="550"/>
    </row>
    <row r="287" spans="2:8">
      <c r="B287" s="82" t="s">
        <v>229</v>
      </c>
      <c r="C287" s="571">
        <v>23</v>
      </c>
      <c r="D287" s="571">
        <v>24</v>
      </c>
      <c r="E287" s="571">
        <v>24</v>
      </c>
      <c r="F287" s="571">
        <v>24</v>
      </c>
      <c r="G287" s="571">
        <v>24</v>
      </c>
      <c r="H287" s="571">
        <v>24</v>
      </c>
    </row>
    <row r="288" spans="2:8">
      <c r="B288" s="553" t="s">
        <v>230</v>
      </c>
      <c r="C288" s="571">
        <v>21</v>
      </c>
      <c r="D288" s="571">
        <v>22</v>
      </c>
      <c r="E288" s="571">
        <v>22</v>
      </c>
      <c r="F288" s="571">
        <v>22</v>
      </c>
      <c r="G288" s="571">
        <v>22</v>
      </c>
      <c r="H288" s="571">
        <v>22</v>
      </c>
    </row>
    <row r="289" spans="2:8">
      <c r="B289" s="272" t="s">
        <v>163</v>
      </c>
      <c r="C289" s="571">
        <v>6</v>
      </c>
      <c r="D289" s="571">
        <v>6</v>
      </c>
      <c r="E289" s="571">
        <v>6</v>
      </c>
      <c r="F289" s="571">
        <v>8</v>
      </c>
      <c r="G289" s="571">
        <v>8</v>
      </c>
      <c r="H289" s="571">
        <v>8</v>
      </c>
    </row>
    <row r="290" spans="2:8">
      <c r="B290" s="272" t="s">
        <v>231</v>
      </c>
      <c r="C290" s="571">
        <v>1</v>
      </c>
      <c r="D290" s="571">
        <v>1</v>
      </c>
      <c r="E290" s="571">
        <v>1</v>
      </c>
      <c r="F290" s="571">
        <v>1</v>
      </c>
      <c r="G290" s="571">
        <v>1</v>
      </c>
      <c r="H290" s="571">
        <v>1</v>
      </c>
    </row>
    <row r="291" spans="2:8">
      <c r="B291" s="272" t="s">
        <v>232</v>
      </c>
      <c r="C291" s="571">
        <v>14</v>
      </c>
      <c r="D291" s="571">
        <v>15</v>
      </c>
      <c r="E291" s="571">
        <v>15</v>
      </c>
      <c r="F291" s="571">
        <v>13</v>
      </c>
      <c r="G291" s="571">
        <v>13</v>
      </c>
      <c r="H291" s="571">
        <v>13</v>
      </c>
    </row>
    <row r="292" spans="2:8">
      <c r="B292" s="554" t="s">
        <v>233</v>
      </c>
      <c r="C292" s="571">
        <v>1</v>
      </c>
      <c r="D292" s="571">
        <v>1</v>
      </c>
      <c r="E292" s="571">
        <v>1</v>
      </c>
      <c r="F292" s="571">
        <v>1</v>
      </c>
      <c r="G292" s="571">
        <v>1</v>
      </c>
      <c r="H292" s="571">
        <v>1</v>
      </c>
    </row>
    <row r="293" spans="2:8">
      <c r="B293" s="554" t="s">
        <v>234</v>
      </c>
      <c r="C293" s="571" t="s">
        <v>140</v>
      </c>
      <c r="D293" s="571" t="s">
        <v>140</v>
      </c>
      <c r="E293" s="571" t="s">
        <v>140</v>
      </c>
      <c r="F293" s="571" t="s">
        <v>140</v>
      </c>
      <c r="G293" s="571" t="s">
        <v>140</v>
      </c>
      <c r="H293" s="571" t="s">
        <v>140</v>
      </c>
    </row>
    <row r="294" spans="2:8">
      <c r="B294" s="554" t="s">
        <v>235</v>
      </c>
      <c r="C294" s="571" t="s">
        <v>140</v>
      </c>
      <c r="D294" s="571" t="s">
        <v>140</v>
      </c>
      <c r="E294" s="571" t="s">
        <v>140</v>
      </c>
      <c r="F294" s="571" t="s">
        <v>140</v>
      </c>
      <c r="G294" s="571" t="s">
        <v>140</v>
      </c>
      <c r="H294" s="571" t="s">
        <v>140</v>
      </c>
    </row>
    <row r="295" spans="2:8">
      <c r="B295" s="554" t="s">
        <v>236</v>
      </c>
      <c r="C295" s="571">
        <v>12</v>
      </c>
      <c r="D295" s="571">
        <v>12</v>
      </c>
      <c r="E295" s="571">
        <v>12</v>
      </c>
      <c r="F295" s="571">
        <v>10</v>
      </c>
      <c r="G295" s="571">
        <v>10</v>
      </c>
      <c r="H295" s="571">
        <v>10</v>
      </c>
    </row>
    <row r="296" spans="2:8">
      <c r="B296" s="554" t="s">
        <v>237</v>
      </c>
      <c r="C296" s="571">
        <v>1</v>
      </c>
      <c r="D296" s="571">
        <v>2</v>
      </c>
      <c r="E296" s="571">
        <v>2</v>
      </c>
      <c r="F296" s="571">
        <v>2</v>
      </c>
      <c r="G296" s="571">
        <v>2</v>
      </c>
      <c r="H296" s="571">
        <v>2</v>
      </c>
    </row>
    <row r="297" spans="2:8">
      <c r="B297" s="553" t="s">
        <v>238</v>
      </c>
      <c r="C297" s="571">
        <v>2</v>
      </c>
      <c r="D297" s="571">
        <v>2</v>
      </c>
      <c r="E297" s="571">
        <v>2</v>
      </c>
      <c r="F297" s="571">
        <v>2</v>
      </c>
      <c r="G297" s="571">
        <v>2</v>
      </c>
      <c r="H297" s="571">
        <v>2</v>
      </c>
    </row>
    <row r="298" spans="2:8">
      <c r="B298" s="553"/>
      <c r="C298" s="552"/>
      <c r="D298" s="552"/>
      <c r="E298" s="552"/>
      <c r="F298" s="552"/>
      <c r="G298" s="552"/>
      <c r="H298" s="552"/>
    </row>
    <row r="299" spans="2:8">
      <c r="B299" s="85" t="s">
        <v>242</v>
      </c>
      <c r="C299" s="552"/>
      <c r="D299" s="552"/>
      <c r="E299" s="552"/>
      <c r="F299" s="552"/>
      <c r="G299" s="552"/>
      <c r="H299" s="552"/>
    </row>
    <row r="300" spans="2:8">
      <c r="B300" s="85"/>
      <c r="C300" s="552"/>
      <c r="D300" s="552"/>
      <c r="E300" s="552"/>
      <c r="F300" s="552"/>
      <c r="G300" s="552"/>
      <c r="H300" s="552"/>
    </row>
    <row r="301" spans="2:8">
      <c r="B301" s="599" t="s">
        <v>1075</v>
      </c>
      <c r="C301" s="552"/>
      <c r="D301" s="552"/>
      <c r="E301" s="552"/>
      <c r="F301" s="552"/>
      <c r="G301" s="552"/>
      <c r="H301" s="552"/>
    </row>
    <row r="302" spans="2:8">
      <c r="B302" s="82" t="s">
        <v>229</v>
      </c>
      <c r="C302" s="692"/>
      <c r="D302" s="692"/>
      <c r="E302" s="692"/>
      <c r="F302" s="692"/>
      <c r="G302" s="692"/>
      <c r="H302" s="692"/>
    </row>
    <row r="303" spans="2:8">
      <c r="B303" s="553" t="s">
        <v>230</v>
      </c>
      <c r="C303" s="692">
        <f>C304+C305</f>
        <v>8</v>
      </c>
      <c r="D303" s="692">
        <f t="shared" ref="D303:H303" si="0">D304+D305</f>
        <v>8</v>
      </c>
      <c r="E303" s="692">
        <f t="shared" si="0"/>
        <v>7</v>
      </c>
      <c r="F303" s="692">
        <f t="shared" si="0"/>
        <v>9</v>
      </c>
      <c r="G303" s="692">
        <f t="shared" si="0"/>
        <v>9</v>
      </c>
      <c r="H303" s="692">
        <f t="shared" si="0"/>
        <v>9</v>
      </c>
    </row>
    <row r="304" spans="2:8">
      <c r="B304" s="272" t="s">
        <v>163</v>
      </c>
      <c r="C304" s="522">
        <v>7</v>
      </c>
      <c r="D304" s="522">
        <v>7</v>
      </c>
      <c r="E304" s="522">
        <v>6</v>
      </c>
      <c r="F304" s="522">
        <v>8</v>
      </c>
      <c r="G304" s="522">
        <v>8</v>
      </c>
      <c r="H304" s="522">
        <v>8</v>
      </c>
    </row>
    <row r="305" spans="2:8">
      <c r="B305" s="272" t="s">
        <v>231</v>
      </c>
      <c r="C305" s="522">
        <v>1</v>
      </c>
      <c r="D305" s="522">
        <v>1</v>
      </c>
      <c r="E305" s="522">
        <v>1</v>
      </c>
      <c r="F305" s="522">
        <v>1</v>
      </c>
      <c r="G305" s="522">
        <v>1</v>
      </c>
      <c r="H305" s="522">
        <v>1</v>
      </c>
    </row>
    <row r="306" spans="2:8">
      <c r="B306" s="272" t="s">
        <v>232</v>
      </c>
      <c r="C306" s="693" t="s">
        <v>140</v>
      </c>
      <c r="D306" s="693" t="s">
        <v>140</v>
      </c>
      <c r="E306" s="693" t="s">
        <v>140</v>
      </c>
      <c r="F306" s="693" t="s">
        <v>140</v>
      </c>
      <c r="G306" s="693" t="s">
        <v>140</v>
      </c>
      <c r="H306" s="693" t="s">
        <v>140</v>
      </c>
    </row>
    <row r="307" spans="2:8">
      <c r="B307" s="554" t="s">
        <v>233</v>
      </c>
      <c r="C307" s="693" t="s">
        <v>140</v>
      </c>
      <c r="D307" s="693" t="s">
        <v>140</v>
      </c>
      <c r="E307" s="693" t="s">
        <v>140</v>
      </c>
      <c r="F307" s="693" t="s">
        <v>140</v>
      </c>
      <c r="G307" s="693" t="s">
        <v>140</v>
      </c>
      <c r="H307" s="693" t="s">
        <v>140</v>
      </c>
    </row>
    <row r="308" spans="2:8">
      <c r="B308" s="554" t="s">
        <v>234</v>
      </c>
      <c r="C308" s="694" t="s">
        <v>140</v>
      </c>
      <c r="D308" s="694" t="s">
        <v>140</v>
      </c>
      <c r="E308" s="694" t="s">
        <v>140</v>
      </c>
      <c r="F308" s="694" t="s">
        <v>140</v>
      </c>
      <c r="G308" s="694" t="s">
        <v>140</v>
      </c>
      <c r="H308" s="694" t="s">
        <v>140</v>
      </c>
    </row>
    <row r="309" spans="2:8">
      <c r="B309" s="554" t="s">
        <v>235</v>
      </c>
      <c r="C309" s="695" t="s">
        <v>140</v>
      </c>
      <c r="D309" s="695" t="s">
        <v>140</v>
      </c>
      <c r="E309" s="695" t="s">
        <v>140</v>
      </c>
      <c r="F309" s="695" t="s">
        <v>140</v>
      </c>
      <c r="G309" s="695" t="s">
        <v>140</v>
      </c>
      <c r="H309" s="695" t="s">
        <v>140</v>
      </c>
    </row>
    <row r="310" spans="2:8">
      <c r="B310" s="554" t="s">
        <v>236</v>
      </c>
      <c r="C310" s="695" t="s">
        <v>140</v>
      </c>
      <c r="D310" s="695" t="s">
        <v>140</v>
      </c>
      <c r="E310" s="695" t="s">
        <v>140</v>
      </c>
      <c r="F310" s="695" t="s">
        <v>140</v>
      </c>
      <c r="G310" s="695" t="s">
        <v>140</v>
      </c>
      <c r="H310" s="695" t="s">
        <v>140</v>
      </c>
    </row>
    <row r="311" spans="2:8">
      <c r="B311" s="554" t="s">
        <v>237</v>
      </c>
      <c r="C311" s="695" t="s">
        <v>140</v>
      </c>
      <c r="D311" s="695" t="s">
        <v>140</v>
      </c>
      <c r="E311" s="695" t="s">
        <v>140</v>
      </c>
      <c r="F311" s="695" t="s">
        <v>140</v>
      </c>
      <c r="G311" s="695" t="s">
        <v>140</v>
      </c>
      <c r="H311" s="695" t="s">
        <v>140</v>
      </c>
    </row>
    <row r="312" spans="2:8">
      <c r="B312" s="553" t="s">
        <v>238</v>
      </c>
      <c r="C312" s="695"/>
      <c r="D312" s="695"/>
      <c r="E312" s="695"/>
      <c r="F312" s="695"/>
      <c r="G312" s="695"/>
      <c r="H312" s="695"/>
    </row>
    <row r="313" spans="2:8">
      <c r="B313" s="553"/>
      <c r="C313" s="552"/>
      <c r="D313" s="552"/>
      <c r="E313" s="552"/>
      <c r="F313" s="552"/>
      <c r="G313" s="552"/>
      <c r="H313" s="552"/>
    </row>
    <row r="314" spans="2:8">
      <c r="B314" s="599" t="s">
        <v>1076</v>
      </c>
      <c r="C314" s="552"/>
      <c r="D314" s="552"/>
      <c r="E314" s="552"/>
      <c r="F314" s="552"/>
      <c r="G314" s="552"/>
      <c r="H314" s="552"/>
    </row>
    <row r="315" spans="2:8">
      <c r="B315" s="82" t="s">
        <v>229</v>
      </c>
      <c r="C315" s="522"/>
      <c r="D315" s="522"/>
      <c r="E315" s="522"/>
      <c r="F315" s="522"/>
      <c r="G315" s="522"/>
      <c r="H315" s="522"/>
    </row>
    <row r="316" spans="2:8">
      <c r="B316" s="553" t="s">
        <v>230</v>
      </c>
      <c r="C316" s="696">
        <f>C317+C323</f>
        <v>7</v>
      </c>
      <c r="D316" s="696">
        <f t="shared" ref="D316:H316" si="1">D317+D323</f>
        <v>7</v>
      </c>
      <c r="E316" s="696">
        <f t="shared" si="1"/>
        <v>7</v>
      </c>
      <c r="F316" s="696">
        <f t="shared" si="1"/>
        <v>8</v>
      </c>
      <c r="G316" s="696">
        <f t="shared" si="1"/>
        <v>9</v>
      </c>
      <c r="H316" s="696">
        <f t="shared" si="1"/>
        <v>8</v>
      </c>
    </row>
    <row r="317" spans="2:8">
      <c r="B317" s="272" t="s">
        <v>163</v>
      </c>
      <c r="C317" s="696">
        <v>4</v>
      </c>
      <c r="D317" s="696">
        <v>4</v>
      </c>
      <c r="E317" s="696">
        <v>4</v>
      </c>
      <c r="F317" s="696">
        <v>5</v>
      </c>
      <c r="G317" s="696">
        <v>6</v>
      </c>
      <c r="H317" s="696">
        <v>6</v>
      </c>
    </row>
    <row r="318" spans="2:8">
      <c r="B318" s="272" t="s">
        <v>231</v>
      </c>
      <c r="C318" s="571" t="s">
        <v>140</v>
      </c>
      <c r="D318" s="571" t="s">
        <v>140</v>
      </c>
      <c r="E318" s="571" t="s">
        <v>140</v>
      </c>
      <c r="F318" s="571" t="s">
        <v>140</v>
      </c>
      <c r="G318" s="571" t="s">
        <v>140</v>
      </c>
      <c r="H318" s="571" t="s">
        <v>140</v>
      </c>
    </row>
    <row r="319" spans="2:8">
      <c r="B319" s="272" t="s">
        <v>232</v>
      </c>
      <c r="C319" s="696" t="s">
        <v>140</v>
      </c>
      <c r="D319" s="696" t="s">
        <v>140</v>
      </c>
      <c r="E319" s="696" t="s">
        <v>140</v>
      </c>
      <c r="F319" s="696" t="s">
        <v>140</v>
      </c>
      <c r="G319" s="696" t="s">
        <v>140</v>
      </c>
      <c r="H319" s="696" t="s">
        <v>140</v>
      </c>
    </row>
    <row r="320" spans="2:8">
      <c r="B320" s="554" t="s">
        <v>233</v>
      </c>
      <c r="C320" s="571" t="s">
        <v>140</v>
      </c>
      <c r="D320" s="571" t="s">
        <v>140</v>
      </c>
      <c r="E320" s="571" t="s">
        <v>140</v>
      </c>
      <c r="F320" s="571" t="s">
        <v>140</v>
      </c>
      <c r="G320" s="571" t="s">
        <v>140</v>
      </c>
      <c r="H320" s="571" t="s">
        <v>140</v>
      </c>
    </row>
    <row r="321" spans="2:8">
      <c r="B321" s="554" t="s">
        <v>234</v>
      </c>
      <c r="C321" s="571" t="s">
        <v>140</v>
      </c>
      <c r="D321" s="571" t="s">
        <v>140</v>
      </c>
      <c r="E321" s="571" t="s">
        <v>140</v>
      </c>
      <c r="F321" s="571" t="s">
        <v>140</v>
      </c>
      <c r="G321" s="571" t="s">
        <v>140</v>
      </c>
      <c r="H321" s="571" t="s">
        <v>140</v>
      </c>
    </row>
    <row r="322" spans="2:8">
      <c r="B322" s="554" t="s">
        <v>235</v>
      </c>
      <c r="C322" s="571" t="s">
        <v>140</v>
      </c>
      <c r="D322" s="571" t="s">
        <v>140</v>
      </c>
      <c r="E322" s="571" t="s">
        <v>140</v>
      </c>
      <c r="F322" s="571" t="s">
        <v>140</v>
      </c>
      <c r="G322" s="571" t="s">
        <v>140</v>
      </c>
      <c r="H322" s="571" t="s">
        <v>140</v>
      </c>
    </row>
    <row r="323" spans="2:8">
      <c r="B323" s="554" t="s">
        <v>236</v>
      </c>
      <c r="C323" s="696">
        <v>3</v>
      </c>
      <c r="D323" s="696">
        <v>3</v>
      </c>
      <c r="E323" s="696">
        <v>3</v>
      </c>
      <c r="F323" s="696">
        <v>3</v>
      </c>
      <c r="G323" s="696">
        <v>3</v>
      </c>
      <c r="H323" s="696">
        <v>2</v>
      </c>
    </row>
    <row r="324" spans="2:8">
      <c r="B324" s="554" t="s">
        <v>237</v>
      </c>
      <c r="C324" s="571" t="s">
        <v>140</v>
      </c>
      <c r="D324" s="571" t="s">
        <v>140</v>
      </c>
      <c r="E324" s="571" t="s">
        <v>140</v>
      </c>
      <c r="F324" s="571" t="s">
        <v>140</v>
      </c>
      <c r="G324" s="571" t="s">
        <v>140</v>
      </c>
      <c r="H324" s="571" t="s">
        <v>140</v>
      </c>
    </row>
    <row r="325" spans="2:8" ht="15.75" thickBot="1">
      <c r="B325" s="553" t="s">
        <v>238</v>
      </c>
      <c r="C325" s="571" t="s">
        <v>140</v>
      </c>
      <c r="D325" s="571" t="s">
        <v>140</v>
      </c>
      <c r="E325" s="571" t="s">
        <v>140</v>
      </c>
      <c r="F325" s="571" t="s">
        <v>140</v>
      </c>
      <c r="G325" s="571" t="s">
        <v>140</v>
      </c>
      <c r="H325" s="571" t="s">
        <v>140</v>
      </c>
    </row>
    <row r="326" spans="2:8" ht="15.75" thickTop="1">
      <c r="B326" s="1115" t="s">
        <v>1059</v>
      </c>
      <c r="C326" s="1115"/>
      <c r="D326" s="1115"/>
      <c r="E326" s="1115"/>
      <c r="F326" s="1115"/>
      <c r="G326" s="1115"/>
      <c r="H326" s="1115"/>
    </row>
    <row r="327" spans="2:8">
      <c r="B327" s="1117"/>
      <c r="C327" s="1117"/>
      <c r="D327" s="1117"/>
      <c r="E327" s="1117"/>
      <c r="F327" s="1117"/>
      <c r="G327" s="1117"/>
      <c r="H327" s="1117"/>
    </row>
    <row r="328" spans="2:8">
      <c r="B328" s="508"/>
      <c r="C328" s="550"/>
      <c r="D328" s="550"/>
      <c r="E328" s="550"/>
      <c r="F328" s="550"/>
      <c r="G328" s="550"/>
      <c r="H328" s="550"/>
    </row>
    <row r="329" spans="2:8">
      <c r="B329" s="1116" t="s">
        <v>26</v>
      </c>
      <c r="C329" s="1116"/>
      <c r="D329" s="1116"/>
      <c r="E329" s="1116"/>
      <c r="F329" s="1116"/>
      <c r="G329" s="1116"/>
      <c r="H329" s="1116"/>
    </row>
    <row r="330" spans="2:8">
      <c r="B330" s="504" t="s">
        <v>25</v>
      </c>
      <c r="C330" s="550"/>
      <c r="D330" s="550"/>
      <c r="E330" s="550"/>
      <c r="F330" s="550"/>
      <c r="G330" s="550"/>
      <c r="H330" s="550"/>
    </row>
    <row r="331" spans="2:8">
      <c r="B331" s="513" t="s">
        <v>116</v>
      </c>
      <c r="C331" s="550"/>
      <c r="D331" s="550"/>
      <c r="E331" s="550"/>
      <c r="F331" s="550"/>
      <c r="G331" s="550"/>
      <c r="H331" s="550"/>
    </row>
    <row r="332" spans="2:8">
      <c r="B332" s="508"/>
      <c r="C332" s="550"/>
      <c r="D332" s="550"/>
      <c r="E332" s="550"/>
      <c r="F332" s="550"/>
      <c r="G332" s="550"/>
      <c r="H332" s="550"/>
    </row>
    <row r="333" spans="2:8">
      <c r="B333" s="506"/>
      <c r="C333" s="507">
        <v>2014</v>
      </c>
      <c r="D333" s="507">
        <v>2015</v>
      </c>
      <c r="E333" s="507">
        <v>2016</v>
      </c>
      <c r="F333" s="507">
        <v>2017</v>
      </c>
      <c r="G333" s="507">
        <v>2018</v>
      </c>
      <c r="H333" s="507">
        <v>2019</v>
      </c>
    </row>
    <row r="334" spans="2:8">
      <c r="B334" s="85" t="s">
        <v>227</v>
      </c>
      <c r="C334" s="556"/>
      <c r="D334" s="556"/>
      <c r="E334" s="556"/>
      <c r="F334" s="556"/>
      <c r="G334" s="556"/>
      <c r="H334" s="556"/>
    </row>
    <row r="335" spans="2:8">
      <c r="B335" s="85"/>
      <c r="C335" s="556"/>
      <c r="D335" s="556"/>
      <c r="E335" s="556"/>
      <c r="F335" s="556"/>
      <c r="G335" s="556"/>
      <c r="H335" s="556"/>
    </row>
    <row r="336" spans="2:8">
      <c r="B336" s="599" t="s">
        <v>1074</v>
      </c>
      <c r="C336" s="556"/>
      <c r="D336" s="556"/>
      <c r="E336" s="556"/>
      <c r="F336" s="556"/>
      <c r="G336" s="556"/>
      <c r="H336" s="556"/>
    </row>
    <row r="337" spans="2:8">
      <c r="B337" s="82" t="s">
        <v>247</v>
      </c>
      <c r="C337" s="608"/>
      <c r="D337" s="608"/>
      <c r="E337" s="608"/>
      <c r="F337" s="608"/>
      <c r="G337" s="608"/>
      <c r="H337" s="608"/>
    </row>
    <row r="338" spans="2:8">
      <c r="B338" s="553" t="s">
        <v>248</v>
      </c>
      <c r="C338" s="608">
        <v>0.29350599999999999</v>
      </c>
      <c r="D338" s="608">
        <v>0.34054499999999999</v>
      </c>
      <c r="E338" s="608">
        <v>0.52742800000000001</v>
      </c>
      <c r="F338" s="608">
        <v>0.71911999999999998</v>
      </c>
      <c r="G338" s="608">
        <v>0.91050900000000001</v>
      </c>
      <c r="H338" s="608">
        <v>1.0339229999999999</v>
      </c>
    </row>
    <row r="339" spans="2:8">
      <c r="B339" s="557" t="s">
        <v>249</v>
      </c>
      <c r="C339" s="608" t="s">
        <v>125</v>
      </c>
      <c r="D339" s="608" t="s">
        <v>125</v>
      </c>
      <c r="E339" s="608" t="s">
        <v>125</v>
      </c>
      <c r="F339" s="608" t="s">
        <v>125</v>
      </c>
      <c r="G339" s="608" t="s">
        <v>125</v>
      </c>
      <c r="H339" s="608" t="s">
        <v>125</v>
      </c>
    </row>
    <row r="340" spans="2:8">
      <c r="B340" s="557" t="s">
        <v>250</v>
      </c>
      <c r="C340" s="608" t="s">
        <v>125</v>
      </c>
      <c r="D340" s="608" t="s">
        <v>125</v>
      </c>
      <c r="E340" s="608" t="s">
        <v>125</v>
      </c>
      <c r="F340" s="608" t="s">
        <v>125</v>
      </c>
      <c r="G340" s="608" t="s">
        <v>125</v>
      </c>
      <c r="H340" s="608" t="s">
        <v>125</v>
      </c>
    </row>
    <row r="341" spans="2:8">
      <c r="B341" s="47" t="s">
        <v>254</v>
      </c>
      <c r="C341" s="608" t="s">
        <v>125</v>
      </c>
      <c r="D341" s="608" t="s">
        <v>125</v>
      </c>
      <c r="E341" s="608" t="s">
        <v>125</v>
      </c>
      <c r="F341" s="608" t="s">
        <v>125</v>
      </c>
      <c r="G341" s="608" t="s">
        <v>125</v>
      </c>
      <c r="H341" s="608" t="s">
        <v>125</v>
      </c>
    </row>
    <row r="342" spans="2:8">
      <c r="B342" s="554"/>
      <c r="C342" s="660"/>
      <c r="D342" s="660"/>
      <c r="E342" s="660"/>
      <c r="F342" s="660"/>
      <c r="G342" s="660"/>
      <c r="H342" s="660"/>
    </row>
    <row r="343" spans="2:8">
      <c r="B343" s="85" t="s">
        <v>242</v>
      </c>
      <c r="C343" s="660"/>
      <c r="D343" s="660"/>
      <c r="E343" s="660"/>
      <c r="F343" s="660"/>
      <c r="G343" s="660"/>
      <c r="H343" s="660"/>
    </row>
    <row r="344" spans="2:8">
      <c r="B344" s="85"/>
      <c r="C344" s="660"/>
      <c r="D344" s="660"/>
      <c r="E344" s="660"/>
      <c r="F344" s="660"/>
      <c r="G344" s="660"/>
      <c r="H344" s="660"/>
    </row>
    <row r="345" spans="2:8">
      <c r="B345" s="697" t="s">
        <v>1075</v>
      </c>
      <c r="C345" s="660"/>
      <c r="D345" s="660"/>
      <c r="E345" s="660"/>
      <c r="F345" s="660"/>
      <c r="G345" s="660"/>
      <c r="H345" s="660"/>
    </row>
    <row r="346" spans="2:8">
      <c r="B346" s="82" t="s">
        <v>247</v>
      </c>
      <c r="C346" s="563"/>
      <c r="D346" s="563">
        <v>20.816367</v>
      </c>
      <c r="E346" s="563">
        <v>22.274935999999997</v>
      </c>
      <c r="F346" s="563">
        <v>22.749208000000003</v>
      </c>
      <c r="G346" s="563">
        <v>24.576644999999999</v>
      </c>
      <c r="H346" s="563">
        <v>26.539055000000001</v>
      </c>
    </row>
    <row r="347" spans="2:8">
      <c r="B347" s="553" t="s">
        <v>248</v>
      </c>
      <c r="C347" s="563"/>
      <c r="D347" s="563"/>
      <c r="E347" s="563"/>
      <c r="F347" s="563"/>
      <c r="G347" s="563"/>
      <c r="H347" s="563"/>
    </row>
    <row r="348" spans="2:8">
      <c r="B348" s="564" t="s">
        <v>255</v>
      </c>
      <c r="C348" s="698">
        <v>1.7851269999999999</v>
      </c>
      <c r="D348" s="698">
        <v>2.1033309999999998</v>
      </c>
      <c r="E348" s="698">
        <v>2.7975729999999999</v>
      </c>
      <c r="F348" s="698">
        <v>3.2586409999999999</v>
      </c>
      <c r="G348" s="698">
        <v>4.0600350000000001</v>
      </c>
      <c r="H348" s="698">
        <v>4.8960540000000004</v>
      </c>
    </row>
    <row r="349" spans="2:8">
      <c r="B349" s="564" t="s">
        <v>256</v>
      </c>
      <c r="C349" s="698">
        <v>0.45618700000000001</v>
      </c>
      <c r="D349" s="698">
        <v>0.44639499999999999</v>
      </c>
      <c r="E349" s="698">
        <v>0.51967300000000005</v>
      </c>
      <c r="F349" s="698">
        <v>0.51723399999999997</v>
      </c>
      <c r="G349" s="698">
        <v>0.53973700000000002</v>
      </c>
      <c r="H349" s="698">
        <v>0.58082199999999995</v>
      </c>
    </row>
    <row r="350" spans="2:8">
      <c r="B350" s="564" t="s">
        <v>257</v>
      </c>
      <c r="C350" s="698" t="s">
        <v>140</v>
      </c>
      <c r="D350" s="698" t="s">
        <v>140</v>
      </c>
      <c r="E350" s="698" t="s">
        <v>140</v>
      </c>
      <c r="F350" s="698" t="s">
        <v>140</v>
      </c>
      <c r="G350" s="698" t="s">
        <v>140</v>
      </c>
      <c r="H350" s="698" t="s">
        <v>140</v>
      </c>
    </row>
    <row r="351" spans="2:8">
      <c r="B351" s="564" t="s">
        <v>258</v>
      </c>
      <c r="C351" s="698" t="s">
        <v>140</v>
      </c>
      <c r="D351" s="698" t="s">
        <v>140</v>
      </c>
      <c r="E351" s="698" t="s">
        <v>140</v>
      </c>
      <c r="F351" s="698" t="s">
        <v>140</v>
      </c>
      <c r="G351" s="698" t="s">
        <v>140</v>
      </c>
      <c r="H351" s="698" t="s">
        <v>140</v>
      </c>
    </row>
    <row r="352" spans="2:8">
      <c r="B352" s="564" t="s">
        <v>259</v>
      </c>
      <c r="C352" s="698" t="s">
        <v>140</v>
      </c>
      <c r="D352" s="698" t="s">
        <v>140</v>
      </c>
      <c r="E352" s="698" t="s">
        <v>140</v>
      </c>
      <c r="F352" s="698" t="s">
        <v>140</v>
      </c>
      <c r="G352" s="698" t="s">
        <v>140</v>
      </c>
      <c r="H352" s="698" t="s">
        <v>140</v>
      </c>
    </row>
    <row r="353" spans="2:8">
      <c r="B353" s="564" t="s">
        <v>260</v>
      </c>
      <c r="C353" s="698">
        <v>6.9907820000000003</v>
      </c>
      <c r="D353" s="698">
        <v>6.7885949999999999</v>
      </c>
      <c r="E353" s="698">
        <v>6.6044029999999996</v>
      </c>
      <c r="F353" s="698">
        <v>6.2140310000000003</v>
      </c>
      <c r="G353" s="698">
        <v>6.0792640000000002</v>
      </c>
      <c r="H353" s="698">
        <v>5.7832509999999999</v>
      </c>
    </row>
    <row r="354" spans="2:8">
      <c r="B354" s="564" t="s">
        <v>261</v>
      </c>
      <c r="C354" s="698" t="s">
        <v>140</v>
      </c>
      <c r="D354" s="698" t="s">
        <v>140</v>
      </c>
      <c r="E354" s="698" t="s">
        <v>140</v>
      </c>
      <c r="F354" s="698" t="s">
        <v>140</v>
      </c>
      <c r="G354" s="698" t="s">
        <v>140</v>
      </c>
      <c r="H354" s="698" t="s">
        <v>140</v>
      </c>
    </row>
    <row r="355" spans="2:8">
      <c r="B355" s="557" t="s">
        <v>249</v>
      </c>
      <c r="C355" s="698" t="s">
        <v>140</v>
      </c>
      <c r="D355" s="698" t="s">
        <v>140</v>
      </c>
      <c r="E355" s="698" t="s">
        <v>140</v>
      </c>
      <c r="F355" s="698" t="s">
        <v>140</v>
      </c>
      <c r="G355" s="698" t="s">
        <v>140</v>
      </c>
      <c r="H355" s="698" t="s">
        <v>140</v>
      </c>
    </row>
    <row r="356" spans="2:8">
      <c r="B356" s="564" t="s">
        <v>255</v>
      </c>
      <c r="C356" s="698" t="s">
        <v>140</v>
      </c>
      <c r="D356" s="698" t="s">
        <v>140</v>
      </c>
      <c r="E356" s="698" t="s">
        <v>140</v>
      </c>
      <c r="F356" s="698" t="s">
        <v>140</v>
      </c>
      <c r="G356" s="698" t="s">
        <v>140</v>
      </c>
      <c r="H356" s="698" t="s">
        <v>140</v>
      </c>
    </row>
    <row r="357" spans="2:8">
      <c r="B357" s="564" t="s">
        <v>256</v>
      </c>
      <c r="C357" s="698" t="s">
        <v>140</v>
      </c>
      <c r="D357" s="698" t="s">
        <v>140</v>
      </c>
      <c r="E357" s="698" t="s">
        <v>140</v>
      </c>
      <c r="F357" s="698" t="s">
        <v>140</v>
      </c>
      <c r="G357" s="698" t="s">
        <v>140</v>
      </c>
      <c r="H357" s="698" t="s">
        <v>140</v>
      </c>
    </row>
    <row r="358" spans="2:8">
      <c r="B358" s="564" t="s">
        <v>257</v>
      </c>
      <c r="C358" s="698" t="s">
        <v>140</v>
      </c>
      <c r="D358" s="698" t="s">
        <v>140</v>
      </c>
      <c r="E358" s="698" t="s">
        <v>140</v>
      </c>
      <c r="F358" s="698" t="s">
        <v>140</v>
      </c>
      <c r="G358" s="698" t="s">
        <v>140</v>
      </c>
      <c r="H358" s="698" t="s">
        <v>140</v>
      </c>
    </row>
    <row r="359" spans="2:8">
      <c r="B359" s="564" t="s">
        <v>258</v>
      </c>
      <c r="C359" s="698" t="s">
        <v>140</v>
      </c>
      <c r="D359" s="698" t="s">
        <v>140</v>
      </c>
      <c r="E359" s="698" t="s">
        <v>140</v>
      </c>
      <c r="F359" s="698" t="s">
        <v>140</v>
      </c>
      <c r="G359" s="698" t="s">
        <v>140</v>
      </c>
      <c r="H359" s="698" t="s">
        <v>140</v>
      </c>
    </row>
    <row r="360" spans="2:8">
      <c r="B360" s="564" t="s">
        <v>259</v>
      </c>
      <c r="C360" s="698" t="s">
        <v>140</v>
      </c>
      <c r="D360" s="698" t="s">
        <v>140</v>
      </c>
      <c r="E360" s="698" t="s">
        <v>140</v>
      </c>
      <c r="F360" s="698" t="s">
        <v>140</v>
      </c>
      <c r="G360" s="698" t="s">
        <v>140</v>
      </c>
      <c r="H360" s="698" t="s">
        <v>140</v>
      </c>
    </row>
    <row r="361" spans="2:8">
      <c r="B361" s="564" t="s">
        <v>260</v>
      </c>
      <c r="C361" s="698" t="s">
        <v>140</v>
      </c>
      <c r="D361" s="698" t="s">
        <v>140</v>
      </c>
      <c r="E361" s="698" t="s">
        <v>140</v>
      </c>
      <c r="F361" s="698" t="s">
        <v>140</v>
      </c>
      <c r="G361" s="698" t="s">
        <v>140</v>
      </c>
      <c r="H361" s="698" t="s">
        <v>140</v>
      </c>
    </row>
    <row r="362" spans="2:8">
      <c r="B362" s="564" t="s">
        <v>261</v>
      </c>
      <c r="C362" s="698" t="s">
        <v>140</v>
      </c>
      <c r="D362" s="698" t="s">
        <v>140</v>
      </c>
      <c r="E362" s="698" t="s">
        <v>140</v>
      </c>
      <c r="F362" s="698" t="s">
        <v>140</v>
      </c>
      <c r="G362" s="698" t="s">
        <v>140</v>
      </c>
      <c r="H362" s="698" t="s">
        <v>140</v>
      </c>
    </row>
    <row r="363" spans="2:8">
      <c r="B363" s="47" t="s">
        <v>254</v>
      </c>
      <c r="C363" s="699">
        <v>0.45919183872586333</v>
      </c>
      <c r="D363" s="699">
        <v>0.4486047445262662</v>
      </c>
      <c r="E363" s="699">
        <v>0.44541762095298498</v>
      </c>
      <c r="F363" s="699">
        <v>0.43913203483831176</v>
      </c>
      <c r="G363" s="699">
        <v>0.43451968321957696</v>
      </c>
      <c r="H363" s="699">
        <v>0.42428515257984883</v>
      </c>
    </row>
    <row r="364" spans="2:8">
      <c r="B364" s="553"/>
      <c r="C364" s="660"/>
      <c r="D364" s="660"/>
      <c r="E364" s="660"/>
      <c r="F364" s="660"/>
      <c r="G364" s="660"/>
      <c r="H364" s="660"/>
    </row>
    <row r="365" spans="2:8">
      <c r="B365" s="697" t="s">
        <v>1076</v>
      </c>
      <c r="C365" s="660"/>
      <c r="D365" s="660"/>
      <c r="E365" s="660"/>
      <c r="F365" s="660"/>
      <c r="G365" s="660"/>
      <c r="H365" s="660"/>
    </row>
    <row r="366" spans="2:8">
      <c r="B366" s="82" t="s">
        <v>247</v>
      </c>
      <c r="C366" s="700">
        <v>10.872999999999999</v>
      </c>
      <c r="D366" s="700">
        <v>11.478046000000001</v>
      </c>
      <c r="E366" s="700">
        <v>12.353287</v>
      </c>
      <c r="F366" s="700">
        <v>12.759302</v>
      </c>
      <c r="G366" s="700">
        <v>13.897608999999999</v>
      </c>
      <c r="H366" s="700">
        <v>15.278928000000001</v>
      </c>
    </row>
    <row r="367" spans="2:8">
      <c r="B367" s="553" t="s">
        <v>248</v>
      </c>
      <c r="C367" s="700"/>
      <c r="D367" s="700"/>
      <c r="E367" s="700"/>
      <c r="F367" s="700"/>
      <c r="G367" s="700"/>
      <c r="H367" s="700"/>
    </row>
    <row r="368" spans="2:8">
      <c r="B368" s="564" t="s">
        <v>255</v>
      </c>
      <c r="C368" s="701" t="s">
        <v>140</v>
      </c>
      <c r="D368" s="701" t="s">
        <v>140</v>
      </c>
      <c r="E368" s="701" t="s">
        <v>140</v>
      </c>
      <c r="F368" s="701" t="s">
        <v>140</v>
      </c>
      <c r="G368" s="701" t="s">
        <v>140</v>
      </c>
      <c r="H368" s="701" t="s">
        <v>140</v>
      </c>
    </row>
    <row r="369" spans="2:8">
      <c r="B369" s="564" t="s">
        <v>256</v>
      </c>
      <c r="C369" s="701" t="s">
        <v>140</v>
      </c>
      <c r="D369" s="701" t="s">
        <v>140</v>
      </c>
      <c r="E369" s="701" t="s">
        <v>140</v>
      </c>
      <c r="F369" s="701" t="s">
        <v>140</v>
      </c>
      <c r="G369" s="701" t="s">
        <v>140</v>
      </c>
      <c r="H369" s="701" t="s">
        <v>140</v>
      </c>
    </row>
    <row r="370" spans="2:8">
      <c r="B370" s="564" t="s">
        <v>257</v>
      </c>
      <c r="C370" s="701"/>
      <c r="D370" s="701"/>
      <c r="E370" s="701"/>
      <c r="F370" s="701"/>
      <c r="G370" s="701"/>
      <c r="H370" s="701"/>
    </row>
    <row r="371" spans="2:8">
      <c r="B371" s="564" t="s">
        <v>258</v>
      </c>
      <c r="C371" s="700">
        <v>10.872999999999999</v>
      </c>
      <c r="D371" s="700">
        <v>11.478046000000001</v>
      </c>
      <c r="E371" s="700">
        <v>12.353287</v>
      </c>
      <c r="F371" s="700">
        <v>12.759302</v>
      </c>
      <c r="G371" s="700">
        <v>13.897608999999999</v>
      </c>
      <c r="H371" s="700">
        <v>15.278928000000001</v>
      </c>
    </row>
    <row r="372" spans="2:8">
      <c r="B372" s="564" t="s">
        <v>259</v>
      </c>
      <c r="C372" s="701" t="s">
        <v>140</v>
      </c>
      <c r="D372" s="701" t="s">
        <v>140</v>
      </c>
      <c r="E372" s="701" t="s">
        <v>140</v>
      </c>
      <c r="F372" s="701" t="s">
        <v>140</v>
      </c>
      <c r="G372" s="701" t="s">
        <v>140</v>
      </c>
      <c r="H372" s="701" t="s">
        <v>140</v>
      </c>
    </row>
    <row r="373" spans="2:8">
      <c r="B373" s="564" t="s">
        <v>260</v>
      </c>
      <c r="C373" s="702" t="s">
        <v>140</v>
      </c>
      <c r="D373" s="702" t="s">
        <v>140</v>
      </c>
      <c r="E373" s="702" t="s">
        <v>140</v>
      </c>
      <c r="F373" s="702" t="s">
        <v>140</v>
      </c>
      <c r="G373" s="702" t="s">
        <v>140</v>
      </c>
      <c r="H373" s="702" t="s">
        <v>140</v>
      </c>
    </row>
    <row r="374" spans="2:8">
      <c r="B374" s="564" t="s">
        <v>261</v>
      </c>
      <c r="C374" s="702" t="s">
        <v>140</v>
      </c>
      <c r="D374" s="702" t="s">
        <v>140</v>
      </c>
      <c r="E374" s="702" t="s">
        <v>140</v>
      </c>
      <c r="F374" s="702" t="s">
        <v>140</v>
      </c>
      <c r="G374" s="702" t="s">
        <v>140</v>
      </c>
      <c r="H374" s="702" t="s">
        <v>140</v>
      </c>
    </row>
    <row r="375" spans="2:8">
      <c r="B375" s="557" t="s">
        <v>249</v>
      </c>
      <c r="C375" s="702" t="s">
        <v>140</v>
      </c>
      <c r="D375" s="702" t="s">
        <v>140</v>
      </c>
      <c r="E375" s="702" t="s">
        <v>140</v>
      </c>
      <c r="F375" s="702" t="s">
        <v>140</v>
      </c>
      <c r="G375" s="702" t="s">
        <v>140</v>
      </c>
      <c r="H375" s="702" t="s">
        <v>140</v>
      </c>
    </row>
    <row r="376" spans="2:8">
      <c r="B376" s="564" t="s">
        <v>255</v>
      </c>
      <c r="C376" s="702" t="s">
        <v>140</v>
      </c>
      <c r="D376" s="702" t="s">
        <v>140</v>
      </c>
      <c r="E376" s="702" t="s">
        <v>140</v>
      </c>
      <c r="F376" s="702" t="s">
        <v>140</v>
      </c>
      <c r="G376" s="702" t="s">
        <v>140</v>
      </c>
      <c r="H376" s="702" t="s">
        <v>140</v>
      </c>
    </row>
    <row r="377" spans="2:8">
      <c r="B377" s="564" t="s">
        <v>256</v>
      </c>
      <c r="C377" s="702" t="s">
        <v>140</v>
      </c>
      <c r="D377" s="702" t="s">
        <v>140</v>
      </c>
      <c r="E377" s="702" t="s">
        <v>140</v>
      </c>
      <c r="F377" s="702" t="s">
        <v>140</v>
      </c>
      <c r="G377" s="702" t="s">
        <v>140</v>
      </c>
      <c r="H377" s="702" t="s">
        <v>140</v>
      </c>
    </row>
    <row r="378" spans="2:8">
      <c r="B378" s="564" t="s">
        <v>257</v>
      </c>
      <c r="C378" s="702" t="s">
        <v>140</v>
      </c>
      <c r="D378" s="702" t="s">
        <v>140</v>
      </c>
      <c r="E378" s="702" t="s">
        <v>140</v>
      </c>
      <c r="F378" s="702" t="s">
        <v>140</v>
      </c>
      <c r="G378" s="702" t="s">
        <v>140</v>
      </c>
      <c r="H378" s="702" t="s">
        <v>140</v>
      </c>
    </row>
    <row r="379" spans="2:8">
      <c r="B379" s="564" t="s">
        <v>258</v>
      </c>
      <c r="C379" s="702" t="s">
        <v>140</v>
      </c>
      <c r="D379" s="702" t="s">
        <v>140</v>
      </c>
      <c r="E379" s="702" t="s">
        <v>140</v>
      </c>
      <c r="F379" s="702" t="s">
        <v>140</v>
      </c>
      <c r="G379" s="702" t="s">
        <v>140</v>
      </c>
      <c r="H379" s="702" t="s">
        <v>140</v>
      </c>
    </row>
    <row r="380" spans="2:8">
      <c r="B380" s="564" t="s">
        <v>259</v>
      </c>
      <c r="C380" s="702" t="s">
        <v>140</v>
      </c>
      <c r="D380" s="702" t="s">
        <v>140</v>
      </c>
      <c r="E380" s="702" t="s">
        <v>140</v>
      </c>
      <c r="F380" s="702" t="s">
        <v>140</v>
      </c>
      <c r="G380" s="702" t="s">
        <v>140</v>
      </c>
      <c r="H380" s="702" t="s">
        <v>140</v>
      </c>
    </row>
    <row r="381" spans="2:8">
      <c r="B381" s="564" t="s">
        <v>260</v>
      </c>
      <c r="C381" s="702" t="s">
        <v>140</v>
      </c>
      <c r="D381" s="702" t="s">
        <v>140</v>
      </c>
      <c r="E381" s="702" t="s">
        <v>140</v>
      </c>
      <c r="F381" s="702" t="s">
        <v>140</v>
      </c>
      <c r="G381" s="702" t="s">
        <v>140</v>
      </c>
      <c r="H381" s="702" t="s">
        <v>140</v>
      </c>
    </row>
    <row r="382" spans="2:8">
      <c r="B382" s="564" t="s">
        <v>261</v>
      </c>
      <c r="C382" s="702" t="s">
        <v>140</v>
      </c>
      <c r="D382" s="702" t="s">
        <v>140</v>
      </c>
      <c r="E382" s="702" t="s">
        <v>140</v>
      </c>
      <c r="F382" s="702" t="s">
        <v>140</v>
      </c>
      <c r="G382" s="702" t="s">
        <v>140</v>
      </c>
      <c r="H382" s="702" t="s">
        <v>140</v>
      </c>
    </row>
    <row r="383" spans="2:8" ht="15.75" thickBot="1">
      <c r="B383" s="47" t="s">
        <v>254</v>
      </c>
      <c r="C383" s="612">
        <v>0.54080816127413667</v>
      </c>
      <c r="D383" s="612">
        <v>0.5513952554737338</v>
      </c>
      <c r="E383" s="612">
        <v>0.55458237904701502</v>
      </c>
      <c r="F383" s="612">
        <v>0.56086796516168824</v>
      </c>
      <c r="G383" s="612">
        <v>0.56548031678042299</v>
      </c>
      <c r="H383" s="612">
        <v>0.57571484742015111</v>
      </c>
    </row>
    <row r="384" spans="2:8" ht="15.75" thickTop="1">
      <c r="B384" s="1115" t="s">
        <v>1059</v>
      </c>
      <c r="C384" s="1115"/>
      <c r="D384" s="1115"/>
      <c r="E384" s="1115"/>
      <c r="F384" s="1115"/>
      <c r="G384" s="1115"/>
      <c r="H384" s="1115"/>
    </row>
    <row r="385" spans="2:8">
      <c r="B385" s="1117"/>
      <c r="C385" s="1117"/>
      <c r="D385" s="1117"/>
      <c r="E385" s="1117"/>
      <c r="F385" s="1117"/>
      <c r="G385" s="1117"/>
      <c r="H385" s="1117"/>
    </row>
    <row r="386" spans="2:8">
      <c r="B386" s="508"/>
      <c r="C386" s="550"/>
      <c r="D386" s="550"/>
      <c r="E386" s="550"/>
      <c r="F386" s="550"/>
      <c r="G386" s="550"/>
      <c r="H386" s="550"/>
    </row>
    <row r="387" spans="2:8">
      <c r="B387" s="1116" t="s">
        <v>28</v>
      </c>
      <c r="C387" s="1116"/>
      <c r="D387" s="1116"/>
      <c r="E387" s="1116"/>
      <c r="F387" s="1116"/>
      <c r="G387" s="1116"/>
      <c r="H387" s="1116"/>
    </row>
    <row r="388" spans="2:8">
      <c r="B388" s="504" t="s">
        <v>27</v>
      </c>
      <c r="C388" s="550"/>
      <c r="D388" s="550"/>
      <c r="E388" s="550"/>
      <c r="F388" s="550"/>
      <c r="G388" s="550"/>
      <c r="H388" s="550"/>
    </row>
    <row r="389" spans="2:8">
      <c r="B389" s="513" t="s">
        <v>225</v>
      </c>
      <c r="C389" s="550"/>
      <c r="D389" s="550"/>
      <c r="E389" s="550"/>
      <c r="F389" s="550"/>
      <c r="G389" s="550"/>
      <c r="H389" s="550"/>
    </row>
    <row r="390" spans="2:8">
      <c r="B390" s="508"/>
      <c r="C390" s="550"/>
      <c r="D390" s="550"/>
      <c r="E390" s="550"/>
      <c r="F390" s="550"/>
      <c r="G390" s="550"/>
      <c r="H390" s="550"/>
    </row>
    <row r="391" spans="2:8">
      <c r="B391" s="506"/>
      <c r="C391" s="507">
        <v>2014</v>
      </c>
      <c r="D391" s="507">
        <v>2015</v>
      </c>
      <c r="E391" s="507">
        <v>2016</v>
      </c>
      <c r="F391" s="507">
        <v>2017</v>
      </c>
      <c r="G391" s="507">
        <v>2018</v>
      </c>
      <c r="H391" s="507">
        <v>2019</v>
      </c>
    </row>
    <row r="392" spans="2:8">
      <c r="B392" s="85" t="s">
        <v>227</v>
      </c>
      <c r="C392" s="556"/>
      <c r="D392" s="556"/>
      <c r="E392" s="556"/>
      <c r="F392" s="556"/>
      <c r="G392" s="556"/>
      <c r="H392" s="556"/>
    </row>
    <row r="393" spans="2:8">
      <c r="B393" s="85"/>
      <c r="C393" s="556"/>
      <c r="D393" s="556"/>
      <c r="E393" s="556"/>
      <c r="F393" s="556"/>
      <c r="G393" s="556"/>
      <c r="H393" s="556"/>
    </row>
    <row r="394" spans="2:8">
      <c r="B394" s="599" t="s">
        <v>1074</v>
      </c>
      <c r="C394" s="556"/>
      <c r="D394" s="556"/>
      <c r="E394" s="556"/>
      <c r="F394" s="556"/>
      <c r="G394" s="556"/>
      <c r="H394" s="556"/>
    </row>
    <row r="395" spans="2:8">
      <c r="B395" s="82" t="s">
        <v>247</v>
      </c>
      <c r="C395" s="549"/>
      <c r="D395" s="549"/>
      <c r="E395" s="549"/>
      <c r="F395" s="549"/>
      <c r="G395" s="549"/>
      <c r="H395" s="549"/>
    </row>
    <row r="396" spans="2:8">
      <c r="B396" s="553" t="s">
        <v>248</v>
      </c>
      <c r="C396" s="268">
        <v>131224.98161937197</v>
      </c>
      <c r="D396" s="268">
        <v>134616.22293249384</v>
      </c>
      <c r="E396" s="268">
        <v>150827.97953307815</v>
      </c>
      <c r="F396" s="268">
        <v>227857.12147350205</v>
      </c>
      <c r="G396" s="268">
        <v>323850.54052232695</v>
      </c>
      <c r="H396" s="549">
        <v>173767.35892941654</v>
      </c>
    </row>
    <row r="397" spans="2:8">
      <c r="B397" s="557" t="s">
        <v>249</v>
      </c>
      <c r="C397" s="560" t="s">
        <v>125</v>
      </c>
      <c r="D397" s="560" t="s">
        <v>125</v>
      </c>
      <c r="E397" s="560" t="s">
        <v>125</v>
      </c>
      <c r="F397" s="560" t="s">
        <v>125</v>
      </c>
      <c r="G397" s="560" t="s">
        <v>125</v>
      </c>
      <c r="H397" s="560" t="s">
        <v>125</v>
      </c>
    </row>
    <row r="398" spans="2:8">
      <c r="B398" s="557" t="s">
        <v>250</v>
      </c>
      <c r="C398" s="560" t="s">
        <v>125</v>
      </c>
      <c r="D398" s="560" t="s">
        <v>125</v>
      </c>
      <c r="E398" s="560" t="s">
        <v>125</v>
      </c>
      <c r="F398" s="560" t="s">
        <v>125</v>
      </c>
      <c r="G398" s="560" t="s">
        <v>125</v>
      </c>
      <c r="H398" s="560" t="s">
        <v>125</v>
      </c>
    </row>
    <row r="399" spans="2:8">
      <c r="B399" s="47" t="s">
        <v>266</v>
      </c>
      <c r="C399" s="560" t="s">
        <v>125</v>
      </c>
      <c r="D399" s="560" t="s">
        <v>125</v>
      </c>
      <c r="E399" s="560" t="s">
        <v>125</v>
      </c>
      <c r="F399" s="560" t="s">
        <v>125</v>
      </c>
      <c r="G399" s="560" t="s">
        <v>125</v>
      </c>
      <c r="H399" s="560" t="s">
        <v>125</v>
      </c>
    </row>
    <row r="400" spans="2:8">
      <c r="B400" s="502"/>
      <c r="C400" s="560"/>
      <c r="D400" s="560"/>
      <c r="E400" s="560"/>
      <c r="F400" s="560"/>
      <c r="G400" s="560"/>
      <c r="H400" s="560"/>
    </row>
    <row r="401" spans="2:8">
      <c r="B401" s="85" t="s">
        <v>242</v>
      </c>
      <c r="C401" s="560"/>
      <c r="D401" s="560"/>
      <c r="E401" s="560"/>
      <c r="F401" s="560"/>
      <c r="G401" s="560"/>
      <c r="H401" s="560"/>
    </row>
    <row r="402" spans="2:8">
      <c r="B402" s="85"/>
      <c r="C402" s="560"/>
      <c r="D402" s="560"/>
      <c r="E402" s="560"/>
      <c r="F402" s="560"/>
      <c r="G402" s="560"/>
      <c r="H402" s="560"/>
    </row>
    <row r="403" spans="2:8">
      <c r="B403" s="697" t="s">
        <v>1075</v>
      </c>
      <c r="C403" s="560"/>
      <c r="D403" s="560"/>
      <c r="E403" s="560"/>
      <c r="F403" s="560"/>
      <c r="G403" s="560"/>
      <c r="H403" s="560"/>
    </row>
    <row r="404" spans="2:8">
      <c r="B404" s="82" t="s">
        <v>247</v>
      </c>
      <c r="C404" s="560"/>
      <c r="D404" s="560"/>
      <c r="E404" s="560"/>
      <c r="F404" s="560"/>
      <c r="G404" s="560">
        <v>9471.5309036884937</v>
      </c>
      <c r="H404" s="560">
        <v>9624.8568028612062</v>
      </c>
    </row>
    <row r="405" spans="2:8">
      <c r="B405" s="553" t="s">
        <v>248</v>
      </c>
      <c r="C405" s="560">
        <f>C406+C407</f>
        <v>1384.5553197108716</v>
      </c>
      <c r="D405" s="560">
        <f t="shared" ref="D405:H405" si="2">D406+D407</f>
        <v>1596.5848908561086</v>
      </c>
      <c r="E405" s="560">
        <f t="shared" si="2"/>
        <v>1795.6357947560334</v>
      </c>
      <c r="F405" s="560">
        <f t="shared" si="2"/>
        <v>1945.6363640975703</v>
      </c>
      <c r="G405" s="560">
        <f t="shared" si="2"/>
        <v>2324.4322269707695</v>
      </c>
      <c r="H405" s="560">
        <f t="shared" si="2"/>
        <v>2688.2312725856614</v>
      </c>
    </row>
    <row r="406" spans="2:8">
      <c r="B406" s="564" t="s">
        <v>255</v>
      </c>
      <c r="C406" s="703">
        <v>1294.7207272340522</v>
      </c>
      <c r="D406" s="703">
        <v>1518.8175770902442</v>
      </c>
      <c r="E406" s="703">
        <v>1720.4271524985618</v>
      </c>
      <c r="F406" s="703">
        <v>1870.3652645204497</v>
      </c>
      <c r="G406" s="703">
        <v>2248.2911769737275</v>
      </c>
      <c r="H406" s="703">
        <v>2629.6895517080889</v>
      </c>
    </row>
    <row r="407" spans="2:8">
      <c r="B407" s="564" t="s">
        <v>256</v>
      </c>
      <c r="C407" s="703">
        <v>89.83459247681941</v>
      </c>
      <c r="D407" s="703">
        <v>77.7673137658645</v>
      </c>
      <c r="E407" s="703">
        <v>75.208642257471638</v>
      </c>
      <c r="F407" s="703">
        <v>75.271099577120495</v>
      </c>
      <c r="G407" s="703">
        <v>76.141049997041861</v>
      </c>
      <c r="H407" s="703">
        <v>58.541720877572672</v>
      </c>
    </row>
    <row r="408" spans="2:8">
      <c r="B408" s="564" t="s">
        <v>257</v>
      </c>
      <c r="C408" s="704" t="s">
        <v>140</v>
      </c>
      <c r="D408" s="704" t="s">
        <v>140</v>
      </c>
      <c r="E408" s="704" t="s">
        <v>140</v>
      </c>
      <c r="F408" s="704" t="s">
        <v>140</v>
      </c>
      <c r="G408" s="704" t="s">
        <v>140</v>
      </c>
      <c r="H408" s="704" t="s">
        <v>140</v>
      </c>
    </row>
    <row r="409" spans="2:8">
      <c r="B409" s="564" t="s">
        <v>258</v>
      </c>
      <c r="C409" s="704" t="s">
        <v>140</v>
      </c>
      <c r="D409" s="704" t="s">
        <v>140</v>
      </c>
      <c r="E409" s="704" t="s">
        <v>140</v>
      </c>
      <c r="F409" s="704" t="s">
        <v>140</v>
      </c>
      <c r="G409" s="704" t="s">
        <v>140</v>
      </c>
      <c r="H409" s="704" t="s">
        <v>140</v>
      </c>
    </row>
    <row r="410" spans="2:8">
      <c r="B410" s="564" t="s">
        <v>259</v>
      </c>
      <c r="C410" s="704" t="s">
        <v>140</v>
      </c>
      <c r="D410" s="704" t="s">
        <v>140</v>
      </c>
      <c r="E410" s="704" t="s">
        <v>140</v>
      </c>
      <c r="F410" s="704" t="s">
        <v>140</v>
      </c>
      <c r="G410" s="704" t="s">
        <v>140</v>
      </c>
      <c r="H410" s="704" t="s">
        <v>140</v>
      </c>
    </row>
    <row r="411" spans="2:8">
      <c r="B411" s="564" t="s">
        <v>260</v>
      </c>
      <c r="C411" s="703" t="s">
        <v>140</v>
      </c>
      <c r="D411" s="703" t="s">
        <v>140</v>
      </c>
      <c r="E411" s="703" t="s">
        <v>140</v>
      </c>
      <c r="F411" s="703" t="s">
        <v>140</v>
      </c>
      <c r="G411" s="703" t="s">
        <v>140</v>
      </c>
      <c r="H411" s="703" t="s">
        <v>140</v>
      </c>
    </row>
    <row r="412" spans="2:8">
      <c r="B412" s="564" t="s">
        <v>261</v>
      </c>
      <c r="C412" s="704" t="s">
        <v>140</v>
      </c>
      <c r="D412" s="704" t="s">
        <v>140</v>
      </c>
      <c r="E412" s="704" t="s">
        <v>140</v>
      </c>
      <c r="F412" s="704" t="s">
        <v>140</v>
      </c>
      <c r="G412" s="704" t="s">
        <v>140</v>
      </c>
      <c r="H412" s="704" t="s">
        <v>140</v>
      </c>
    </row>
    <row r="413" spans="2:8">
      <c r="B413" s="557" t="s">
        <v>249</v>
      </c>
      <c r="C413" s="704" t="s">
        <v>140</v>
      </c>
      <c r="D413" s="704" t="s">
        <v>140</v>
      </c>
      <c r="E413" s="704" t="s">
        <v>140</v>
      </c>
      <c r="F413" s="704" t="s">
        <v>140</v>
      </c>
      <c r="G413" s="704" t="s">
        <v>140</v>
      </c>
      <c r="H413" s="704" t="s">
        <v>140</v>
      </c>
    </row>
    <row r="414" spans="2:8">
      <c r="B414" s="564" t="s">
        <v>255</v>
      </c>
      <c r="C414" s="704" t="s">
        <v>140</v>
      </c>
      <c r="D414" s="704" t="s">
        <v>140</v>
      </c>
      <c r="E414" s="704" t="s">
        <v>140</v>
      </c>
      <c r="F414" s="704" t="s">
        <v>140</v>
      </c>
      <c r="G414" s="704" t="s">
        <v>140</v>
      </c>
      <c r="H414" s="704" t="s">
        <v>140</v>
      </c>
    </row>
    <row r="415" spans="2:8">
      <c r="B415" s="564" t="s">
        <v>256</v>
      </c>
      <c r="C415" s="704" t="s">
        <v>140</v>
      </c>
      <c r="D415" s="704" t="s">
        <v>140</v>
      </c>
      <c r="E415" s="704" t="s">
        <v>140</v>
      </c>
      <c r="F415" s="704" t="s">
        <v>140</v>
      </c>
      <c r="G415" s="704" t="s">
        <v>140</v>
      </c>
      <c r="H415" s="704" t="s">
        <v>140</v>
      </c>
    </row>
    <row r="416" spans="2:8">
      <c r="B416" s="564" t="s">
        <v>257</v>
      </c>
      <c r="C416" s="704" t="s">
        <v>140</v>
      </c>
      <c r="D416" s="704" t="s">
        <v>140</v>
      </c>
      <c r="E416" s="704" t="s">
        <v>140</v>
      </c>
      <c r="F416" s="704" t="s">
        <v>140</v>
      </c>
      <c r="G416" s="704" t="s">
        <v>140</v>
      </c>
      <c r="H416" s="704" t="s">
        <v>140</v>
      </c>
    </row>
    <row r="417" spans="2:8">
      <c r="B417" s="564" t="s">
        <v>258</v>
      </c>
      <c r="C417" s="704" t="s">
        <v>140</v>
      </c>
      <c r="D417" s="704" t="s">
        <v>140</v>
      </c>
      <c r="E417" s="704" t="s">
        <v>140</v>
      </c>
      <c r="F417" s="704" t="s">
        <v>140</v>
      </c>
      <c r="G417" s="704" t="s">
        <v>140</v>
      </c>
      <c r="H417" s="704" t="s">
        <v>140</v>
      </c>
    </row>
    <row r="418" spans="2:8">
      <c r="B418" s="564" t="s">
        <v>259</v>
      </c>
      <c r="C418" s="704" t="s">
        <v>140</v>
      </c>
      <c r="D418" s="704" t="s">
        <v>140</v>
      </c>
      <c r="E418" s="704" t="s">
        <v>140</v>
      </c>
      <c r="F418" s="704" t="s">
        <v>140</v>
      </c>
      <c r="G418" s="704" t="s">
        <v>140</v>
      </c>
      <c r="H418" s="704" t="s">
        <v>140</v>
      </c>
    </row>
    <row r="419" spans="2:8">
      <c r="B419" s="564" t="s">
        <v>260</v>
      </c>
      <c r="C419" s="704" t="s">
        <v>140</v>
      </c>
      <c r="D419" s="704" t="s">
        <v>140</v>
      </c>
      <c r="E419" s="704" t="s">
        <v>140</v>
      </c>
      <c r="F419" s="704" t="s">
        <v>140</v>
      </c>
      <c r="G419" s="704" t="s">
        <v>140</v>
      </c>
      <c r="H419" s="704" t="s">
        <v>140</v>
      </c>
    </row>
    <row r="420" spans="2:8">
      <c r="B420" s="564" t="s">
        <v>261</v>
      </c>
      <c r="C420" s="704" t="s">
        <v>140</v>
      </c>
      <c r="D420" s="704" t="s">
        <v>140</v>
      </c>
      <c r="E420" s="704" t="s">
        <v>140</v>
      </c>
      <c r="F420" s="704" t="s">
        <v>140</v>
      </c>
      <c r="G420" s="704" t="s">
        <v>140</v>
      </c>
      <c r="H420" s="704" t="s">
        <v>140</v>
      </c>
    </row>
    <row r="421" spans="2:8">
      <c r="B421" s="47" t="s">
        <v>266</v>
      </c>
      <c r="C421" s="612">
        <v>0.94463214905717763</v>
      </c>
      <c r="D421" s="612">
        <v>0.94087935479056795</v>
      </c>
      <c r="E421" s="612">
        <v>0.92903788160334599</v>
      </c>
      <c r="F421" s="612">
        <v>0.91627198789054198</v>
      </c>
      <c r="G421" s="612">
        <v>0.90991986018563908</v>
      </c>
      <c r="H421" s="612">
        <v>0.9024531873392867</v>
      </c>
    </row>
    <row r="422" spans="2:8">
      <c r="B422" s="553"/>
      <c r="C422" s="553"/>
      <c r="D422" s="553"/>
      <c r="E422" s="553"/>
      <c r="F422" s="553"/>
      <c r="G422" s="553"/>
      <c r="H422" s="553"/>
    </row>
    <row r="423" spans="2:8">
      <c r="B423" s="697" t="s">
        <v>1076</v>
      </c>
      <c r="C423" s="553"/>
      <c r="D423" s="553"/>
      <c r="E423" s="553"/>
      <c r="F423" s="553"/>
      <c r="G423" s="553"/>
      <c r="H423" s="553"/>
    </row>
    <row r="424" spans="2:8">
      <c r="B424" s="82" t="s">
        <v>247</v>
      </c>
      <c r="C424" s="705"/>
      <c r="D424" s="705"/>
      <c r="E424" s="705"/>
      <c r="F424" s="705"/>
      <c r="G424" s="705"/>
      <c r="H424" s="705"/>
    </row>
    <row r="425" spans="2:8">
      <c r="B425" s="553" t="s">
        <v>248</v>
      </c>
      <c r="C425" s="705"/>
      <c r="D425" s="705"/>
      <c r="E425" s="705"/>
      <c r="F425" s="705"/>
      <c r="G425" s="705"/>
      <c r="H425" s="705"/>
    </row>
    <row r="426" spans="2:8">
      <c r="B426" s="564" t="s">
        <v>255</v>
      </c>
      <c r="C426" s="540" t="s">
        <v>140</v>
      </c>
      <c r="D426" s="540" t="s">
        <v>140</v>
      </c>
      <c r="E426" s="540" t="s">
        <v>140</v>
      </c>
      <c r="F426" s="540" t="s">
        <v>140</v>
      </c>
      <c r="G426" s="540" t="s">
        <v>140</v>
      </c>
      <c r="H426" s="540" t="s">
        <v>140</v>
      </c>
    </row>
    <row r="427" spans="2:8">
      <c r="B427" s="564" t="s">
        <v>256</v>
      </c>
      <c r="C427" s="540" t="s">
        <v>140</v>
      </c>
      <c r="D427" s="540" t="s">
        <v>140</v>
      </c>
      <c r="E427" s="540" t="s">
        <v>140</v>
      </c>
      <c r="F427" s="540" t="s">
        <v>140</v>
      </c>
      <c r="G427" s="540" t="s">
        <v>140</v>
      </c>
      <c r="H427" s="540" t="s">
        <v>140</v>
      </c>
    </row>
    <row r="428" spans="2:8">
      <c r="B428" s="564" t="s">
        <v>257</v>
      </c>
      <c r="C428" s="540"/>
      <c r="D428" s="540"/>
      <c r="E428" s="540"/>
      <c r="F428" s="540"/>
      <c r="G428" s="540"/>
      <c r="H428" s="540"/>
    </row>
    <row r="429" spans="2:8">
      <c r="B429" s="564" t="s">
        <v>258</v>
      </c>
      <c r="C429" s="705">
        <v>594.19610062893082</v>
      </c>
      <c r="D429" s="705">
        <v>622.32046117313041</v>
      </c>
      <c r="E429" s="705">
        <v>679.89041713281119</v>
      </c>
      <c r="F429" s="705">
        <v>748.75519391895807</v>
      </c>
      <c r="G429" s="705">
        <v>853.19682806030062</v>
      </c>
      <c r="H429" s="705">
        <v>938.87410343489466</v>
      </c>
    </row>
    <row r="430" spans="2:8">
      <c r="B430" s="564" t="s">
        <v>259</v>
      </c>
      <c r="C430" s="706" t="s">
        <v>140</v>
      </c>
      <c r="D430" s="706" t="s">
        <v>140</v>
      </c>
      <c r="E430" s="706" t="s">
        <v>140</v>
      </c>
      <c r="F430" s="706" t="s">
        <v>140</v>
      </c>
      <c r="G430" s="706" t="s">
        <v>140</v>
      </c>
      <c r="H430" s="706" t="s">
        <v>140</v>
      </c>
    </row>
    <row r="431" spans="2:8">
      <c r="B431" s="564" t="s">
        <v>260</v>
      </c>
      <c r="C431" s="706" t="s">
        <v>140</v>
      </c>
      <c r="D431" s="706" t="s">
        <v>140</v>
      </c>
      <c r="E431" s="706" t="s">
        <v>140</v>
      </c>
      <c r="F431" s="706" t="s">
        <v>140</v>
      </c>
      <c r="G431" s="706" t="s">
        <v>140</v>
      </c>
      <c r="H431" s="706" t="s">
        <v>140</v>
      </c>
    </row>
    <row r="432" spans="2:8">
      <c r="B432" s="564" t="s">
        <v>261</v>
      </c>
      <c r="C432" s="706" t="s">
        <v>140</v>
      </c>
      <c r="D432" s="706" t="s">
        <v>140</v>
      </c>
      <c r="E432" s="706" t="s">
        <v>140</v>
      </c>
      <c r="F432" s="706" t="s">
        <v>140</v>
      </c>
      <c r="G432" s="706" t="s">
        <v>140</v>
      </c>
      <c r="H432" s="706" t="s">
        <v>140</v>
      </c>
    </row>
    <row r="433" spans="2:8">
      <c r="B433" s="557" t="s">
        <v>249</v>
      </c>
      <c r="C433" s="706" t="s">
        <v>140</v>
      </c>
      <c r="D433" s="706" t="s">
        <v>140</v>
      </c>
      <c r="E433" s="706" t="s">
        <v>140</v>
      </c>
      <c r="F433" s="706" t="s">
        <v>140</v>
      </c>
      <c r="G433" s="706" t="s">
        <v>140</v>
      </c>
      <c r="H433" s="706" t="s">
        <v>140</v>
      </c>
    </row>
    <row r="434" spans="2:8">
      <c r="B434" s="564" t="s">
        <v>255</v>
      </c>
      <c r="C434" s="706" t="s">
        <v>140</v>
      </c>
      <c r="D434" s="706" t="s">
        <v>140</v>
      </c>
      <c r="E434" s="706" t="s">
        <v>140</v>
      </c>
      <c r="F434" s="706" t="s">
        <v>140</v>
      </c>
      <c r="G434" s="706" t="s">
        <v>140</v>
      </c>
      <c r="H434" s="706" t="s">
        <v>140</v>
      </c>
    </row>
    <row r="435" spans="2:8">
      <c r="B435" s="564" t="s">
        <v>256</v>
      </c>
      <c r="C435" s="706" t="s">
        <v>140</v>
      </c>
      <c r="D435" s="706" t="s">
        <v>140</v>
      </c>
      <c r="E435" s="706" t="s">
        <v>140</v>
      </c>
      <c r="F435" s="706" t="s">
        <v>140</v>
      </c>
      <c r="G435" s="706" t="s">
        <v>140</v>
      </c>
      <c r="H435" s="706" t="s">
        <v>140</v>
      </c>
    </row>
    <row r="436" spans="2:8">
      <c r="B436" s="564" t="s">
        <v>257</v>
      </c>
      <c r="C436" s="706" t="s">
        <v>140</v>
      </c>
      <c r="D436" s="706" t="s">
        <v>140</v>
      </c>
      <c r="E436" s="706" t="s">
        <v>140</v>
      </c>
      <c r="F436" s="706" t="s">
        <v>140</v>
      </c>
      <c r="G436" s="706" t="s">
        <v>140</v>
      </c>
      <c r="H436" s="706" t="s">
        <v>140</v>
      </c>
    </row>
    <row r="437" spans="2:8">
      <c r="B437" s="564" t="s">
        <v>258</v>
      </c>
      <c r="C437" s="706" t="s">
        <v>140</v>
      </c>
      <c r="D437" s="706" t="s">
        <v>140</v>
      </c>
      <c r="E437" s="706" t="s">
        <v>140</v>
      </c>
      <c r="F437" s="706" t="s">
        <v>140</v>
      </c>
      <c r="G437" s="706" t="s">
        <v>140</v>
      </c>
      <c r="H437" s="706" t="s">
        <v>140</v>
      </c>
    </row>
    <row r="438" spans="2:8">
      <c r="B438" s="564" t="s">
        <v>259</v>
      </c>
      <c r="C438" s="706" t="s">
        <v>140</v>
      </c>
      <c r="D438" s="706" t="s">
        <v>140</v>
      </c>
      <c r="E438" s="706" t="s">
        <v>140</v>
      </c>
      <c r="F438" s="706" t="s">
        <v>140</v>
      </c>
      <c r="G438" s="706" t="s">
        <v>140</v>
      </c>
      <c r="H438" s="706" t="s">
        <v>140</v>
      </c>
    </row>
    <row r="439" spans="2:8">
      <c r="B439" s="564" t="s">
        <v>260</v>
      </c>
      <c r="C439" s="706" t="s">
        <v>140</v>
      </c>
      <c r="D439" s="706" t="s">
        <v>140</v>
      </c>
      <c r="E439" s="706" t="s">
        <v>140</v>
      </c>
      <c r="F439" s="706" t="s">
        <v>140</v>
      </c>
      <c r="G439" s="706" t="s">
        <v>140</v>
      </c>
      <c r="H439" s="706" t="s">
        <v>140</v>
      </c>
    </row>
    <row r="440" spans="2:8">
      <c r="B440" s="564" t="s">
        <v>261</v>
      </c>
      <c r="C440" s="706" t="s">
        <v>140</v>
      </c>
      <c r="D440" s="706" t="s">
        <v>140</v>
      </c>
      <c r="E440" s="706" t="s">
        <v>140</v>
      </c>
      <c r="F440" s="706" t="s">
        <v>140</v>
      </c>
      <c r="G440" s="706" t="s">
        <v>140</v>
      </c>
      <c r="H440" s="706" t="s">
        <v>140</v>
      </c>
    </row>
    <row r="441" spans="2:8" ht="15.75" thickBot="1">
      <c r="B441" s="47" t="s">
        <v>266</v>
      </c>
      <c r="C441" s="109">
        <v>5.5367850942822358E-2</v>
      </c>
      <c r="D441" s="109">
        <v>5.9120645209432013E-2</v>
      </c>
      <c r="E441" s="109">
        <v>7.0962118396654048E-2</v>
      </c>
      <c r="F441" s="109">
        <v>8.3728012109457989E-2</v>
      </c>
      <c r="G441" s="109">
        <v>9.0080139814360985E-2</v>
      </c>
      <c r="H441" s="109">
        <v>9.7546812660713356E-2</v>
      </c>
    </row>
    <row r="442" spans="2:8" ht="15.75" thickTop="1">
      <c r="B442" s="1115" t="s">
        <v>1059</v>
      </c>
      <c r="C442" s="1115"/>
      <c r="D442" s="1115"/>
      <c r="E442" s="1115"/>
      <c r="F442" s="1115"/>
      <c r="G442" s="1115"/>
      <c r="H442" s="1115"/>
    </row>
    <row r="443" spans="2:8">
      <c r="B443" s="1117"/>
      <c r="C443" s="1117"/>
      <c r="D443" s="1117"/>
      <c r="E443" s="1117"/>
      <c r="F443" s="1117"/>
      <c r="G443" s="1117"/>
      <c r="H443" s="1117"/>
    </row>
    <row r="444" spans="2:8">
      <c r="B444" s="1116" t="s">
        <v>34</v>
      </c>
      <c r="C444" s="1116"/>
      <c r="D444" s="1116"/>
      <c r="E444" s="1116"/>
      <c r="F444" s="1116"/>
      <c r="G444" s="1116"/>
      <c r="H444" s="1116"/>
    </row>
    <row r="445" spans="2:8">
      <c r="B445" s="504" t="s">
        <v>33</v>
      </c>
      <c r="C445" s="550"/>
      <c r="D445" s="550"/>
      <c r="E445" s="550"/>
      <c r="F445" s="550"/>
      <c r="G445" s="550"/>
      <c r="H445" s="550"/>
    </row>
    <row r="446" spans="2:8">
      <c r="B446" s="519" t="s">
        <v>173</v>
      </c>
      <c r="C446" s="550"/>
      <c r="D446" s="550"/>
      <c r="E446" s="550"/>
      <c r="F446" s="550"/>
      <c r="G446" s="550"/>
      <c r="H446" s="550"/>
    </row>
    <row r="447" spans="2:8">
      <c r="B447" s="505"/>
      <c r="C447" s="550"/>
      <c r="D447" s="550"/>
      <c r="E447" s="550"/>
      <c r="F447" s="550"/>
      <c r="G447" s="550"/>
      <c r="H447" s="550"/>
    </row>
    <row r="448" spans="2:8">
      <c r="B448" s="506"/>
      <c r="C448" s="507">
        <v>2014</v>
      </c>
      <c r="D448" s="507">
        <v>2015</v>
      </c>
      <c r="E448" s="507">
        <v>2016</v>
      </c>
      <c r="F448" s="507">
        <v>2017</v>
      </c>
      <c r="G448" s="507">
        <v>2018</v>
      </c>
      <c r="H448" s="507">
        <v>2019</v>
      </c>
    </row>
    <row r="449" spans="2:8">
      <c r="B449" s="505" t="s">
        <v>1077</v>
      </c>
      <c r="C449" s="550"/>
      <c r="D449" s="550"/>
      <c r="E449" s="550"/>
      <c r="F449" s="550"/>
      <c r="G449" s="550"/>
      <c r="H449" s="550"/>
    </row>
    <row r="450" spans="2:8">
      <c r="B450" s="82" t="s">
        <v>88</v>
      </c>
      <c r="C450" s="550">
        <v>17</v>
      </c>
      <c r="D450" s="550">
        <v>22</v>
      </c>
      <c r="E450" s="550">
        <v>22</v>
      </c>
      <c r="F450" s="550">
        <v>19</v>
      </c>
      <c r="G450" s="550">
        <v>20</v>
      </c>
      <c r="H450" s="550">
        <v>19</v>
      </c>
    </row>
    <row r="451" spans="2:8">
      <c r="B451" s="272" t="s">
        <v>158</v>
      </c>
      <c r="C451" s="552" t="s">
        <v>140</v>
      </c>
      <c r="D451" s="552" t="s">
        <v>140</v>
      </c>
      <c r="E451" s="552" t="s">
        <v>140</v>
      </c>
      <c r="F451" s="552" t="s">
        <v>140</v>
      </c>
      <c r="G451" s="552" t="s">
        <v>140</v>
      </c>
      <c r="H451" s="552" t="s">
        <v>140</v>
      </c>
    </row>
    <row r="452" spans="2:8">
      <c r="B452" s="272" t="s">
        <v>281</v>
      </c>
      <c r="C452" s="552" t="s">
        <v>140</v>
      </c>
      <c r="D452" s="552" t="s">
        <v>140</v>
      </c>
      <c r="E452" s="552" t="s">
        <v>140</v>
      </c>
      <c r="F452" s="552" t="s">
        <v>140</v>
      </c>
      <c r="G452" s="552" t="s">
        <v>140</v>
      </c>
      <c r="H452" s="552" t="s">
        <v>140</v>
      </c>
    </row>
    <row r="453" spans="2:8">
      <c r="B453" s="272" t="s">
        <v>163</v>
      </c>
      <c r="C453" s="552" t="s">
        <v>125</v>
      </c>
      <c r="D453" s="552" t="s">
        <v>125</v>
      </c>
      <c r="E453" s="552" t="s">
        <v>125</v>
      </c>
      <c r="F453" s="552">
        <v>1</v>
      </c>
      <c r="G453" s="552">
        <v>1</v>
      </c>
      <c r="H453" s="552">
        <v>2</v>
      </c>
    </row>
    <row r="454" spans="2:8">
      <c r="B454" s="272" t="s">
        <v>237</v>
      </c>
      <c r="C454" s="550">
        <v>17</v>
      </c>
      <c r="D454" s="550">
        <v>22</v>
      </c>
      <c r="E454" s="550">
        <v>22</v>
      </c>
      <c r="F454" s="550">
        <v>18</v>
      </c>
      <c r="G454" s="550">
        <v>19</v>
      </c>
      <c r="H454" s="550">
        <v>17</v>
      </c>
    </row>
    <row r="455" spans="2:8">
      <c r="B455" s="272"/>
      <c r="C455" s="550"/>
      <c r="D455" s="550"/>
      <c r="E455" s="550"/>
      <c r="F455" s="550"/>
      <c r="G455" s="550"/>
      <c r="H455" s="550"/>
    </row>
    <row r="456" spans="2:8">
      <c r="B456" s="82" t="s">
        <v>282</v>
      </c>
      <c r="C456" s="550">
        <v>17</v>
      </c>
      <c r="D456" s="550">
        <v>22</v>
      </c>
      <c r="E456" s="550">
        <v>22</v>
      </c>
      <c r="F456" s="550">
        <v>19</v>
      </c>
      <c r="G456" s="550">
        <v>20</v>
      </c>
      <c r="H456" s="550">
        <v>19</v>
      </c>
    </row>
    <row r="457" spans="2:8">
      <c r="B457" s="272" t="s">
        <v>158</v>
      </c>
      <c r="C457" s="552" t="s">
        <v>140</v>
      </c>
      <c r="D457" s="552" t="s">
        <v>140</v>
      </c>
      <c r="E457" s="552" t="s">
        <v>140</v>
      </c>
      <c r="F457" s="552" t="s">
        <v>140</v>
      </c>
      <c r="G457" s="552" t="s">
        <v>140</v>
      </c>
      <c r="H457" s="552" t="s">
        <v>140</v>
      </c>
    </row>
    <row r="458" spans="2:8">
      <c r="B458" s="272" t="s">
        <v>281</v>
      </c>
      <c r="C458" s="552" t="s">
        <v>140</v>
      </c>
      <c r="D458" s="552" t="s">
        <v>140</v>
      </c>
      <c r="E458" s="552" t="s">
        <v>140</v>
      </c>
      <c r="F458" s="552" t="s">
        <v>140</v>
      </c>
      <c r="G458" s="552" t="s">
        <v>140</v>
      </c>
      <c r="H458" s="552" t="s">
        <v>140</v>
      </c>
    </row>
    <row r="459" spans="2:8">
      <c r="B459" s="272" t="s">
        <v>163</v>
      </c>
      <c r="C459" s="552" t="s">
        <v>125</v>
      </c>
      <c r="D459" s="552" t="s">
        <v>125</v>
      </c>
      <c r="E459" s="552" t="s">
        <v>125</v>
      </c>
      <c r="F459" s="552">
        <v>1</v>
      </c>
      <c r="G459" s="552">
        <v>1</v>
      </c>
      <c r="H459" s="552">
        <v>2</v>
      </c>
    </row>
    <row r="460" spans="2:8">
      <c r="B460" s="272" t="s">
        <v>237</v>
      </c>
      <c r="C460" s="550">
        <v>17</v>
      </c>
      <c r="D460" s="550">
        <v>22</v>
      </c>
      <c r="E460" s="550">
        <v>22</v>
      </c>
      <c r="F460" s="550">
        <v>18</v>
      </c>
      <c r="G460" s="550">
        <v>19</v>
      </c>
      <c r="H460" s="550">
        <v>17</v>
      </c>
    </row>
    <row r="461" spans="2:8">
      <c r="B461" s="272"/>
      <c r="C461" s="550"/>
      <c r="D461" s="550"/>
      <c r="E461" s="550"/>
      <c r="F461" s="550"/>
      <c r="G461" s="550"/>
      <c r="H461" s="550"/>
    </row>
    <row r="462" spans="2:8">
      <c r="B462" s="82" t="s">
        <v>283</v>
      </c>
      <c r="C462" s="552" t="s">
        <v>125</v>
      </c>
      <c r="D462" s="552" t="s">
        <v>125</v>
      </c>
      <c r="E462" s="552" t="s">
        <v>125</v>
      </c>
      <c r="F462" s="552" t="s">
        <v>125</v>
      </c>
      <c r="G462" s="552" t="s">
        <v>125</v>
      </c>
      <c r="H462" s="552" t="s">
        <v>125</v>
      </c>
    </row>
    <row r="463" spans="2:8">
      <c r="B463" s="272" t="s">
        <v>158</v>
      </c>
      <c r="C463" s="552" t="s">
        <v>125</v>
      </c>
      <c r="D463" s="552" t="s">
        <v>125</v>
      </c>
      <c r="E463" s="552" t="s">
        <v>125</v>
      </c>
      <c r="F463" s="552" t="s">
        <v>125</v>
      </c>
      <c r="G463" s="552" t="s">
        <v>125</v>
      </c>
      <c r="H463" s="552" t="s">
        <v>125</v>
      </c>
    </row>
    <row r="464" spans="2:8">
      <c r="B464" s="272" t="s">
        <v>281</v>
      </c>
      <c r="C464" s="552" t="s">
        <v>125</v>
      </c>
      <c r="D464" s="552" t="s">
        <v>125</v>
      </c>
      <c r="E464" s="552" t="s">
        <v>125</v>
      </c>
      <c r="F464" s="552" t="s">
        <v>125</v>
      </c>
      <c r="G464" s="552" t="s">
        <v>125</v>
      </c>
      <c r="H464" s="552" t="s">
        <v>125</v>
      </c>
    </row>
    <row r="465" spans="2:8">
      <c r="B465" s="272" t="s">
        <v>163</v>
      </c>
      <c r="C465" s="552" t="s">
        <v>125</v>
      </c>
      <c r="D465" s="552" t="s">
        <v>125</v>
      </c>
      <c r="E465" s="552" t="s">
        <v>125</v>
      </c>
      <c r="F465" s="552" t="s">
        <v>125</v>
      </c>
      <c r="G465" s="552" t="s">
        <v>125</v>
      </c>
      <c r="H465" s="552" t="s">
        <v>125</v>
      </c>
    </row>
    <row r="466" spans="2:8">
      <c r="B466" s="272" t="s">
        <v>237</v>
      </c>
      <c r="C466" s="552" t="s">
        <v>125</v>
      </c>
      <c r="D466" s="552" t="s">
        <v>125</v>
      </c>
      <c r="E466" s="552" t="s">
        <v>125</v>
      </c>
      <c r="F466" s="552" t="s">
        <v>125</v>
      </c>
      <c r="G466" s="552" t="s">
        <v>125</v>
      </c>
      <c r="H466" s="552" t="s">
        <v>125</v>
      </c>
    </row>
    <row r="467" spans="2:8">
      <c r="B467" s="272"/>
      <c r="C467" s="550"/>
      <c r="D467" s="550"/>
      <c r="E467" s="550"/>
      <c r="F467" s="550"/>
      <c r="G467" s="550"/>
      <c r="H467" s="550"/>
    </row>
    <row r="468" spans="2:8">
      <c r="B468" s="599" t="s">
        <v>1078</v>
      </c>
      <c r="C468" s="550"/>
      <c r="D468" s="550"/>
      <c r="E468" s="550"/>
      <c r="F468" s="550"/>
      <c r="G468" s="550"/>
      <c r="H468" s="550"/>
    </row>
    <row r="469" spans="2:8">
      <c r="B469" s="82" t="s">
        <v>88</v>
      </c>
      <c r="C469" s="550"/>
      <c r="D469" s="550"/>
      <c r="E469" s="550"/>
      <c r="F469" s="550"/>
      <c r="G469" s="550"/>
      <c r="H469" s="550"/>
    </row>
    <row r="470" spans="2:8">
      <c r="B470" s="272" t="s">
        <v>158</v>
      </c>
      <c r="C470" s="550"/>
      <c r="D470" s="550"/>
      <c r="E470" s="550"/>
      <c r="F470" s="550"/>
      <c r="G470" s="550"/>
      <c r="H470" s="550"/>
    </row>
    <row r="471" spans="2:8">
      <c r="B471" s="272" t="s">
        <v>281</v>
      </c>
      <c r="C471" s="550"/>
      <c r="D471" s="550"/>
      <c r="E471" s="550"/>
      <c r="F471" s="550"/>
      <c r="G471" s="550"/>
      <c r="H471" s="550"/>
    </row>
    <row r="472" spans="2:8">
      <c r="B472" s="272" t="s">
        <v>163</v>
      </c>
      <c r="C472" s="550"/>
      <c r="D472" s="550"/>
      <c r="E472" s="550"/>
      <c r="F472" s="550"/>
      <c r="G472" s="550"/>
      <c r="H472" s="550"/>
    </row>
    <row r="473" spans="2:8">
      <c r="B473" s="272" t="s">
        <v>237</v>
      </c>
      <c r="C473" s="550"/>
      <c r="D473" s="550"/>
      <c r="E473" s="550"/>
      <c r="F473" s="550"/>
      <c r="G473" s="550"/>
      <c r="H473" s="550"/>
    </row>
    <row r="474" spans="2:8">
      <c r="B474" s="272"/>
      <c r="C474" s="550"/>
      <c r="D474" s="550"/>
      <c r="E474" s="550"/>
      <c r="F474" s="550"/>
      <c r="G474" s="550"/>
      <c r="H474" s="550"/>
    </row>
    <row r="475" spans="2:8">
      <c r="B475" s="82" t="s">
        <v>282</v>
      </c>
      <c r="C475" s="550"/>
      <c r="D475" s="550"/>
      <c r="E475" s="550"/>
      <c r="F475" s="550"/>
      <c r="G475" s="550"/>
      <c r="H475" s="550"/>
    </row>
    <row r="476" spans="2:8">
      <c r="B476" s="272" t="s">
        <v>158</v>
      </c>
      <c r="C476" s="550"/>
      <c r="D476" s="550"/>
      <c r="E476" s="550"/>
      <c r="F476" s="550"/>
      <c r="G476" s="550"/>
      <c r="H476" s="550"/>
    </row>
    <row r="477" spans="2:8">
      <c r="B477" s="272" t="s">
        <v>281</v>
      </c>
      <c r="C477" s="550"/>
      <c r="D477" s="550"/>
      <c r="E477" s="550"/>
      <c r="F477" s="550"/>
      <c r="G477" s="550"/>
      <c r="H477" s="550"/>
    </row>
    <row r="478" spans="2:8">
      <c r="B478" s="272" t="s">
        <v>163</v>
      </c>
      <c r="C478" s="550"/>
      <c r="D478" s="550"/>
      <c r="E478" s="550"/>
      <c r="F478" s="550"/>
      <c r="G478" s="550"/>
      <c r="H478" s="550"/>
    </row>
    <row r="479" spans="2:8">
      <c r="B479" s="272" t="s">
        <v>237</v>
      </c>
      <c r="C479" s="550"/>
      <c r="D479" s="550"/>
      <c r="E479" s="550"/>
      <c r="F479" s="550"/>
      <c r="G479" s="550"/>
      <c r="H479" s="550"/>
    </row>
    <row r="480" spans="2:8">
      <c r="B480" s="272"/>
      <c r="C480" s="550"/>
      <c r="D480" s="550"/>
      <c r="E480" s="550"/>
      <c r="F480" s="550"/>
      <c r="G480" s="550"/>
      <c r="H480" s="550"/>
    </row>
    <row r="481" spans="2:8">
      <c r="B481" s="82" t="s">
        <v>283</v>
      </c>
      <c r="C481" s="550"/>
      <c r="D481" s="550"/>
      <c r="E481" s="550"/>
      <c r="F481" s="550"/>
      <c r="G481" s="550"/>
      <c r="H481" s="550"/>
    </row>
    <row r="482" spans="2:8">
      <c r="B482" s="272" t="s">
        <v>158</v>
      </c>
      <c r="C482" s="550"/>
      <c r="D482" s="550"/>
      <c r="E482" s="550"/>
      <c r="F482" s="550"/>
      <c r="G482" s="550"/>
      <c r="H482" s="550"/>
    </row>
    <row r="483" spans="2:8">
      <c r="B483" s="272" t="s">
        <v>281</v>
      </c>
      <c r="C483" s="550"/>
      <c r="D483" s="550"/>
      <c r="E483" s="550"/>
      <c r="F483" s="550"/>
      <c r="G483" s="550"/>
      <c r="H483" s="550"/>
    </row>
    <row r="484" spans="2:8">
      <c r="B484" s="272" t="s">
        <v>163</v>
      </c>
      <c r="C484" s="550"/>
      <c r="D484" s="550"/>
      <c r="E484" s="550"/>
      <c r="F484" s="550"/>
      <c r="G484" s="550"/>
      <c r="H484" s="550"/>
    </row>
    <row r="485" spans="2:8" ht="15.75" thickBot="1">
      <c r="B485" s="272" t="s">
        <v>237</v>
      </c>
      <c r="C485" s="707"/>
      <c r="D485" s="707"/>
      <c r="E485" s="707"/>
      <c r="F485" s="707"/>
      <c r="G485" s="707"/>
      <c r="H485" s="707"/>
    </row>
    <row r="486" spans="2:8" ht="15.75" thickTop="1">
      <c r="B486" s="1115" t="s">
        <v>1059</v>
      </c>
      <c r="C486" s="1115"/>
      <c r="D486" s="1115"/>
      <c r="E486" s="1115"/>
      <c r="F486" s="1115"/>
      <c r="G486" s="1115"/>
      <c r="H486" s="1115"/>
    </row>
    <row r="487" spans="2:8">
      <c r="B487" s="1117"/>
      <c r="C487" s="1117"/>
      <c r="D487" s="1117"/>
      <c r="E487" s="1117"/>
      <c r="F487" s="1117"/>
      <c r="G487" s="1117"/>
      <c r="H487" s="1117"/>
    </row>
    <row r="488" spans="2:8">
      <c r="B488" s="513"/>
      <c r="C488" s="550"/>
      <c r="D488" s="550"/>
      <c r="E488" s="550"/>
      <c r="F488" s="550"/>
      <c r="G488" s="550"/>
      <c r="H488" s="550"/>
    </row>
    <row r="489" spans="2:8">
      <c r="B489" s="1116" t="s">
        <v>36</v>
      </c>
      <c r="C489" s="1116"/>
      <c r="D489" s="1116"/>
      <c r="E489" s="1116"/>
      <c r="F489" s="1116"/>
      <c r="G489" s="1116"/>
      <c r="H489" s="1116"/>
    </row>
    <row r="490" spans="2:8">
      <c r="B490" s="504" t="s">
        <v>35</v>
      </c>
      <c r="C490" s="550"/>
      <c r="D490" s="550"/>
      <c r="E490" s="550"/>
      <c r="F490" s="550"/>
      <c r="G490" s="550"/>
      <c r="H490" s="550"/>
    </row>
    <row r="491" spans="2:8">
      <c r="B491" s="519" t="s">
        <v>290</v>
      </c>
      <c r="C491" s="550"/>
      <c r="D491" s="550"/>
      <c r="E491" s="550"/>
      <c r="F491" s="550"/>
      <c r="G491" s="550"/>
      <c r="H491" s="550"/>
    </row>
    <row r="492" spans="2:8">
      <c r="B492" s="513"/>
      <c r="C492" s="550"/>
      <c r="D492" s="550"/>
      <c r="E492" s="550"/>
      <c r="F492" s="550"/>
      <c r="G492" s="550"/>
      <c r="H492" s="550"/>
    </row>
    <row r="493" spans="2:8">
      <c r="B493" s="506"/>
      <c r="C493" s="507">
        <v>2014</v>
      </c>
      <c r="D493" s="507">
        <v>2015</v>
      </c>
      <c r="E493" s="507">
        <v>2016</v>
      </c>
      <c r="F493" s="507">
        <v>2017</v>
      </c>
      <c r="G493" s="507">
        <v>2018</v>
      </c>
      <c r="H493" s="507">
        <v>2019</v>
      </c>
    </row>
    <row r="494" spans="2:8">
      <c r="B494" s="599" t="s">
        <v>1079</v>
      </c>
      <c r="C494" s="550"/>
      <c r="D494" s="550"/>
      <c r="E494" s="550"/>
      <c r="F494" s="550"/>
      <c r="G494" s="550"/>
      <c r="H494" s="550"/>
    </row>
    <row r="495" spans="2:8">
      <c r="B495" s="82" t="s">
        <v>292</v>
      </c>
      <c r="C495" s="708">
        <f>C499</f>
        <v>36</v>
      </c>
      <c r="D495" s="708">
        <f>D499+D498</f>
        <v>75</v>
      </c>
      <c r="E495" s="708">
        <f t="shared" ref="E495:H495" si="3">E499+E498</f>
        <v>88</v>
      </c>
      <c r="F495" s="708">
        <f t="shared" si="3"/>
        <v>97</v>
      </c>
      <c r="G495" s="708">
        <f t="shared" si="3"/>
        <v>110</v>
      </c>
      <c r="H495" s="708">
        <f t="shared" si="3"/>
        <v>122</v>
      </c>
    </row>
    <row r="496" spans="2:8">
      <c r="B496" s="272" t="s">
        <v>293</v>
      </c>
      <c r="C496" s="511" t="s">
        <v>125</v>
      </c>
      <c r="D496" s="511" t="s">
        <v>125</v>
      </c>
      <c r="E496" s="511" t="s">
        <v>125</v>
      </c>
      <c r="F496" s="511" t="s">
        <v>125</v>
      </c>
      <c r="G496" s="511" t="s">
        <v>125</v>
      </c>
      <c r="H496" s="511" t="s">
        <v>125</v>
      </c>
    </row>
    <row r="497" spans="2:8">
      <c r="B497" s="569" t="s">
        <v>294</v>
      </c>
      <c r="C497" s="511" t="s">
        <v>125</v>
      </c>
      <c r="D497" s="511" t="s">
        <v>125</v>
      </c>
      <c r="E497" s="511" t="s">
        <v>125</v>
      </c>
      <c r="F497" s="511" t="s">
        <v>125</v>
      </c>
      <c r="G497" s="511" t="s">
        <v>125</v>
      </c>
      <c r="H497" s="511" t="s">
        <v>125</v>
      </c>
    </row>
    <row r="498" spans="2:8">
      <c r="B498" s="569" t="s">
        <v>295</v>
      </c>
      <c r="C498" s="511" t="s">
        <v>125</v>
      </c>
      <c r="D498" s="511">
        <v>2</v>
      </c>
      <c r="E498" s="511">
        <v>2</v>
      </c>
      <c r="F498" s="511">
        <v>4</v>
      </c>
      <c r="G498" s="511">
        <v>4</v>
      </c>
      <c r="H498" s="511">
        <v>4</v>
      </c>
    </row>
    <row r="499" spans="2:8">
      <c r="B499" s="272" t="s">
        <v>296</v>
      </c>
      <c r="C499" s="708">
        <v>36</v>
      </c>
      <c r="D499" s="708">
        <v>73</v>
      </c>
      <c r="E499" s="708">
        <v>86</v>
      </c>
      <c r="F499" s="708">
        <v>93</v>
      </c>
      <c r="G499" s="708">
        <v>106</v>
      </c>
      <c r="H499" s="708">
        <v>118</v>
      </c>
    </row>
    <row r="500" spans="2:8" ht="15.75" thickBot="1">
      <c r="B500" s="272" t="s">
        <v>237</v>
      </c>
      <c r="C500" s="552" t="s">
        <v>125</v>
      </c>
      <c r="D500" s="552" t="s">
        <v>125</v>
      </c>
      <c r="E500" s="552" t="s">
        <v>125</v>
      </c>
      <c r="F500" s="552" t="s">
        <v>125</v>
      </c>
      <c r="G500" s="552" t="s">
        <v>125</v>
      </c>
      <c r="H500" s="552" t="s">
        <v>125</v>
      </c>
    </row>
    <row r="501" spans="2:8" ht="15.75" thickTop="1">
      <c r="B501" s="1115" t="s">
        <v>1059</v>
      </c>
      <c r="C501" s="1115"/>
      <c r="D501" s="1115"/>
      <c r="E501" s="1115"/>
      <c r="F501" s="1115"/>
      <c r="G501" s="1115"/>
      <c r="H501" s="1115"/>
    </row>
    <row r="502" spans="2:8">
      <c r="B502" s="1117"/>
      <c r="C502" s="1117"/>
      <c r="D502" s="1117"/>
      <c r="E502" s="1117"/>
      <c r="F502" s="1117"/>
      <c r="G502" s="1117"/>
      <c r="H502" s="1117"/>
    </row>
    <row r="503" spans="2:8">
      <c r="B503" s="508"/>
      <c r="C503" s="550"/>
      <c r="D503" s="550"/>
      <c r="E503" s="550"/>
      <c r="F503" s="550"/>
      <c r="G503" s="550"/>
      <c r="H503" s="550"/>
    </row>
    <row r="504" spans="2:8">
      <c r="B504" s="1116" t="s">
        <v>38</v>
      </c>
      <c r="C504" s="1116"/>
      <c r="D504" s="1116"/>
      <c r="E504" s="1116"/>
      <c r="F504" s="1116"/>
      <c r="G504" s="1116"/>
      <c r="H504" s="1116"/>
    </row>
    <row r="505" spans="2:8">
      <c r="B505" s="504" t="s">
        <v>37</v>
      </c>
      <c r="C505" s="550"/>
      <c r="D505" s="550"/>
      <c r="E505" s="550"/>
      <c r="F505" s="550"/>
      <c r="G505" s="550"/>
      <c r="H505" s="550"/>
    </row>
    <row r="506" spans="2:8">
      <c r="B506" s="513" t="s">
        <v>116</v>
      </c>
      <c r="C506" s="550"/>
      <c r="D506" s="550"/>
      <c r="E506" s="550"/>
      <c r="F506" s="550"/>
      <c r="G506" s="550"/>
      <c r="H506" s="550"/>
    </row>
    <row r="507" spans="2:8">
      <c r="B507" s="508"/>
      <c r="C507" s="550"/>
      <c r="D507" s="550"/>
      <c r="E507" s="550"/>
      <c r="F507" s="550"/>
      <c r="G507" s="550"/>
      <c r="H507" s="550"/>
    </row>
    <row r="508" spans="2:8">
      <c r="B508" s="506"/>
      <c r="C508" s="507">
        <v>2014</v>
      </c>
      <c r="D508" s="507">
        <v>2015</v>
      </c>
      <c r="E508" s="507">
        <v>2016</v>
      </c>
      <c r="F508" s="507">
        <v>2017</v>
      </c>
      <c r="G508" s="507">
        <v>2018</v>
      </c>
      <c r="H508" s="507">
        <v>2019</v>
      </c>
    </row>
    <row r="509" spans="2:8">
      <c r="B509" s="85" t="s">
        <v>589</v>
      </c>
      <c r="C509" s="550"/>
      <c r="D509" s="550"/>
      <c r="E509" s="550"/>
      <c r="F509" s="550"/>
      <c r="G509" s="550"/>
      <c r="H509" s="550"/>
    </row>
    <row r="510" spans="2:8">
      <c r="B510" s="82" t="s">
        <v>308</v>
      </c>
      <c r="C510" s="509">
        <v>2587.9412554489977</v>
      </c>
      <c r="D510" s="509">
        <v>5111.7718817472178</v>
      </c>
      <c r="E510" s="509">
        <v>5430.1372236063526</v>
      </c>
      <c r="F510" s="509">
        <v>9308.2820795564803</v>
      </c>
      <c r="G510" s="509">
        <v>11931.180501174627</v>
      </c>
      <c r="H510" s="509">
        <v>15699.779284749829</v>
      </c>
    </row>
    <row r="511" spans="2:8">
      <c r="B511" s="82"/>
      <c r="C511" s="550"/>
      <c r="D511" s="550"/>
      <c r="E511" s="550"/>
      <c r="F511" s="550"/>
      <c r="G511" s="550"/>
      <c r="H511" s="550"/>
    </row>
    <row r="512" spans="2:8">
      <c r="B512" s="599" t="s">
        <v>1078</v>
      </c>
      <c r="C512" s="550"/>
      <c r="D512" s="550"/>
      <c r="E512" s="550"/>
      <c r="F512" s="550"/>
      <c r="G512" s="550"/>
      <c r="H512" s="550"/>
    </row>
    <row r="513" spans="2:8" ht="15.75" thickBot="1">
      <c r="B513" s="709" t="s">
        <v>308</v>
      </c>
      <c r="C513" s="707"/>
      <c r="D513" s="707"/>
      <c r="E513" s="707"/>
      <c r="F513" s="707"/>
      <c r="G513" s="707"/>
      <c r="H513" s="707"/>
    </row>
    <row r="514" spans="2:8" ht="15.75" thickTop="1">
      <c r="B514" s="1115" t="s">
        <v>1059</v>
      </c>
      <c r="C514" s="1115"/>
      <c r="D514" s="1115"/>
      <c r="E514" s="1115"/>
      <c r="F514" s="1115"/>
      <c r="G514" s="1115"/>
      <c r="H514" s="1115"/>
    </row>
    <row r="515" spans="2:8">
      <c r="B515" s="1117"/>
      <c r="C515" s="1117"/>
      <c r="D515" s="1117"/>
      <c r="E515" s="1117"/>
      <c r="F515" s="1117"/>
      <c r="G515" s="1117"/>
      <c r="H515" s="1117"/>
    </row>
    <row r="516" spans="2:8">
      <c r="B516" s="508"/>
      <c r="C516" s="550"/>
      <c r="D516" s="550"/>
      <c r="E516" s="550"/>
      <c r="F516" s="550"/>
      <c r="G516" s="550"/>
      <c r="H516" s="550"/>
    </row>
    <row r="517" spans="2:8">
      <c r="B517" s="1116" t="s">
        <v>40</v>
      </c>
      <c r="C517" s="1116"/>
      <c r="D517" s="1116"/>
      <c r="E517" s="1116"/>
      <c r="F517" s="1116"/>
      <c r="G517" s="1116"/>
      <c r="H517" s="1116"/>
    </row>
    <row r="518" spans="2:8">
      <c r="B518" s="504" t="s">
        <v>39</v>
      </c>
      <c r="C518" s="550"/>
      <c r="D518" s="550"/>
      <c r="E518" s="550"/>
      <c r="F518" s="550"/>
      <c r="G518" s="550"/>
      <c r="H518" s="550"/>
    </row>
    <row r="519" spans="2:8">
      <c r="B519" s="513" t="s">
        <v>272</v>
      </c>
      <c r="C519" s="550"/>
      <c r="D519" s="550"/>
      <c r="E519" s="550"/>
      <c r="F519" s="550"/>
      <c r="G519" s="550"/>
      <c r="H519" s="550"/>
    </row>
    <row r="520" spans="2:8">
      <c r="B520" s="508"/>
      <c r="C520" s="550"/>
      <c r="D520" s="550"/>
      <c r="E520" s="550"/>
      <c r="F520" s="550"/>
      <c r="G520" s="550"/>
      <c r="H520" s="550"/>
    </row>
    <row r="521" spans="2:8">
      <c r="B521" s="506"/>
      <c r="C521" s="507">
        <v>2014</v>
      </c>
      <c r="D521" s="507">
        <v>2015</v>
      </c>
      <c r="E521" s="507">
        <v>2016</v>
      </c>
      <c r="F521" s="507">
        <v>2017</v>
      </c>
      <c r="G521" s="507">
        <v>2018</v>
      </c>
      <c r="H521" s="507">
        <v>2019</v>
      </c>
    </row>
    <row r="522" spans="2:8">
      <c r="B522" s="599" t="s">
        <v>1077</v>
      </c>
      <c r="C522" s="550"/>
      <c r="D522" s="550"/>
      <c r="E522" s="550"/>
      <c r="F522" s="550"/>
      <c r="G522" s="550"/>
      <c r="H522" s="550"/>
    </row>
    <row r="523" spans="2:8">
      <c r="B523" s="82" t="s">
        <v>311</v>
      </c>
      <c r="C523" s="523" t="s">
        <v>125</v>
      </c>
      <c r="D523" s="523" t="s">
        <v>125</v>
      </c>
      <c r="E523" s="523" t="s">
        <v>125</v>
      </c>
      <c r="F523" s="523" t="s">
        <v>125</v>
      </c>
      <c r="G523" s="523" t="s">
        <v>125</v>
      </c>
      <c r="H523" s="523" t="s">
        <v>125</v>
      </c>
    </row>
    <row r="524" spans="2:8">
      <c r="B524" s="272" t="s">
        <v>293</v>
      </c>
      <c r="C524" s="523" t="s">
        <v>125</v>
      </c>
      <c r="D524" s="523" t="s">
        <v>125</v>
      </c>
      <c r="E524" s="523" t="s">
        <v>125</v>
      </c>
      <c r="F524" s="523" t="s">
        <v>125</v>
      </c>
      <c r="G524" s="523" t="s">
        <v>125</v>
      </c>
      <c r="H524" s="523" t="s">
        <v>125</v>
      </c>
    </row>
    <row r="525" spans="2:8">
      <c r="B525" s="569" t="s">
        <v>294</v>
      </c>
      <c r="C525" s="523" t="s">
        <v>125</v>
      </c>
      <c r="D525" s="523" t="s">
        <v>125</v>
      </c>
      <c r="E525" s="523" t="s">
        <v>125</v>
      </c>
      <c r="F525" s="523" t="s">
        <v>125</v>
      </c>
      <c r="G525" s="523" t="s">
        <v>125</v>
      </c>
      <c r="H525" s="523" t="s">
        <v>125</v>
      </c>
    </row>
    <row r="526" spans="2:8">
      <c r="B526" s="569" t="s">
        <v>295</v>
      </c>
      <c r="C526" s="523" t="s">
        <v>125</v>
      </c>
      <c r="D526" s="523">
        <v>9</v>
      </c>
      <c r="E526" s="517">
        <v>3</v>
      </c>
      <c r="F526" s="523">
        <v>8</v>
      </c>
      <c r="G526" s="517">
        <v>4</v>
      </c>
      <c r="H526" s="523" t="s">
        <v>125</v>
      </c>
    </row>
    <row r="527" spans="2:8">
      <c r="B527" s="272" t="s">
        <v>296</v>
      </c>
      <c r="C527" s="509">
        <v>20716</v>
      </c>
      <c r="D527" s="509">
        <v>30172</v>
      </c>
      <c r="E527" s="509">
        <v>46329</v>
      </c>
      <c r="F527" s="509">
        <v>67066</v>
      </c>
      <c r="G527" s="509">
        <v>88928</v>
      </c>
      <c r="H527" s="509">
        <v>173585</v>
      </c>
    </row>
    <row r="528" spans="2:8">
      <c r="B528" s="272" t="s">
        <v>237</v>
      </c>
      <c r="C528" s="523" t="s">
        <v>125</v>
      </c>
      <c r="D528" s="523" t="s">
        <v>125</v>
      </c>
      <c r="E528" s="523" t="s">
        <v>125</v>
      </c>
      <c r="F528" s="523" t="s">
        <v>125</v>
      </c>
      <c r="G528" s="523" t="s">
        <v>125</v>
      </c>
      <c r="H528" s="523" t="s">
        <v>125</v>
      </c>
    </row>
    <row r="529" spans="2:8">
      <c r="B529" s="272"/>
      <c r="C529" s="523"/>
      <c r="D529" s="523"/>
      <c r="E529" s="523"/>
      <c r="F529" s="523"/>
      <c r="G529" s="523"/>
      <c r="H529" s="523"/>
    </row>
    <row r="530" spans="2:8">
      <c r="B530" s="82" t="s">
        <v>313</v>
      </c>
      <c r="C530" s="523" t="s">
        <v>125</v>
      </c>
      <c r="D530" s="523" t="s">
        <v>125</v>
      </c>
      <c r="E530" s="523" t="s">
        <v>125</v>
      </c>
      <c r="F530" s="523" t="s">
        <v>125</v>
      </c>
      <c r="G530" s="523" t="s">
        <v>125</v>
      </c>
      <c r="H530" s="523" t="s">
        <v>125</v>
      </c>
    </row>
    <row r="531" spans="2:8">
      <c r="B531" s="272" t="s">
        <v>314</v>
      </c>
      <c r="C531" s="552" t="s">
        <v>125</v>
      </c>
      <c r="D531" s="552" t="s">
        <v>125</v>
      </c>
      <c r="E531" s="552" t="s">
        <v>125</v>
      </c>
      <c r="F531" s="552" t="s">
        <v>125</v>
      </c>
      <c r="G531" s="552" t="s">
        <v>125</v>
      </c>
      <c r="H531" s="552" t="s">
        <v>125</v>
      </c>
    </row>
    <row r="532" spans="2:8">
      <c r="B532" s="272" t="s">
        <v>315</v>
      </c>
      <c r="C532" s="552" t="s">
        <v>125</v>
      </c>
      <c r="D532" s="552" t="s">
        <v>125</v>
      </c>
      <c r="E532" s="552" t="s">
        <v>125</v>
      </c>
      <c r="F532" s="552" t="s">
        <v>125</v>
      </c>
      <c r="G532" s="552" t="s">
        <v>125</v>
      </c>
      <c r="H532" s="552" t="s">
        <v>125</v>
      </c>
    </row>
    <row r="533" spans="2:8">
      <c r="B533" s="272" t="s">
        <v>316</v>
      </c>
      <c r="C533" s="552" t="s">
        <v>125</v>
      </c>
      <c r="D533" s="552" t="s">
        <v>125</v>
      </c>
      <c r="E533" s="552" t="s">
        <v>125</v>
      </c>
      <c r="F533" s="552" t="s">
        <v>125</v>
      </c>
      <c r="G533" s="552" t="s">
        <v>125</v>
      </c>
      <c r="H533" s="552" t="s">
        <v>125</v>
      </c>
    </row>
    <row r="534" spans="2:8">
      <c r="B534" s="272" t="s">
        <v>317</v>
      </c>
      <c r="C534" s="552" t="s">
        <v>125</v>
      </c>
      <c r="D534" s="552" t="s">
        <v>125</v>
      </c>
      <c r="E534" s="552" t="s">
        <v>125</v>
      </c>
      <c r="F534" s="552" t="s">
        <v>125</v>
      </c>
      <c r="G534" s="552" t="s">
        <v>125</v>
      </c>
      <c r="H534" s="552" t="s">
        <v>125</v>
      </c>
    </row>
    <row r="535" spans="2:8">
      <c r="B535" s="272" t="s">
        <v>318</v>
      </c>
      <c r="C535" s="552" t="s">
        <v>125</v>
      </c>
      <c r="D535" s="552" t="s">
        <v>125</v>
      </c>
      <c r="E535" s="552" t="s">
        <v>125</v>
      </c>
      <c r="F535" s="552" t="s">
        <v>125</v>
      </c>
      <c r="G535" s="552" t="s">
        <v>125</v>
      </c>
      <c r="H535" s="552" t="s">
        <v>125</v>
      </c>
    </row>
    <row r="536" spans="2:8">
      <c r="B536" s="272" t="s">
        <v>319</v>
      </c>
      <c r="C536" s="552" t="s">
        <v>125</v>
      </c>
      <c r="D536" s="552" t="s">
        <v>125</v>
      </c>
      <c r="E536" s="552" t="s">
        <v>125</v>
      </c>
      <c r="F536" s="552" t="s">
        <v>125</v>
      </c>
      <c r="G536" s="552" t="s">
        <v>125</v>
      </c>
      <c r="H536" s="552" t="s">
        <v>125</v>
      </c>
    </row>
    <row r="537" spans="2:8">
      <c r="B537" s="82"/>
      <c r="C537" s="552"/>
      <c r="D537" s="550"/>
      <c r="E537" s="550"/>
      <c r="F537" s="550"/>
      <c r="G537" s="550"/>
      <c r="H537" s="550"/>
    </row>
    <row r="538" spans="2:8">
      <c r="B538" s="599" t="s">
        <v>1080</v>
      </c>
      <c r="C538" s="552" t="s">
        <v>125</v>
      </c>
      <c r="D538" s="552" t="s">
        <v>125</v>
      </c>
      <c r="E538" s="552" t="s">
        <v>125</v>
      </c>
      <c r="F538" s="552" t="s">
        <v>125</v>
      </c>
      <c r="G538" s="552" t="s">
        <v>125</v>
      </c>
      <c r="H538" s="552" t="s">
        <v>125</v>
      </c>
    </row>
    <row r="539" spans="2:8">
      <c r="B539" s="82" t="s">
        <v>311</v>
      </c>
      <c r="C539" s="552" t="s">
        <v>125</v>
      </c>
      <c r="D539" s="552" t="s">
        <v>125</v>
      </c>
      <c r="E539" s="552" t="s">
        <v>125</v>
      </c>
      <c r="F539" s="552" t="s">
        <v>125</v>
      </c>
      <c r="G539" s="552" t="s">
        <v>125</v>
      </c>
      <c r="H539" s="552" t="s">
        <v>125</v>
      </c>
    </row>
    <row r="540" spans="2:8">
      <c r="B540" s="272" t="s">
        <v>293</v>
      </c>
      <c r="C540" s="552" t="s">
        <v>125</v>
      </c>
      <c r="D540" s="552" t="s">
        <v>125</v>
      </c>
      <c r="E540" s="552" t="s">
        <v>125</v>
      </c>
      <c r="F540" s="552" t="s">
        <v>125</v>
      </c>
      <c r="G540" s="552" t="s">
        <v>125</v>
      </c>
      <c r="H540" s="552" t="s">
        <v>125</v>
      </c>
    </row>
    <row r="541" spans="2:8">
      <c r="B541" s="569" t="s">
        <v>294</v>
      </c>
      <c r="C541" s="552" t="s">
        <v>125</v>
      </c>
      <c r="D541" s="552" t="s">
        <v>125</v>
      </c>
      <c r="E541" s="552" t="s">
        <v>125</v>
      </c>
      <c r="F541" s="552" t="s">
        <v>125</v>
      </c>
      <c r="G541" s="552" t="s">
        <v>125</v>
      </c>
      <c r="H541" s="552" t="s">
        <v>125</v>
      </c>
    </row>
    <row r="542" spans="2:8">
      <c r="B542" s="569" t="s">
        <v>295</v>
      </c>
      <c r="C542" s="552" t="s">
        <v>125</v>
      </c>
      <c r="D542" s="552" t="s">
        <v>125</v>
      </c>
      <c r="E542" s="552" t="s">
        <v>125</v>
      </c>
      <c r="F542" s="552" t="s">
        <v>125</v>
      </c>
      <c r="G542" s="552" t="s">
        <v>125</v>
      </c>
      <c r="H542" s="552" t="s">
        <v>125</v>
      </c>
    </row>
    <row r="543" spans="2:8">
      <c r="B543" s="272" t="s">
        <v>296</v>
      </c>
      <c r="C543" s="552" t="s">
        <v>125</v>
      </c>
      <c r="D543" s="552" t="s">
        <v>125</v>
      </c>
      <c r="E543" s="552" t="s">
        <v>125</v>
      </c>
      <c r="F543" s="552" t="s">
        <v>125</v>
      </c>
      <c r="G543" s="552" t="s">
        <v>125</v>
      </c>
      <c r="H543" s="552" t="s">
        <v>125</v>
      </c>
    </row>
    <row r="544" spans="2:8">
      <c r="B544" s="272" t="s">
        <v>237</v>
      </c>
      <c r="C544" s="552" t="s">
        <v>125</v>
      </c>
      <c r="D544" s="552" t="s">
        <v>125</v>
      </c>
      <c r="E544" s="552" t="s">
        <v>125</v>
      </c>
      <c r="F544" s="552" t="s">
        <v>125</v>
      </c>
      <c r="G544" s="552" t="s">
        <v>125</v>
      </c>
      <c r="H544" s="552" t="s">
        <v>125</v>
      </c>
    </row>
    <row r="545" spans="2:8">
      <c r="B545" s="272"/>
      <c r="C545" s="552"/>
      <c r="D545" s="550"/>
      <c r="E545" s="550"/>
      <c r="F545" s="550"/>
      <c r="G545" s="550"/>
      <c r="H545" s="550"/>
    </row>
    <row r="546" spans="2:8">
      <c r="B546" s="82" t="s">
        <v>313</v>
      </c>
      <c r="C546" s="552" t="s">
        <v>125</v>
      </c>
      <c r="D546" s="552" t="s">
        <v>125</v>
      </c>
      <c r="E546" s="552" t="s">
        <v>125</v>
      </c>
      <c r="F546" s="552" t="s">
        <v>125</v>
      </c>
      <c r="G546" s="552" t="s">
        <v>125</v>
      </c>
      <c r="H546" s="552" t="s">
        <v>125</v>
      </c>
    </row>
    <row r="547" spans="2:8">
      <c r="B547" s="272" t="s">
        <v>314</v>
      </c>
      <c r="C547" s="552" t="s">
        <v>125</v>
      </c>
      <c r="D547" s="552" t="s">
        <v>125</v>
      </c>
      <c r="E547" s="552" t="s">
        <v>125</v>
      </c>
      <c r="F547" s="552" t="s">
        <v>125</v>
      </c>
      <c r="G547" s="552" t="s">
        <v>125</v>
      </c>
      <c r="H547" s="552" t="s">
        <v>125</v>
      </c>
    </row>
    <row r="548" spans="2:8">
      <c r="B548" s="272" t="s">
        <v>315</v>
      </c>
      <c r="C548" s="552" t="s">
        <v>125</v>
      </c>
      <c r="D548" s="552" t="s">
        <v>125</v>
      </c>
      <c r="E548" s="552" t="s">
        <v>125</v>
      </c>
      <c r="F548" s="552" t="s">
        <v>125</v>
      </c>
      <c r="G548" s="552" t="s">
        <v>125</v>
      </c>
      <c r="H548" s="552" t="s">
        <v>125</v>
      </c>
    </row>
    <row r="549" spans="2:8">
      <c r="B549" s="272" t="s">
        <v>316</v>
      </c>
      <c r="C549" s="552" t="s">
        <v>125</v>
      </c>
      <c r="D549" s="552" t="s">
        <v>125</v>
      </c>
      <c r="E549" s="552" t="s">
        <v>125</v>
      </c>
      <c r="F549" s="552" t="s">
        <v>125</v>
      </c>
      <c r="G549" s="552" t="s">
        <v>125</v>
      </c>
      <c r="H549" s="552" t="s">
        <v>125</v>
      </c>
    </row>
    <row r="550" spans="2:8">
      <c r="B550" s="272" t="s">
        <v>317</v>
      </c>
      <c r="C550" s="552" t="s">
        <v>125</v>
      </c>
      <c r="D550" s="552" t="s">
        <v>125</v>
      </c>
      <c r="E550" s="552" t="s">
        <v>125</v>
      </c>
      <c r="F550" s="552" t="s">
        <v>125</v>
      </c>
      <c r="G550" s="552" t="s">
        <v>125</v>
      </c>
      <c r="H550" s="552" t="s">
        <v>125</v>
      </c>
    </row>
    <row r="551" spans="2:8">
      <c r="B551" s="272" t="s">
        <v>318</v>
      </c>
      <c r="C551" s="552" t="s">
        <v>125</v>
      </c>
      <c r="D551" s="552" t="s">
        <v>125</v>
      </c>
      <c r="E551" s="552" t="s">
        <v>125</v>
      </c>
      <c r="F551" s="552" t="s">
        <v>125</v>
      </c>
      <c r="G551" s="552" t="s">
        <v>125</v>
      </c>
      <c r="H551" s="552" t="s">
        <v>125</v>
      </c>
    </row>
    <row r="552" spans="2:8" ht="15.75" thickBot="1">
      <c r="B552" s="619" t="s">
        <v>319</v>
      </c>
      <c r="C552" s="552" t="s">
        <v>125</v>
      </c>
      <c r="D552" s="552" t="s">
        <v>125</v>
      </c>
      <c r="E552" s="552" t="s">
        <v>125</v>
      </c>
      <c r="F552" s="552" t="s">
        <v>125</v>
      </c>
      <c r="G552" s="552" t="s">
        <v>125</v>
      </c>
      <c r="H552" s="552" t="s">
        <v>125</v>
      </c>
    </row>
    <row r="553" spans="2:8" ht="15.75" thickTop="1">
      <c r="B553" s="1115" t="s">
        <v>1059</v>
      </c>
      <c r="C553" s="1115"/>
      <c r="D553" s="1115"/>
      <c r="E553" s="1115"/>
      <c r="F553" s="1115"/>
      <c r="G553" s="1115"/>
      <c r="H553" s="1115"/>
    </row>
    <row r="554" spans="2:8">
      <c r="B554" s="1117"/>
      <c r="C554" s="1117"/>
      <c r="D554" s="1117"/>
      <c r="E554" s="1117"/>
      <c r="F554" s="1117"/>
      <c r="G554" s="1117"/>
      <c r="H554" s="1117"/>
    </row>
    <row r="555" spans="2:8">
      <c r="B555" s="508"/>
      <c r="C555" s="550"/>
      <c r="D555" s="550"/>
      <c r="E555" s="550"/>
      <c r="F555" s="550"/>
      <c r="G555" s="550"/>
      <c r="H555" s="550"/>
    </row>
    <row r="556" spans="2:8">
      <c r="B556" s="1116" t="s">
        <v>42</v>
      </c>
      <c r="C556" s="1116"/>
      <c r="D556" s="1116"/>
      <c r="E556" s="1116"/>
      <c r="F556" s="1116"/>
      <c r="G556" s="1116"/>
      <c r="H556" s="1116"/>
    </row>
    <row r="557" spans="2:8">
      <c r="B557" s="504" t="s">
        <v>41</v>
      </c>
      <c r="C557" s="550"/>
      <c r="D557" s="550"/>
      <c r="E557" s="550"/>
      <c r="F557" s="550"/>
      <c r="G557" s="550"/>
      <c r="H557" s="550"/>
    </row>
    <row r="558" spans="2:8">
      <c r="B558" s="513" t="s">
        <v>324</v>
      </c>
      <c r="C558" s="550"/>
      <c r="D558" s="550"/>
      <c r="E558" s="550"/>
      <c r="F558" s="550"/>
      <c r="G558" s="550"/>
      <c r="H558" s="550"/>
    </row>
    <row r="559" spans="2:8">
      <c r="B559" s="513"/>
      <c r="C559" s="550"/>
      <c r="D559" s="550"/>
      <c r="E559" s="550"/>
      <c r="F559" s="550"/>
      <c r="G559" s="550"/>
      <c r="H559" s="550"/>
    </row>
    <row r="560" spans="2:8">
      <c r="B560" s="506"/>
      <c r="C560" s="507">
        <v>2014</v>
      </c>
      <c r="D560" s="507">
        <v>2015</v>
      </c>
      <c r="E560" s="507">
        <v>2016</v>
      </c>
      <c r="F560" s="507">
        <v>2017</v>
      </c>
      <c r="G560" s="507">
        <v>2018</v>
      </c>
      <c r="H560" s="507">
        <v>2019</v>
      </c>
    </row>
    <row r="561" spans="2:8">
      <c r="B561" s="599" t="s">
        <v>1077</v>
      </c>
      <c r="C561" s="550"/>
      <c r="D561" s="550"/>
      <c r="E561" s="550"/>
      <c r="F561" s="550"/>
      <c r="G561" s="550"/>
      <c r="H561" s="550"/>
    </row>
    <row r="562" spans="2:8">
      <c r="B562" s="82" t="s">
        <v>325</v>
      </c>
      <c r="C562" s="509">
        <f>C566</f>
        <v>137.52754444743937</v>
      </c>
      <c r="D562" s="509">
        <f>D566+D565</f>
        <v>614.99182238803678</v>
      </c>
      <c r="E562" s="509">
        <f>E566+E565+E563</f>
        <v>440.18187924615341</v>
      </c>
      <c r="F562" s="509">
        <f t="shared" ref="F562:G562" si="4">F566+F565+F563</f>
        <v>454.34434556758936</v>
      </c>
      <c r="G562" s="509">
        <f t="shared" si="4"/>
        <v>730.18079474073534</v>
      </c>
      <c r="H562" s="509">
        <f>H566+H563</f>
        <v>865.47264325543927</v>
      </c>
    </row>
    <row r="563" spans="2:8">
      <c r="B563" s="272" t="s">
        <v>293</v>
      </c>
      <c r="C563" s="517" t="s">
        <v>125</v>
      </c>
      <c r="D563" s="517" t="s">
        <v>125</v>
      </c>
      <c r="E563" s="517">
        <v>4.3474259738197157E-2</v>
      </c>
      <c r="F563" s="517">
        <v>5.0343615151030842E-2</v>
      </c>
      <c r="G563" s="517">
        <v>102.8178190246395</v>
      </c>
      <c r="H563" s="517">
        <v>0.50153016689874741</v>
      </c>
    </row>
    <row r="564" spans="2:8">
      <c r="B564" s="569" t="s">
        <v>294</v>
      </c>
      <c r="C564" s="517" t="s">
        <v>125</v>
      </c>
      <c r="D564" s="517" t="s">
        <v>125</v>
      </c>
      <c r="E564" s="517" t="s">
        <v>125</v>
      </c>
      <c r="F564" s="517" t="s">
        <v>125</v>
      </c>
      <c r="G564" s="517" t="s">
        <v>125</v>
      </c>
      <c r="H564" s="517" t="s">
        <v>125</v>
      </c>
    </row>
    <row r="565" spans="2:8">
      <c r="B565" s="569" t="s">
        <v>295</v>
      </c>
      <c r="C565" s="517"/>
      <c r="D565" s="517">
        <v>4.3474259738197157E-2</v>
      </c>
      <c r="E565" s="517">
        <v>5.0343615151030842E-2</v>
      </c>
      <c r="F565" s="517">
        <v>102.8178190246395</v>
      </c>
      <c r="G565" s="517">
        <v>0.50153016689874741</v>
      </c>
      <c r="H565" s="517" t="s">
        <v>125</v>
      </c>
    </row>
    <row r="566" spans="2:8">
      <c r="B566" s="272" t="s">
        <v>296</v>
      </c>
      <c r="C566" s="509">
        <v>137.52754444743937</v>
      </c>
      <c r="D566" s="509">
        <v>614.94834812829856</v>
      </c>
      <c r="E566" s="509">
        <v>440.08806137126419</v>
      </c>
      <c r="F566" s="509">
        <v>351.47618292779885</v>
      </c>
      <c r="G566" s="517">
        <v>626.86144554919701</v>
      </c>
      <c r="H566" s="517">
        <v>864.97111308854051</v>
      </c>
    </row>
    <row r="567" spans="2:8">
      <c r="B567" s="272" t="s">
        <v>237</v>
      </c>
      <c r="C567" s="552" t="s">
        <v>125</v>
      </c>
      <c r="D567" s="552" t="s">
        <v>125</v>
      </c>
      <c r="E567" s="552" t="s">
        <v>125</v>
      </c>
      <c r="F567" s="552" t="s">
        <v>125</v>
      </c>
      <c r="G567" s="552" t="s">
        <v>125</v>
      </c>
      <c r="H567" s="552" t="s">
        <v>125</v>
      </c>
    </row>
    <row r="568" spans="2:8">
      <c r="B568" s="272"/>
      <c r="C568" s="550"/>
      <c r="D568" s="550"/>
      <c r="E568" s="550"/>
      <c r="F568" s="550"/>
      <c r="G568" s="550"/>
      <c r="H568" s="550"/>
    </row>
    <row r="569" spans="2:8">
      <c r="B569" s="82" t="s">
        <v>327</v>
      </c>
      <c r="C569" s="552" t="s">
        <v>125</v>
      </c>
      <c r="D569" s="552" t="s">
        <v>125</v>
      </c>
      <c r="E569" s="552" t="s">
        <v>125</v>
      </c>
      <c r="F569" s="552" t="s">
        <v>125</v>
      </c>
      <c r="G569" s="552" t="s">
        <v>125</v>
      </c>
      <c r="H569" s="552" t="s">
        <v>125</v>
      </c>
    </row>
    <row r="570" spans="2:8">
      <c r="B570" s="272" t="s">
        <v>314</v>
      </c>
      <c r="C570" s="552" t="s">
        <v>125</v>
      </c>
      <c r="D570" s="552" t="s">
        <v>125</v>
      </c>
      <c r="E570" s="552" t="s">
        <v>125</v>
      </c>
      <c r="F570" s="552" t="s">
        <v>125</v>
      </c>
      <c r="G570" s="552" t="s">
        <v>125</v>
      </c>
      <c r="H570" s="552" t="s">
        <v>125</v>
      </c>
    </row>
    <row r="571" spans="2:8">
      <c r="B571" s="272" t="s">
        <v>315</v>
      </c>
      <c r="C571" s="552" t="s">
        <v>125</v>
      </c>
      <c r="D571" s="552" t="s">
        <v>125</v>
      </c>
      <c r="E571" s="552" t="s">
        <v>125</v>
      </c>
      <c r="F571" s="552" t="s">
        <v>125</v>
      </c>
      <c r="G571" s="552" t="s">
        <v>125</v>
      </c>
      <c r="H571" s="552" t="s">
        <v>125</v>
      </c>
    </row>
    <row r="572" spans="2:8">
      <c r="B572" s="272" t="s">
        <v>316</v>
      </c>
      <c r="C572" s="552" t="s">
        <v>125</v>
      </c>
      <c r="D572" s="552" t="s">
        <v>125</v>
      </c>
      <c r="E572" s="552" t="s">
        <v>125</v>
      </c>
      <c r="F572" s="552" t="s">
        <v>125</v>
      </c>
      <c r="G572" s="552" t="s">
        <v>125</v>
      </c>
      <c r="H572" s="552" t="s">
        <v>125</v>
      </c>
    </row>
    <row r="573" spans="2:8">
      <c r="B573" s="272" t="s">
        <v>317</v>
      </c>
      <c r="C573" s="552" t="s">
        <v>125</v>
      </c>
      <c r="D573" s="552" t="s">
        <v>125</v>
      </c>
      <c r="E573" s="552" t="s">
        <v>125</v>
      </c>
      <c r="F573" s="552" t="s">
        <v>125</v>
      </c>
      <c r="G573" s="552" t="s">
        <v>125</v>
      </c>
      <c r="H573" s="552" t="s">
        <v>125</v>
      </c>
    </row>
    <row r="574" spans="2:8">
      <c r="B574" s="272" t="s">
        <v>318</v>
      </c>
      <c r="C574" s="552" t="s">
        <v>125</v>
      </c>
      <c r="D574" s="552" t="s">
        <v>125</v>
      </c>
      <c r="E574" s="552" t="s">
        <v>125</v>
      </c>
      <c r="F574" s="552" t="s">
        <v>125</v>
      </c>
      <c r="G574" s="552" t="s">
        <v>125</v>
      </c>
      <c r="H574" s="552" t="s">
        <v>125</v>
      </c>
    </row>
    <row r="575" spans="2:8">
      <c r="B575" s="272" t="s">
        <v>319</v>
      </c>
      <c r="C575" s="552" t="s">
        <v>125</v>
      </c>
      <c r="D575" s="552" t="s">
        <v>125</v>
      </c>
      <c r="E575" s="552" t="s">
        <v>125</v>
      </c>
      <c r="F575" s="552" t="s">
        <v>125</v>
      </c>
      <c r="G575" s="552" t="s">
        <v>125</v>
      </c>
      <c r="H575" s="552" t="s">
        <v>125</v>
      </c>
    </row>
    <row r="576" spans="2:8">
      <c r="B576" s="82"/>
      <c r="C576" s="552"/>
      <c r="D576" s="550"/>
      <c r="E576" s="550"/>
      <c r="F576" s="550"/>
      <c r="G576" s="550"/>
      <c r="H576" s="550"/>
    </row>
    <row r="577" spans="2:8">
      <c r="B577" s="599" t="s">
        <v>1080</v>
      </c>
      <c r="C577" s="552" t="s">
        <v>125</v>
      </c>
      <c r="D577" s="552" t="s">
        <v>125</v>
      </c>
      <c r="E577" s="552" t="s">
        <v>125</v>
      </c>
      <c r="F577" s="552" t="s">
        <v>125</v>
      </c>
      <c r="G577" s="552" t="s">
        <v>125</v>
      </c>
      <c r="H577" s="552" t="s">
        <v>125</v>
      </c>
    </row>
    <row r="578" spans="2:8">
      <c r="B578" s="82" t="s">
        <v>325</v>
      </c>
      <c r="C578" s="552" t="s">
        <v>125</v>
      </c>
      <c r="D578" s="552" t="s">
        <v>125</v>
      </c>
      <c r="E578" s="552" t="s">
        <v>125</v>
      </c>
      <c r="F578" s="552" t="s">
        <v>125</v>
      </c>
      <c r="G578" s="552" t="s">
        <v>125</v>
      </c>
      <c r="H578" s="552" t="s">
        <v>125</v>
      </c>
    </row>
    <row r="579" spans="2:8">
      <c r="B579" s="272" t="s">
        <v>293</v>
      </c>
      <c r="C579" s="552" t="s">
        <v>125</v>
      </c>
      <c r="D579" s="552" t="s">
        <v>125</v>
      </c>
      <c r="E579" s="552" t="s">
        <v>125</v>
      </c>
      <c r="F579" s="552" t="s">
        <v>125</v>
      </c>
      <c r="G579" s="552" t="s">
        <v>125</v>
      </c>
      <c r="H579" s="552" t="s">
        <v>125</v>
      </c>
    </row>
    <row r="580" spans="2:8">
      <c r="B580" s="569" t="s">
        <v>294</v>
      </c>
      <c r="C580" s="552" t="s">
        <v>125</v>
      </c>
      <c r="D580" s="552" t="s">
        <v>125</v>
      </c>
      <c r="E580" s="552" t="s">
        <v>125</v>
      </c>
      <c r="F580" s="552" t="s">
        <v>125</v>
      </c>
      <c r="G580" s="552" t="s">
        <v>125</v>
      </c>
      <c r="H580" s="552" t="s">
        <v>125</v>
      </c>
    </row>
    <row r="581" spans="2:8">
      <c r="B581" s="569" t="s">
        <v>295</v>
      </c>
      <c r="C581" s="552" t="s">
        <v>125</v>
      </c>
      <c r="D581" s="552" t="s">
        <v>125</v>
      </c>
      <c r="E581" s="552" t="s">
        <v>125</v>
      </c>
      <c r="F581" s="552" t="s">
        <v>125</v>
      </c>
      <c r="G581" s="552" t="s">
        <v>125</v>
      </c>
      <c r="H581" s="552" t="s">
        <v>125</v>
      </c>
    </row>
    <row r="582" spans="2:8">
      <c r="B582" s="272" t="s">
        <v>296</v>
      </c>
      <c r="C582" s="552" t="s">
        <v>125</v>
      </c>
      <c r="D582" s="552" t="s">
        <v>125</v>
      </c>
      <c r="E582" s="552" t="s">
        <v>125</v>
      </c>
      <c r="F582" s="552" t="s">
        <v>125</v>
      </c>
      <c r="G582" s="552" t="s">
        <v>125</v>
      </c>
      <c r="H582" s="552" t="s">
        <v>125</v>
      </c>
    </row>
    <row r="583" spans="2:8">
      <c r="B583" s="272" t="s">
        <v>237</v>
      </c>
      <c r="C583" s="552" t="s">
        <v>125</v>
      </c>
      <c r="D583" s="552" t="s">
        <v>125</v>
      </c>
      <c r="E583" s="552" t="s">
        <v>125</v>
      </c>
      <c r="F583" s="552" t="s">
        <v>125</v>
      </c>
      <c r="G583" s="552" t="s">
        <v>125</v>
      </c>
      <c r="H583" s="552" t="s">
        <v>125</v>
      </c>
    </row>
    <row r="584" spans="2:8">
      <c r="B584" s="272"/>
      <c r="C584" s="552"/>
      <c r="D584" s="550"/>
      <c r="E584" s="550"/>
      <c r="F584" s="550"/>
      <c r="G584" s="550"/>
      <c r="H584" s="550"/>
    </row>
    <row r="585" spans="2:8">
      <c r="B585" s="82" t="s">
        <v>327</v>
      </c>
      <c r="C585" s="552" t="s">
        <v>125</v>
      </c>
      <c r="D585" s="552" t="s">
        <v>125</v>
      </c>
      <c r="E585" s="552" t="s">
        <v>125</v>
      </c>
      <c r="F585" s="552" t="s">
        <v>125</v>
      </c>
      <c r="G585" s="552" t="s">
        <v>125</v>
      </c>
      <c r="H585" s="552" t="s">
        <v>125</v>
      </c>
    </row>
    <row r="586" spans="2:8">
      <c r="B586" s="272" t="s">
        <v>314</v>
      </c>
      <c r="C586" s="552" t="s">
        <v>125</v>
      </c>
      <c r="D586" s="552" t="s">
        <v>125</v>
      </c>
      <c r="E586" s="552" t="s">
        <v>125</v>
      </c>
      <c r="F586" s="552" t="s">
        <v>125</v>
      </c>
      <c r="G586" s="552" t="s">
        <v>125</v>
      </c>
      <c r="H586" s="552" t="s">
        <v>125</v>
      </c>
    </row>
    <row r="587" spans="2:8">
      <c r="B587" s="272" t="s">
        <v>315</v>
      </c>
      <c r="C587" s="552" t="s">
        <v>125</v>
      </c>
      <c r="D587" s="552" t="s">
        <v>125</v>
      </c>
      <c r="E587" s="552" t="s">
        <v>125</v>
      </c>
      <c r="F587" s="552" t="s">
        <v>125</v>
      </c>
      <c r="G587" s="552" t="s">
        <v>125</v>
      </c>
      <c r="H587" s="552" t="s">
        <v>125</v>
      </c>
    </row>
    <row r="588" spans="2:8">
      <c r="B588" s="272" t="s">
        <v>316</v>
      </c>
      <c r="C588" s="552" t="s">
        <v>125</v>
      </c>
      <c r="D588" s="552" t="s">
        <v>125</v>
      </c>
      <c r="E588" s="552" t="s">
        <v>125</v>
      </c>
      <c r="F588" s="552" t="s">
        <v>125</v>
      </c>
      <c r="G588" s="552" t="s">
        <v>125</v>
      </c>
      <c r="H588" s="552" t="s">
        <v>125</v>
      </c>
    </row>
    <row r="589" spans="2:8">
      <c r="B589" s="272" t="s">
        <v>317</v>
      </c>
      <c r="C589" s="552" t="s">
        <v>125</v>
      </c>
      <c r="D589" s="552" t="s">
        <v>125</v>
      </c>
      <c r="E589" s="552" t="s">
        <v>125</v>
      </c>
      <c r="F589" s="552" t="s">
        <v>125</v>
      </c>
      <c r="G589" s="552" t="s">
        <v>125</v>
      </c>
      <c r="H589" s="552" t="s">
        <v>125</v>
      </c>
    </row>
    <row r="590" spans="2:8">
      <c r="B590" s="272" t="s">
        <v>318</v>
      </c>
      <c r="C590" s="552" t="s">
        <v>125</v>
      </c>
      <c r="D590" s="552" t="s">
        <v>125</v>
      </c>
      <c r="E590" s="552" t="s">
        <v>125</v>
      </c>
      <c r="F590" s="552" t="s">
        <v>125</v>
      </c>
      <c r="G590" s="552" t="s">
        <v>125</v>
      </c>
      <c r="H590" s="552" t="s">
        <v>125</v>
      </c>
    </row>
    <row r="591" spans="2:8" ht="15.75" thickBot="1">
      <c r="B591" s="619" t="s">
        <v>319</v>
      </c>
      <c r="C591" s="552" t="s">
        <v>125</v>
      </c>
      <c r="D591" s="552" t="s">
        <v>125</v>
      </c>
      <c r="E591" s="552" t="s">
        <v>125</v>
      </c>
      <c r="F591" s="552" t="s">
        <v>125</v>
      </c>
      <c r="G591" s="552" t="s">
        <v>125</v>
      </c>
      <c r="H591" s="552" t="s">
        <v>125</v>
      </c>
    </row>
    <row r="592" spans="2:8" ht="15.75" thickTop="1">
      <c r="B592" s="1115" t="s">
        <v>1059</v>
      </c>
      <c r="C592" s="1115"/>
      <c r="D592" s="1115"/>
      <c r="E592" s="1115"/>
      <c r="F592" s="1115"/>
      <c r="G592" s="1115"/>
      <c r="H592" s="1115"/>
    </row>
    <row r="593" spans="2:8">
      <c r="B593" s="1117"/>
      <c r="C593" s="1117"/>
      <c r="D593" s="1117"/>
      <c r="E593" s="1117"/>
      <c r="F593" s="1117"/>
      <c r="G593" s="1117"/>
      <c r="H593" s="1117"/>
    </row>
    <row r="594" spans="2:8">
      <c r="B594" s="508"/>
      <c r="C594" s="550"/>
      <c r="D594" s="550"/>
      <c r="E594" s="550"/>
      <c r="F594" s="550"/>
      <c r="G594" s="550"/>
      <c r="H594" s="550"/>
    </row>
    <row r="595" spans="2:8">
      <c r="B595" s="1116" t="s">
        <v>45</v>
      </c>
      <c r="C595" s="1116"/>
      <c r="D595" s="1116"/>
      <c r="E595" s="1116"/>
      <c r="F595" s="1116"/>
      <c r="G595" s="1116"/>
      <c r="H595" s="1116"/>
    </row>
    <row r="596" spans="2:8">
      <c r="B596" s="504" t="s">
        <v>44</v>
      </c>
      <c r="C596" s="550"/>
      <c r="D596" s="550"/>
      <c r="E596" s="550"/>
      <c r="F596" s="550"/>
      <c r="G596" s="550"/>
      <c r="H596" s="550"/>
    </row>
    <row r="597" spans="2:8">
      <c r="B597" s="519" t="s">
        <v>173</v>
      </c>
      <c r="C597" s="550"/>
      <c r="D597" s="550"/>
      <c r="E597" s="550"/>
      <c r="F597" s="550"/>
      <c r="G597" s="550"/>
      <c r="H597" s="550"/>
    </row>
    <row r="598" spans="2:8">
      <c r="B598" s="505"/>
      <c r="C598" s="550"/>
      <c r="D598" s="550"/>
      <c r="E598" s="550"/>
      <c r="F598" s="550"/>
      <c r="G598" s="550"/>
      <c r="H598" s="550"/>
    </row>
    <row r="599" spans="2:8">
      <c r="B599" s="506"/>
      <c r="C599" s="507">
        <v>2014</v>
      </c>
      <c r="D599" s="507">
        <v>2015</v>
      </c>
      <c r="E599" s="507">
        <v>2016</v>
      </c>
      <c r="F599" s="507">
        <v>2017</v>
      </c>
      <c r="G599" s="507">
        <v>2018</v>
      </c>
      <c r="H599" s="507">
        <v>2019</v>
      </c>
    </row>
    <row r="600" spans="2:8">
      <c r="B600" s="599" t="s">
        <v>1077</v>
      </c>
      <c r="C600" s="550"/>
      <c r="D600" s="550"/>
      <c r="E600" s="550"/>
      <c r="F600" s="550"/>
      <c r="G600" s="550"/>
      <c r="H600" s="550"/>
    </row>
    <row r="601" spans="2:8">
      <c r="B601" s="82" t="s">
        <v>336</v>
      </c>
      <c r="C601" s="615"/>
      <c r="D601" s="615"/>
      <c r="E601" s="615"/>
      <c r="F601" s="615"/>
      <c r="G601" s="615"/>
      <c r="H601" s="615"/>
    </row>
    <row r="602" spans="2:8">
      <c r="B602" s="272" t="s">
        <v>337</v>
      </c>
      <c r="C602" s="615" t="s">
        <v>140</v>
      </c>
      <c r="D602" s="615" t="s">
        <v>140</v>
      </c>
      <c r="E602" s="615" t="s">
        <v>140</v>
      </c>
      <c r="F602" s="615" t="s">
        <v>140</v>
      </c>
      <c r="G602" s="615" t="s">
        <v>140</v>
      </c>
      <c r="H602" s="615" t="s">
        <v>140</v>
      </c>
    </row>
    <row r="603" spans="2:8">
      <c r="B603" s="272" t="s">
        <v>338</v>
      </c>
      <c r="C603" s="615" t="s">
        <v>140</v>
      </c>
      <c r="D603" s="615" t="s">
        <v>140</v>
      </c>
      <c r="E603" s="615" t="s">
        <v>140</v>
      </c>
      <c r="F603" s="615" t="s">
        <v>140</v>
      </c>
      <c r="G603" s="615" t="s">
        <v>140</v>
      </c>
      <c r="H603" s="615" t="s">
        <v>140</v>
      </c>
    </row>
    <row r="604" spans="2:8">
      <c r="B604" s="272" t="s">
        <v>339</v>
      </c>
      <c r="C604" s="615" t="s">
        <v>140</v>
      </c>
      <c r="D604" s="615" t="s">
        <v>140</v>
      </c>
      <c r="E604" s="615" t="s">
        <v>140</v>
      </c>
      <c r="F604" s="615" t="s">
        <v>140</v>
      </c>
      <c r="G604" s="615" t="s">
        <v>140</v>
      </c>
      <c r="H604" s="615" t="s">
        <v>140</v>
      </c>
    </row>
    <row r="605" spans="2:8">
      <c r="B605" s="272" t="s">
        <v>340</v>
      </c>
      <c r="C605" s="615">
        <v>12</v>
      </c>
      <c r="D605" s="615">
        <v>12</v>
      </c>
      <c r="E605" s="615">
        <v>13</v>
      </c>
      <c r="F605" s="615">
        <v>13</v>
      </c>
      <c r="G605" s="615">
        <v>13</v>
      </c>
      <c r="H605" s="615">
        <v>13</v>
      </c>
    </row>
    <row r="606" spans="2:8">
      <c r="B606" s="272"/>
      <c r="C606" s="710"/>
      <c r="D606" s="710"/>
      <c r="E606" s="710"/>
      <c r="F606" s="710"/>
      <c r="G606" s="710"/>
      <c r="H606" s="710"/>
    </row>
    <row r="607" spans="2:8">
      <c r="B607" s="82" t="s">
        <v>341</v>
      </c>
      <c r="C607" s="615"/>
      <c r="D607" s="615"/>
      <c r="E607" s="615"/>
      <c r="F607" s="615"/>
      <c r="G607" s="615"/>
      <c r="H607" s="615"/>
    </row>
    <row r="608" spans="2:8">
      <c r="B608" s="272" t="s">
        <v>337</v>
      </c>
      <c r="C608" s="615" t="s">
        <v>140</v>
      </c>
      <c r="D608" s="615" t="s">
        <v>140</v>
      </c>
      <c r="E608" s="615" t="s">
        <v>140</v>
      </c>
      <c r="F608" s="615" t="s">
        <v>140</v>
      </c>
      <c r="G608" s="615" t="s">
        <v>140</v>
      </c>
      <c r="H608" s="615" t="s">
        <v>140</v>
      </c>
    </row>
    <row r="609" spans="2:8">
      <c r="B609" s="272" t="s">
        <v>338</v>
      </c>
      <c r="C609" s="615" t="s">
        <v>140</v>
      </c>
      <c r="D609" s="615" t="s">
        <v>140</v>
      </c>
      <c r="E609" s="615" t="s">
        <v>140</v>
      </c>
      <c r="F609" s="615" t="s">
        <v>140</v>
      </c>
      <c r="G609" s="615" t="s">
        <v>140</v>
      </c>
      <c r="H609" s="615" t="s">
        <v>140</v>
      </c>
    </row>
    <row r="610" spans="2:8">
      <c r="B610" s="272" t="s">
        <v>339</v>
      </c>
      <c r="C610" s="615" t="s">
        <v>140</v>
      </c>
      <c r="D610" s="615" t="s">
        <v>140</v>
      </c>
      <c r="E610" s="615" t="s">
        <v>140</v>
      </c>
      <c r="F610" s="615" t="s">
        <v>140</v>
      </c>
      <c r="G610" s="615" t="s">
        <v>140</v>
      </c>
      <c r="H610" s="615" t="s">
        <v>140</v>
      </c>
    </row>
    <row r="611" spans="2:8">
      <c r="B611" s="272" t="s">
        <v>340</v>
      </c>
      <c r="C611" s="615">
        <v>12</v>
      </c>
      <c r="D611" s="615">
        <v>12</v>
      </c>
      <c r="E611" s="615">
        <v>13</v>
      </c>
      <c r="F611" s="615">
        <v>13</v>
      </c>
      <c r="G611" s="615">
        <v>13</v>
      </c>
      <c r="H611" s="615">
        <v>13</v>
      </c>
    </row>
    <row r="612" spans="2:8">
      <c r="B612" s="272"/>
      <c r="C612" s="711"/>
      <c r="D612" s="711"/>
      <c r="E612" s="711"/>
      <c r="F612" s="711"/>
      <c r="G612" s="711"/>
      <c r="H612" s="711"/>
    </row>
    <row r="613" spans="2:8">
      <c r="B613" s="82" t="s">
        <v>342</v>
      </c>
      <c r="C613" s="615"/>
      <c r="D613" s="615"/>
      <c r="E613" s="615"/>
      <c r="F613" s="615"/>
      <c r="G613" s="615"/>
      <c r="H613" s="615"/>
    </row>
    <row r="614" spans="2:8">
      <c r="B614" s="272" t="s">
        <v>337</v>
      </c>
      <c r="C614" s="615" t="s">
        <v>140</v>
      </c>
      <c r="D614" s="615" t="s">
        <v>140</v>
      </c>
      <c r="E614" s="615" t="s">
        <v>140</v>
      </c>
      <c r="F614" s="615" t="s">
        <v>140</v>
      </c>
      <c r="G614" s="615" t="s">
        <v>140</v>
      </c>
      <c r="H614" s="615" t="s">
        <v>140</v>
      </c>
    </row>
    <row r="615" spans="2:8">
      <c r="B615" s="272" t="s">
        <v>338</v>
      </c>
      <c r="C615" s="615" t="s">
        <v>140</v>
      </c>
      <c r="D615" s="615" t="s">
        <v>140</v>
      </c>
      <c r="E615" s="615" t="s">
        <v>140</v>
      </c>
      <c r="F615" s="615" t="s">
        <v>140</v>
      </c>
      <c r="G615" s="615" t="s">
        <v>140</v>
      </c>
      <c r="H615" s="615" t="s">
        <v>140</v>
      </c>
    </row>
    <row r="616" spans="2:8">
      <c r="B616" s="272" t="s">
        <v>339</v>
      </c>
      <c r="C616" s="615" t="s">
        <v>140</v>
      </c>
      <c r="D616" s="615" t="s">
        <v>140</v>
      </c>
      <c r="E616" s="615" t="s">
        <v>140</v>
      </c>
      <c r="F616" s="615" t="s">
        <v>140</v>
      </c>
      <c r="G616" s="615" t="s">
        <v>140</v>
      </c>
      <c r="H616" s="615" t="s">
        <v>140</v>
      </c>
    </row>
    <row r="617" spans="2:8" ht="15.75" thickBot="1">
      <c r="B617" s="272" t="s">
        <v>340</v>
      </c>
      <c r="C617" s="615" t="s">
        <v>140</v>
      </c>
      <c r="D617" s="615" t="s">
        <v>140</v>
      </c>
      <c r="E617" s="615" t="s">
        <v>140</v>
      </c>
      <c r="F617" s="615" t="s">
        <v>140</v>
      </c>
      <c r="G617" s="615" t="s">
        <v>140</v>
      </c>
      <c r="H617" s="615" t="s">
        <v>140</v>
      </c>
    </row>
    <row r="618" spans="2:8" ht="15.75" thickTop="1">
      <c r="B618" s="1115" t="s">
        <v>1059</v>
      </c>
      <c r="C618" s="1115"/>
      <c r="D618" s="1115"/>
      <c r="E618" s="1115"/>
      <c r="F618" s="1115"/>
      <c r="G618" s="1115"/>
      <c r="H618" s="1115"/>
    </row>
    <row r="619" spans="2:8">
      <c r="B619" s="1117"/>
      <c r="C619" s="1117"/>
      <c r="D619" s="1117"/>
      <c r="E619" s="1117"/>
      <c r="F619" s="1117"/>
      <c r="G619" s="1117"/>
      <c r="H619" s="1117"/>
    </row>
    <row r="620" spans="2:8">
      <c r="B620" s="513"/>
      <c r="C620" s="550"/>
      <c r="D620" s="550"/>
      <c r="E620" s="550"/>
      <c r="F620" s="550"/>
      <c r="G620" s="550"/>
      <c r="H620" s="550"/>
    </row>
    <row r="621" spans="2:8">
      <c r="B621" s="1116" t="s">
        <v>47</v>
      </c>
      <c r="C621" s="1116"/>
      <c r="D621" s="1116"/>
      <c r="E621" s="1116"/>
      <c r="F621" s="1116"/>
      <c r="G621" s="1116"/>
      <c r="H621" s="1116"/>
    </row>
    <row r="622" spans="2:8">
      <c r="B622" s="504" t="s">
        <v>46</v>
      </c>
      <c r="C622" s="550"/>
      <c r="D622" s="550"/>
      <c r="E622" s="550"/>
      <c r="F622" s="550"/>
      <c r="G622" s="550"/>
      <c r="H622" s="550"/>
    </row>
    <row r="623" spans="2:8">
      <c r="B623" s="508" t="s">
        <v>197</v>
      </c>
      <c r="C623" s="550"/>
      <c r="D623" s="550"/>
      <c r="E623" s="550"/>
      <c r="F623" s="550"/>
      <c r="G623" s="550"/>
      <c r="H623" s="550"/>
    </row>
    <row r="624" spans="2:8">
      <c r="B624" s="506"/>
      <c r="C624" s="507">
        <v>2014</v>
      </c>
      <c r="D624" s="507">
        <v>2015</v>
      </c>
      <c r="E624" s="507">
        <v>2016</v>
      </c>
      <c r="F624" s="507">
        <v>2017</v>
      </c>
      <c r="G624" s="507">
        <v>2018</v>
      </c>
      <c r="H624" s="507">
        <v>2019</v>
      </c>
    </row>
    <row r="625" spans="2:8">
      <c r="B625" s="712" t="s">
        <v>1081</v>
      </c>
      <c r="C625" s="550"/>
      <c r="D625" s="550"/>
      <c r="E625" s="550"/>
      <c r="F625" s="550"/>
      <c r="G625" s="550"/>
      <c r="H625" s="550"/>
    </row>
    <row r="626" spans="2:8">
      <c r="B626" s="82" t="s">
        <v>346</v>
      </c>
      <c r="C626" s="713">
        <v>14.763999999999999</v>
      </c>
      <c r="D626" s="713">
        <v>17.108000000000001</v>
      </c>
      <c r="E626" s="713">
        <v>24.972000000000001</v>
      </c>
      <c r="F626" s="713">
        <v>24.134</v>
      </c>
      <c r="G626" s="713">
        <v>18.582000000000001</v>
      </c>
      <c r="H626" s="713">
        <v>19.272000000000002</v>
      </c>
    </row>
    <row r="627" spans="2:8">
      <c r="B627" s="82"/>
      <c r="C627" s="509"/>
      <c r="D627" s="509"/>
      <c r="E627" s="509"/>
      <c r="F627" s="509"/>
      <c r="G627" s="509"/>
      <c r="H627" s="509"/>
    </row>
    <row r="628" spans="2:8">
      <c r="B628" s="82" t="s">
        <v>347</v>
      </c>
      <c r="C628" s="713"/>
      <c r="D628" s="713"/>
      <c r="E628" s="713"/>
      <c r="F628" s="713"/>
      <c r="G628" s="713"/>
      <c r="H628" s="713"/>
    </row>
    <row r="629" spans="2:8">
      <c r="B629" s="272" t="s">
        <v>293</v>
      </c>
      <c r="C629" s="713"/>
      <c r="D629" s="713"/>
      <c r="E629" s="713"/>
      <c r="F629" s="713"/>
      <c r="G629" s="713"/>
      <c r="H629" s="713"/>
    </row>
    <row r="630" spans="2:8">
      <c r="B630" s="569" t="s">
        <v>294</v>
      </c>
      <c r="C630" s="713">
        <v>0.46500000000000002</v>
      </c>
      <c r="D630" s="713">
        <v>0.57099999999999995</v>
      </c>
      <c r="E630" s="713">
        <v>0.57599999999999996</v>
      </c>
      <c r="F630" s="713">
        <v>0.33100000000000002</v>
      </c>
      <c r="G630" s="713">
        <v>0.21299999999999999</v>
      </c>
      <c r="H630" s="713">
        <v>0.91400000000000003</v>
      </c>
    </row>
    <row r="631" spans="2:8">
      <c r="B631" s="569" t="s">
        <v>295</v>
      </c>
      <c r="C631" s="713"/>
      <c r="D631" s="713"/>
      <c r="E631" s="713"/>
      <c r="F631" s="713"/>
      <c r="G631" s="713"/>
      <c r="H631" s="713"/>
    </row>
    <row r="632" spans="2:8">
      <c r="B632" s="569" t="s">
        <v>348</v>
      </c>
      <c r="C632" s="713">
        <v>14.298999999999999</v>
      </c>
      <c r="D632" s="713">
        <v>16.536999999999999</v>
      </c>
      <c r="E632" s="713">
        <v>24.396000000000001</v>
      </c>
      <c r="F632" s="713">
        <v>23.803000000000001</v>
      </c>
      <c r="G632" s="713">
        <v>18.369</v>
      </c>
      <c r="H632" s="713">
        <v>18.358000000000001</v>
      </c>
    </row>
    <row r="633" spans="2:8">
      <c r="B633" s="272" t="s">
        <v>296</v>
      </c>
      <c r="C633" s="713"/>
      <c r="D633" s="713"/>
      <c r="E633" s="713"/>
      <c r="F633" s="713"/>
      <c r="G633" s="713"/>
      <c r="H633" s="713"/>
    </row>
    <row r="634" spans="2:8">
      <c r="B634" s="272" t="s">
        <v>237</v>
      </c>
      <c r="C634" s="713"/>
      <c r="D634" s="713"/>
      <c r="E634" s="713"/>
      <c r="F634" s="713"/>
      <c r="G634" s="713"/>
      <c r="H634" s="713"/>
    </row>
    <row r="635" spans="2:8">
      <c r="B635" s="272"/>
      <c r="C635" s="509"/>
      <c r="D635" s="509"/>
      <c r="E635" s="509"/>
      <c r="F635" s="509"/>
      <c r="G635" s="509"/>
      <c r="H635" s="509"/>
    </row>
    <row r="636" spans="2:8">
      <c r="B636" s="572" t="s">
        <v>352</v>
      </c>
      <c r="C636" s="713"/>
      <c r="D636" s="713"/>
      <c r="E636" s="713"/>
      <c r="F636" s="713"/>
      <c r="G636" s="713"/>
      <c r="H636" s="713"/>
    </row>
    <row r="637" spans="2:8">
      <c r="B637" s="573" t="s">
        <v>293</v>
      </c>
      <c r="C637" s="713"/>
      <c r="D637" s="713"/>
      <c r="E637" s="713"/>
      <c r="F637" s="713"/>
      <c r="G637" s="713"/>
      <c r="H637" s="713"/>
    </row>
    <row r="638" spans="2:8">
      <c r="B638" s="574" t="s">
        <v>294</v>
      </c>
      <c r="C638" s="713">
        <v>0.46500000000000002</v>
      </c>
      <c r="D638" s="713">
        <v>0.57099999999999995</v>
      </c>
      <c r="E638" s="713">
        <v>0.57599999999999996</v>
      </c>
      <c r="F638" s="713">
        <v>0.33100000000000002</v>
      </c>
      <c r="G638" s="713">
        <v>0.21299999999999999</v>
      </c>
      <c r="H638" s="713">
        <v>0.91400000000000003</v>
      </c>
    </row>
    <row r="639" spans="2:8">
      <c r="B639" s="574" t="s">
        <v>295</v>
      </c>
      <c r="C639" s="714"/>
      <c r="D639" s="714"/>
      <c r="E639" s="714"/>
      <c r="F639" s="714"/>
      <c r="G639" s="714"/>
      <c r="H639" s="714"/>
    </row>
    <row r="640" spans="2:8">
      <c r="B640" s="574" t="s">
        <v>348</v>
      </c>
      <c r="C640" s="713">
        <v>14.298999999999999</v>
      </c>
      <c r="D640" s="713">
        <v>16.536999999999999</v>
      </c>
      <c r="E640" s="713">
        <v>24.396000000000001</v>
      </c>
      <c r="F640" s="713">
        <v>23.803000000000001</v>
      </c>
      <c r="G640" s="713">
        <v>18.369</v>
      </c>
      <c r="H640" s="713">
        <v>18.358000000000001</v>
      </c>
    </row>
    <row r="641" spans="2:8">
      <c r="B641" s="573" t="s">
        <v>296</v>
      </c>
      <c r="C641" s="714"/>
      <c r="D641" s="714"/>
      <c r="E641" s="714"/>
      <c r="F641" s="714"/>
      <c r="G641" s="714"/>
      <c r="H641" s="714"/>
    </row>
    <row r="642" spans="2:8">
      <c r="B642" s="573" t="s">
        <v>237</v>
      </c>
      <c r="C642" s="714"/>
      <c r="D642" s="714"/>
      <c r="E642" s="714"/>
      <c r="F642" s="714"/>
      <c r="G642" s="714"/>
      <c r="H642" s="714"/>
    </row>
    <row r="643" spans="2:8">
      <c r="B643" s="573"/>
      <c r="C643" s="602"/>
      <c r="D643" s="602"/>
      <c r="E643" s="602"/>
      <c r="F643" s="602"/>
      <c r="G643" s="602"/>
      <c r="H643" s="602"/>
    </row>
    <row r="644" spans="2:8">
      <c r="B644" s="572" t="s">
        <v>353</v>
      </c>
      <c r="C644" s="602"/>
      <c r="D644" s="602"/>
      <c r="E644" s="602"/>
      <c r="F644" s="602"/>
      <c r="G644" s="602"/>
      <c r="H644" s="602"/>
    </row>
    <row r="645" spans="2:8">
      <c r="B645" s="573" t="s">
        <v>293</v>
      </c>
      <c r="C645" s="704" t="s">
        <v>140</v>
      </c>
      <c r="D645" s="704" t="s">
        <v>140</v>
      </c>
      <c r="E645" s="704" t="s">
        <v>140</v>
      </c>
      <c r="F645" s="704" t="s">
        <v>140</v>
      </c>
      <c r="G645" s="704" t="s">
        <v>140</v>
      </c>
      <c r="H645" s="704" t="s">
        <v>140</v>
      </c>
    </row>
    <row r="646" spans="2:8">
      <c r="B646" s="574" t="s">
        <v>294</v>
      </c>
      <c r="C646" s="704" t="s">
        <v>140</v>
      </c>
      <c r="D646" s="704" t="s">
        <v>140</v>
      </c>
      <c r="E646" s="704" t="s">
        <v>140</v>
      </c>
      <c r="F646" s="704" t="s">
        <v>140</v>
      </c>
      <c r="G646" s="704" t="s">
        <v>140</v>
      </c>
      <c r="H646" s="704" t="s">
        <v>140</v>
      </c>
    </row>
    <row r="647" spans="2:8">
      <c r="B647" s="574" t="s">
        <v>295</v>
      </c>
      <c r="C647" s="704" t="s">
        <v>140</v>
      </c>
      <c r="D647" s="704" t="s">
        <v>140</v>
      </c>
      <c r="E647" s="704" t="s">
        <v>140</v>
      </c>
      <c r="F647" s="704" t="s">
        <v>140</v>
      </c>
      <c r="G647" s="704" t="s">
        <v>140</v>
      </c>
      <c r="H647" s="704" t="s">
        <v>140</v>
      </c>
    </row>
    <row r="648" spans="2:8">
      <c r="B648" s="574" t="s">
        <v>348</v>
      </c>
      <c r="C648" s="704" t="s">
        <v>140</v>
      </c>
      <c r="D648" s="704" t="s">
        <v>140</v>
      </c>
      <c r="E648" s="704" t="s">
        <v>140</v>
      </c>
      <c r="F648" s="704" t="s">
        <v>140</v>
      </c>
      <c r="G648" s="704" t="s">
        <v>140</v>
      </c>
      <c r="H648" s="704" t="s">
        <v>140</v>
      </c>
    </row>
    <row r="649" spans="2:8">
      <c r="B649" s="573" t="s">
        <v>296</v>
      </c>
      <c r="C649" s="704" t="s">
        <v>140</v>
      </c>
      <c r="D649" s="704" t="s">
        <v>140</v>
      </c>
      <c r="E649" s="704" t="s">
        <v>140</v>
      </c>
      <c r="F649" s="704" t="s">
        <v>140</v>
      </c>
      <c r="G649" s="704" t="s">
        <v>140</v>
      </c>
      <c r="H649" s="704" t="s">
        <v>140</v>
      </c>
    </row>
    <row r="650" spans="2:8">
      <c r="B650" s="573" t="s">
        <v>237</v>
      </c>
      <c r="C650" s="704" t="s">
        <v>140</v>
      </c>
      <c r="D650" s="704" t="s">
        <v>140</v>
      </c>
      <c r="E650" s="704" t="s">
        <v>140</v>
      </c>
      <c r="F650" s="704" t="s">
        <v>140</v>
      </c>
      <c r="G650" s="704" t="s">
        <v>140</v>
      </c>
      <c r="H650" s="704" t="s">
        <v>140</v>
      </c>
    </row>
    <row r="651" spans="2:8">
      <c r="B651" s="573"/>
      <c r="C651" s="602"/>
      <c r="D651" s="602"/>
      <c r="E651" s="602"/>
      <c r="F651" s="602"/>
      <c r="G651" s="602"/>
      <c r="H651" s="602"/>
    </row>
    <row r="652" spans="2:8" ht="25.5">
      <c r="B652" s="82" t="s">
        <v>354</v>
      </c>
      <c r="C652" s="714"/>
      <c r="D652" s="714"/>
      <c r="E652" s="714"/>
      <c r="F652" s="714"/>
      <c r="G652" s="714"/>
      <c r="H652" s="714"/>
    </row>
    <row r="653" spans="2:8">
      <c r="B653" s="272" t="s">
        <v>314</v>
      </c>
      <c r="C653" s="704" t="s">
        <v>140</v>
      </c>
      <c r="D653" s="704" t="s">
        <v>140</v>
      </c>
      <c r="E653" s="704" t="s">
        <v>140</v>
      </c>
      <c r="F653" s="704" t="s">
        <v>140</v>
      </c>
      <c r="G653" s="704" t="s">
        <v>140</v>
      </c>
      <c r="H653" s="704" t="s">
        <v>140</v>
      </c>
    </row>
    <row r="654" spans="2:8">
      <c r="B654" s="272" t="s">
        <v>315</v>
      </c>
      <c r="C654" s="704" t="s">
        <v>140</v>
      </c>
      <c r="D654" s="704" t="s">
        <v>140</v>
      </c>
      <c r="E654" s="704" t="s">
        <v>140</v>
      </c>
      <c r="F654" s="704" t="s">
        <v>140</v>
      </c>
      <c r="G654" s="704" t="s">
        <v>140</v>
      </c>
      <c r="H654" s="704" t="s">
        <v>140</v>
      </c>
    </row>
    <row r="655" spans="2:8">
      <c r="B655" s="272" t="s">
        <v>316</v>
      </c>
      <c r="C655" s="704" t="s">
        <v>140</v>
      </c>
      <c r="D655" s="704" t="s">
        <v>140</v>
      </c>
      <c r="E655" s="704" t="s">
        <v>140</v>
      </c>
      <c r="F655" s="704" t="s">
        <v>140</v>
      </c>
      <c r="G655" s="704" t="s">
        <v>140</v>
      </c>
      <c r="H655" s="704" t="s">
        <v>140</v>
      </c>
    </row>
    <row r="656" spans="2:8">
      <c r="B656" s="272" t="s">
        <v>317</v>
      </c>
      <c r="C656" s="704" t="s">
        <v>140</v>
      </c>
      <c r="D656" s="704" t="s">
        <v>140</v>
      </c>
      <c r="E656" s="704" t="s">
        <v>140</v>
      </c>
      <c r="F656" s="704" t="s">
        <v>140</v>
      </c>
      <c r="G656" s="704" t="s">
        <v>140</v>
      </c>
      <c r="H656" s="704" t="s">
        <v>140</v>
      </c>
    </row>
    <row r="657" spans="2:8">
      <c r="B657" s="272" t="s">
        <v>318</v>
      </c>
      <c r="C657" s="704" t="s">
        <v>140</v>
      </c>
      <c r="D657" s="704" t="s">
        <v>140</v>
      </c>
      <c r="E657" s="704" t="s">
        <v>140</v>
      </c>
      <c r="F657" s="704" t="s">
        <v>140</v>
      </c>
      <c r="G657" s="704" t="s">
        <v>140</v>
      </c>
      <c r="H657" s="704" t="s">
        <v>140</v>
      </c>
    </row>
    <row r="658" spans="2:8">
      <c r="B658" s="272" t="s">
        <v>319</v>
      </c>
      <c r="C658" s="704" t="s">
        <v>140</v>
      </c>
      <c r="D658" s="704" t="s">
        <v>140</v>
      </c>
      <c r="E658" s="704" t="s">
        <v>140</v>
      </c>
      <c r="F658" s="704" t="s">
        <v>140</v>
      </c>
      <c r="G658" s="704" t="s">
        <v>140</v>
      </c>
      <c r="H658" s="704" t="s">
        <v>140</v>
      </c>
    </row>
    <row r="659" spans="2:8">
      <c r="B659" s="272"/>
      <c r="C659" s="602"/>
      <c r="D659" s="602"/>
      <c r="E659" s="602"/>
      <c r="F659" s="602"/>
      <c r="G659" s="602"/>
      <c r="H659" s="602"/>
    </row>
    <row r="660" spans="2:8">
      <c r="B660" s="156" t="s">
        <v>355</v>
      </c>
      <c r="C660" s="714"/>
      <c r="D660" s="714"/>
      <c r="E660" s="714"/>
      <c r="F660" s="714"/>
      <c r="G660" s="714"/>
      <c r="H660" s="714"/>
    </row>
    <row r="661" spans="2:8">
      <c r="B661" s="272" t="s">
        <v>314</v>
      </c>
      <c r="C661" s="704" t="s">
        <v>140</v>
      </c>
      <c r="D661" s="704" t="s">
        <v>140</v>
      </c>
      <c r="E661" s="704" t="s">
        <v>140</v>
      </c>
      <c r="F661" s="704" t="s">
        <v>140</v>
      </c>
      <c r="G661" s="704" t="s">
        <v>140</v>
      </c>
      <c r="H661" s="704" t="s">
        <v>140</v>
      </c>
    </row>
    <row r="662" spans="2:8">
      <c r="B662" s="272" t="s">
        <v>315</v>
      </c>
      <c r="C662" s="704" t="s">
        <v>140</v>
      </c>
      <c r="D662" s="704" t="s">
        <v>140</v>
      </c>
      <c r="E662" s="704" t="s">
        <v>140</v>
      </c>
      <c r="F662" s="704" t="s">
        <v>140</v>
      </c>
      <c r="G662" s="704" t="s">
        <v>140</v>
      </c>
      <c r="H662" s="704" t="s">
        <v>140</v>
      </c>
    </row>
    <row r="663" spans="2:8">
      <c r="B663" s="272" t="s">
        <v>316</v>
      </c>
      <c r="C663" s="704" t="s">
        <v>140</v>
      </c>
      <c r="D663" s="704" t="s">
        <v>140</v>
      </c>
      <c r="E663" s="704" t="s">
        <v>140</v>
      </c>
      <c r="F663" s="704" t="s">
        <v>140</v>
      </c>
      <c r="G663" s="704" t="s">
        <v>140</v>
      </c>
      <c r="H663" s="704" t="s">
        <v>140</v>
      </c>
    </row>
    <row r="664" spans="2:8">
      <c r="B664" s="272" t="s">
        <v>317</v>
      </c>
      <c r="C664" s="704" t="s">
        <v>140</v>
      </c>
      <c r="D664" s="704" t="s">
        <v>140</v>
      </c>
      <c r="E664" s="704" t="s">
        <v>140</v>
      </c>
      <c r="F664" s="704" t="s">
        <v>140</v>
      </c>
      <c r="G664" s="704" t="s">
        <v>140</v>
      </c>
      <c r="H664" s="704" t="s">
        <v>140</v>
      </c>
    </row>
    <row r="665" spans="2:8">
      <c r="B665" s="272" t="s">
        <v>318</v>
      </c>
      <c r="C665" s="704" t="s">
        <v>140</v>
      </c>
      <c r="D665" s="704" t="s">
        <v>140</v>
      </c>
      <c r="E665" s="704" t="s">
        <v>140</v>
      </c>
      <c r="F665" s="704" t="s">
        <v>140</v>
      </c>
      <c r="G665" s="704" t="s">
        <v>140</v>
      </c>
      <c r="H665" s="704" t="s">
        <v>140</v>
      </c>
    </row>
    <row r="666" spans="2:8">
      <c r="B666" s="272" t="s">
        <v>319</v>
      </c>
      <c r="C666" s="704" t="s">
        <v>140</v>
      </c>
      <c r="D666" s="704" t="s">
        <v>140</v>
      </c>
      <c r="E666" s="704" t="s">
        <v>140</v>
      </c>
      <c r="F666" s="704" t="s">
        <v>140</v>
      </c>
      <c r="G666" s="704" t="s">
        <v>140</v>
      </c>
      <c r="H666" s="704" t="s">
        <v>140</v>
      </c>
    </row>
    <row r="667" spans="2:8">
      <c r="B667" s="272"/>
      <c r="C667" s="714"/>
      <c r="D667" s="714"/>
      <c r="E667" s="714"/>
      <c r="F667" s="714"/>
      <c r="G667" s="714"/>
      <c r="H667" s="714"/>
    </row>
    <row r="668" spans="2:8">
      <c r="B668" s="599" t="s">
        <v>1077</v>
      </c>
      <c r="C668" s="550"/>
      <c r="D668" s="550"/>
      <c r="E668" s="550"/>
      <c r="F668" s="550"/>
      <c r="G668" s="550"/>
      <c r="H668" s="550"/>
    </row>
    <row r="669" spans="2:8">
      <c r="B669" s="82" t="s">
        <v>346</v>
      </c>
      <c r="C669" s="715">
        <v>20716</v>
      </c>
      <c r="D669" s="715">
        <v>30181</v>
      </c>
      <c r="E669" s="715">
        <v>46332</v>
      </c>
      <c r="F669" s="715">
        <v>67074</v>
      </c>
      <c r="G669" s="715">
        <v>88932</v>
      </c>
      <c r="H669" s="715">
        <v>347170</v>
      </c>
    </row>
    <row r="670" spans="2:8">
      <c r="B670" s="82"/>
      <c r="C670" s="602"/>
      <c r="D670" s="602"/>
      <c r="E670" s="602"/>
      <c r="F670" s="602"/>
      <c r="G670" s="602"/>
      <c r="H670" s="602"/>
    </row>
    <row r="671" spans="2:8">
      <c r="B671" s="82" t="s">
        <v>347</v>
      </c>
      <c r="C671" s="715"/>
      <c r="D671" s="715"/>
      <c r="E671" s="715"/>
      <c r="F671" s="715"/>
      <c r="G671" s="715"/>
      <c r="H671" s="715"/>
    </row>
    <row r="672" spans="2:8">
      <c r="B672" s="272" t="s">
        <v>293</v>
      </c>
      <c r="C672" s="523" t="s">
        <v>140</v>
      </c>
      <c r="D672" s="523" t="s">
        <v>140</v>
      </c>
      <c r="E672" s="523" t="s">
        <v>140</v>
      </c>
      <c r="F672" s="523" t="s">
        <v>140</v>
      </c>
      <c r="G672" s="523" t="s">
        <v>140</v>
      </c>
      <c r="H672" s="523" t="s">
        <v>140</v>
      </c>
    </row>
    <row r="673" spans="2:8">
      <c r="B673" s="569" t="s">
        <v>294</v>
      </c>
      <c r="C673" s="704" t="s">
        <v>140</v>
      </c>
      <c r="D673" s="704" t="s">
        <v>140</v>
      </c>
      <c r="E673" s="704" t="s">
        <v>140</v>
      </c>
      <c r="F673" s="704" t="s">
        <v>140</v>
      </c>
      <c r="G673" s="704" t="s">
        <v>140</v>
      </c>
      <c r="H673" s="704" t="s">
        <v>140</v>
      </c>
    </row>
    <row r="674" spans="2:8">
      <c r="B674" s="569" t="s">
        <v>295</v>
      </c>
      <c r="C674" s="704" t="s">
        <v>140</v>
      </c>
      <c r="D674" s="704">
        <v>9</v>
      </c>
      <c r="E674" s="704">
        <v>3</v>
      </c>
      <c r="F674" s="704">
        <v>8</v>
      </c>
      <c r="G674" s="704">
        <v>4</v>
      </c>
      <c r="H674" s="704" t="s">
        <v>125</v>
      </c>
    </row>
    <row r="675" spans="2:8">
      <c r="B675" s="569" t="s">
        <v>348</v>
      </c>
      <c r="C675" s="704" t="s">
        <v>140</v>
      </c>
      <c r="D675" s="704" t="s">
        <v>140</v>
      </c>
      <c r="E675" s="704" t="s">
        <v>140</v>
      </c>
      <c r="F675" s="704" t="s">
        <v>140</v>
      </c>
      <c r="G675" s="704" t="s">
        <v>140</v>
      </c>
      <c r="H675" s="704" t="s">
        <v>140</v>
      </c>
    </row>
    <row r="676" spans="2:8">
      <c r="B676" s="272" t="s">
        <v>296</v>
      </c>
      <c r="C676" s="715">
        <v>20716</v>
      </c>
      <c r="D676" s="715">
        <v>30172</v>
      </c>
      <c r="E676" s="715">
        <v>46329</v>
      </c>
      <c r="F676" s="715">
        <v>67066</v>
      </c>
      <c r="G676" s="715">
        <v>88928</v>
      </c>
      <c r="H676" s="715">
        <v>347170</v>
      </c>
    </row>
    <row r="677" spans="2:8">
      <c r="B677" s="272" t="s">
        <v>237</v>
      </c>
      <c r="C677" s="704" t="s">
        <v>140</v>
      </c>
      <c r="D677" s="704" t="s">
        <v>140</v>
      </c>
      <c r="E677" s="704" t="s">
        <v>140</v>
      </c>
      <c r="F677" s="704" t="s">
        <v>140</v>
      </c>
      <c r="G677" s="704" t="s">
        <v>140</v>
      </c>
      <c r="H677" s="704" t="s">
        <v>140</v>
      </c>
    </row>
    <row r="678" spans="2:8">
      <c r="B678" s="272"/>
      <c r="C678" s="602"/>
      <c r="D678" s="602"/>
      <c r="E678" s="602"/>
      <c r="F678" s="602"/>
      <c r="G678" s="602"/>
      <c r="H678" s="602"/>
    </row>
    <row r="679" spans="2:8">
      <c r="B679" s="572" t="s">
        <v>352</v>
      </c>
      <c r="C679" s="602"/>
      <c r="D679" s="602"/>
      <c r="E679" s="602"/>
      <c r="F679" s="602"/>
      <c r="G679" s="602"/>
      <c r="H679" s="602"/>
    </row>
    <row r="680" spans="2:8">
      <c r="B680" s="573" t="s">
        <v>293</v>
      </c>
      <c r="C680" s="704"/>
      <c r="D680" s="704"/>
      <c r="E680" s="704"/>
      <c r="F680" s="704"/>
      <c r="G680" s="704"/>
      <c r="H680" s="704"/>
    </row>
    <row r="681" spans="2:8">
      <c r="B681" s="574" t="s">
        <v>294</v>
      </c>
      <c r="C681" s="704" t="s">
        <v>140</v>
      </c>
      <c r="D681" s="704" t="s">
        <v>140</v>
      </c>
      <c r="E681" s="704" t="s">
        <v>140</v>
      </c>
      <c r="F681" s="704" t="s">
        <v>140</v>
      </c>
      <c r="G681" s="704" t="s">
        <v>140</v>
      </c>
      <c r="H681" s="704" t="s">
        <v>140</v>
      </c>
    </row>
    <row r="682" spans="2:8">
      <c r="B682" s="574" t="s">
        <v>295</v>
      </c>
      <c r="C682" s="704" t="s">
        <v>140</v>
      </c>
      <c r="D682" s="704" t="s">
        <v>140</v>
      </c>
      <c r="E682" s="704" t="s">
        <v>140</v>
      </c>
      <c r="F682" s="704" t="s">
        <v>140</v>
      </c>
      <c r="G682" s="704" t="s">
        <v>140</v>
      </c>
      <c r="H682" s="704" t="s">
        <v>140</v>
      </c>
    </row>
    <row r="683" spans="2:8">
      <c r="B683" s="574" t="s">
        <v>348</v>
      </c>
      <c r="C683" s="704" t="s">
        <v>140</v>
      </c>
      <c r="D683" s="704" t="s">
        <v>140</v>
      </c>
      <c r="E683" s="704" t="s">
        <v>140</v>
      </c>
      <c r="F683" s="704" t="s">
        <v>140</v>
      </c>
      <c r="G683" s="704" t="s">
        <v>140</v>
      </c>
      <c r="H683" s="704" t="s">
        <v>140</v>
      </c>
    </row>
    <row r="684" spans="2:8">
      <c r="B684" s="573" t="s">
        <v>296</v>
      </c>
      <c r="C684" s="704" t="s">
        <v>140</v>
      </c>
      <c r="D684" s="704" t="s">
        <v>140</v>
      </c>
      <c r="E684" s="704" t="s">
        <v>140</v>
      </c>
      <c r="F684" s="704" t="s">
        <v>140</v>
      </c>
      <c r="G684" s="704" t="s">
        <v>140</v>
      </c>
      <c r="H684" s="704" t="s">
        <v>140</v>
      </c>
    </row>
    <row r="685" spans="2:8">
      <c r="B685" s="573" t="s">
        <v>237</v>
      </c>
      <c r="C685" s="704" t="s">
        <v>140</v>
      </c>
      <c r="D685" s="704" t="s">
        <v>140</v>
      </c>
      <c r="E685" s="704" t="s">
        <v>140</v>
      </c>
      <c r="F685" s="704" t="s">
        <v>140</v>
      </c>
      <c r="G685" s="704" t="s">
        <v>140</v>
      </c>
      <c r="H685" s="704" t="s">
        <v>140</v>
      </c>
    </row>
    <row r="686" spans="2:8">
      <c r="B686" s="573"/>
      <c r="C686" s="602"/>
      <c r="D686" s="602"/>
      <c r="E686" s="602"/>
      <c r="F686" s="602"/>
      <c r="G686" s="602"/>
      <c r="H686" s="602"/>
    </row>
    <row r="687" spans="2:8">
      <c r="B687" s="572" t="s">
        <v>353</v>
      </c>
      <c r="C687" s="602"/>
      <c r="D687" s="602"/>
      <c r="E687" s="602"/>
      <c r="F687" s="602"/>
      <c r="G687" s="602"/>
      <c r="H687" s="602"/>
    </row>
    <row r="688" spans="2:8">
      <c r="B688" s="573" t="s">
        <v>293</v>
      </c>
      <c r="C688" s="704" t="s">
        <v>140</v>
      </c>
      <c r="D688" s="704" t="s">
        <v>140</v>
      </c>
      <c r="E688" s="704" t="s">
        <v>140</v>
      </c>
      <c r="F688" s="704" t="s">
        <v>140</v>
      </c>
      <c r="G688" s="704" t="s">
        <v>140</v>
      </c>
      <c r="H688" s="704" t="s">
        <v>140</v>
      </c>
    </row>
    <row r="689" spans="2:8">
      <c r="B689" s="574" t="s">
        <v>294</v>
      </c>
      <c r="C689" s="704" t="s">
        <v>140</v>
      </c>
      <c r="D689" s="704" t="s">
        <v>140</v>
      </c>
      <c r="E689" s="704" t="s">
        <v>140</v>
      </c>
      <c r="F689" s="704" t="s">
        <v>140</v>
      </c>
      <c r="G689" s="704" t="s">
        <v>140</v>
      </c>
      <c r="H689" s="704" t="s">
        <v>140</v>
      </c>
    </row>
    <row r="690" spans="2:8">
      <c r="B690" s="574" t="s">
        <v>295</v>
      </c>
      <c r="C690" s="704" t="s">
        <v>140</v>
      </c>
      <c r="D690" s="704" t="s">
        <v>140</v>
      </c>
      <c r="E690" s="704" t="s">
        <v>140</v>
      </c>
      <c r="F690" s="704" t="s">
        <v>140</v>
      </c>
      <c r="G690" s="704" t="s">
        <v>140</v>
      </c>
      <c r="H690" s="704" t="s">
        <v>140</v>
      </c>
    </row>
    <row r="691" spans="2:8">
      <c r="B691" s="574" t="s">
        <v>348</v>
      </c>
      <c r="C691" s="704" t="s">
        <v>140</v>
      </c>
      <c r="D691" s="704" t="s">
        <v>140</v>
      </c>
      <c r="E691" s="704" t="s">
        <v>140</v>
      </c>
      <c r="F691" s="704" t="s">
        <v>140</v>
      </c>
      <c r="G691" s="704" t="s">
        <v>140</v>
      </c>
      <c r="H691" s="704" t="s">
        <v>140</v>
      </c>
    </row>
    <row r="692" spans="2:8">
      <c r="B692" s="573" t="s">
        <v>296</v>
      </c>
      <c r="C692" s="704" t="s">
        <v>140</v>
      </c>
      <c r="D692" s="704" t="s">
        <v>140</v>
      </c>
      <c r="E692" s="704" t="s">
        <v>140</v>
      </c>
      <c r="F692" s="704" t="s">
        <v>140</v>
      </c>
      <c r="G692" s="704" t="s">
        <v>140</v>
      </c>
      <c r="H692" s="704" t="s">
        <v>140</v>
      </c>
    </row>
    <row r="693" spans="2:8">
      <c r="B693" s="573" t="s">
        <v>237</v>
      </c>
      <c r="C693" s="704" t="s">
        <v>140</v>
      </c>
      <c r="D693" s="704" t="s">
        <v>140</v>
      </c>
      <c r="E693" s="704" t="s">
        <v>140</v>
      </c>
      <c r="F693" s="704" t="s">
        <v>140</v>
      </c>
      <c r="G693" s="704" t="s">
        <v>140</v>
      </c>
      <c r="H693" s="704" t="s">
        <v>140</v>
      </c>
    </row>
    <row r="694" spans="2:8">
      <c r="B694" s="573"/>
      <c r="C694" s="602"/>
      <c r="D694" s="602"/>
      <c r="E694" s="602"/>
      <c r="F694" s="602"/>
      <c r="G694" s="602"/>
      <c r="H694" s="602"/>
    </row>
    <row r="695" spans="2:8" ht="25.5">
      <c r="B695" s="82" t="s">
        <v>354</v>
      </c>
      <c r="C695" s="704"/>
      <c r="D695" s="704"/>
      <c r="E695" s="704"/>
      <c r="F695" s="704"/>
      <c r="G695" s="704"/>
      <c r="H695" s="704"/>
    </row>
    <row r="696" spans="2:8">
      <c r="B696" s="272" t="s">
        <v>314</v>
      </c>
      <c r="C696" s="704" t="s">
        <v>140</v>
      </c>
      <c r="D696" s="704" t="s">
        <v>140</v>
      </c>
      <c r="E696" s="704" t="s">
        <v>140</v>
      </c>
      <c r="F696" s="704" t="s">
        <v>140</v>
      </c>
      <c r="G696" s="704" t="s">
        <v>140</v>
      </c>
      <c r="H696" s="704" t="s">
        <v>140</v>
      </c>
    </row>
    <row r="697" spans="2:8">
      <c r="B697" s="272" t="s">
        <v>315</v>
      </c>
      <c r="C697" s="704" t="s">
        <v>140</v>
      </c>
      <c r="D697" s="704" t="s">
        <v>140</v>
      </c>
      <c r="E697" s="704" t="s">
        <v>140</v>
      </c>
      <c r="F697" s="704" t="s">
        <v>140</v>
      </c>
      <c r="G697" s="704" t="s">
        <v>140</v>
      </c>
      <c r="H697" s="704" t="s">
        <v>140</v>
      </c>
    </row>
    <row r="698" spans="2:8">
      <c r="B698" s="272" t="s">
        <v>316</v>
      </c>
      <c r="C698" s="704" t="s">
        <v>140</v>
      </c>
      <c r="D698" s="704" t="s">
        <v>140</v>
      </c>
      <c r="E698" s="704" t="s">
        <v>140</v>
      </c>
      <c r="F698" s="704" t="s">
        <v>140</v>
      </c>
      <c r="G698" s="704" t="s">
        <v>140</v>
      </c>
      <c r="H698" s="704" t="s">
        <v>140</v>
      </c>
    </row>
    <row r="699" spans="2:8">
      <c r="B699" s="272" t="s">
        <v>317</v>
      </c>
      <c r="C699" s="704" t="s">
        <v>140</v>
      </c>
      <c r="D699" s="704" t="s">
        <v>140</v>
      </c>
      <c r="E699" s="704" t="s">
        <v>140</v>
      </c>
      <c r="F699" s="704" t="s">
        <v>140</v>
      </c>
      <c r="G699" s="704" t="s">
        <v>140</v>
      </c>
      <c r="H699" s="704" t="s">
        <v>140</v>
      </c>
    </row>
    <row r="700" spans="2:8">
      <c r="B700" s="272" t="s">
        <v>318</v>
      </c>
      <c r="C700" s="704" t="s">
        <v>140</v>
      </c>
      <c r="D700" s="704" t="s">
        <v>140</v>
      </c>
      <c r="E700" s="704" t="s">
        <v>140</v>
      </c>
      <c r="F700" s="704" t="s">
        <v>140</v>
      </c>
      <c r="G700" s="704" t="s">
        <v>140</v>
      </c>
      <c r="H700" s="704" t="s">
        <v>140</v>
      </c>
    </row>
    <row r="701" spans="2:8">
      <c r="B701" s="272" t="s">
        <v>319</v>
      </c>
      <c r="C701" s="704" t="s">
        <v>140</v>
      </c>
      <c r="D701" s="704" t="s">
        <v>140</v>
      </c>
      <c r="E701" s="704" t="s">
        <v>140</v>
      </c>
      <c r="F701" s="704" t="s">
        <v>140</v>
      </c>
      <c r="G701" s="704" t="s">
        <v>140</v>
      </c>
      <c r="H701" s="704" t="s">
        <v>140</v>
      </c>
    </row>
    <row r="702" spans="2:8">
      <c r="B702" s="272"/>
      <c r="C702" s="602"/>
      <c r="D702" s="602"/>
      <c r="E702" s="602"/>
      <c r="F702" s="602"/>
      <c r="G702" s="602"/>
      <c r="H702" s="602"/>
    </row>
    <row r="703" spans="2:8">
      <c r="B703" s="156" t="s">
        <v>355</v>
      </c>
      <c r="C703" s="704"/>
      <c r="D703" s="704"/>
      <c r="E703" s="704"/>
      <c r="F703" s="704"/>
      <c r="G703" s="704"/>
      <c r="H703" s="704"/>
    </row>
    <row r="704" spans="2:8">
      <c r="B704" s="272" t="s">
        <v>314</v>
      </c>
      <c r="C704" s="704" t="s">
        <v>140</v>
      </c>
      <c r="D704" s="704" t="s">
        <v>140</v>
      </c>
      <c r="E704" s="704" t="s">
        <v>140</v>
      </c>
      <c r="F704" s="704" t="s">
        <v>140</v>
      </c>
      <c r="G704" s="704" t="s">
        <v>140</v>
      </c>
      <c r="H704" s="704" t="s">
        <v>140</v>
      </c>
    </row>
    <row r="705" spans="2:8">
      <c r="B705" s="272" t="s">
        <v>315</v>
      </c>
      <c r="C705" s="704" t="s">
        <v>140</v>
      </c>
      <c r="D705" s="704" t="s">
        <v>140</v>
      </c>
      <c r="E705" s="704" t="s">
        <v>140</v>
      </c>
      <c r="F705" s="704" t="s">
        <v>140</v>
      </c>
      <c r="G705" s="704" t="s">
        <v>140</v>
      </c>
      <c r="H705" s="704" t="s">
        <v>140</v>
      </c>
    </row>
    <row r="706" spans="2:8">
      <c r="B706" s="272" t="s">
        <v>316</v>
      </c>
      <c r="C706" s="704" t="s">
        <v>140</v>
      </c>
      <c r="D706" s="704" t="s">
        <v>140</v>
      </c>
      <c r="E706" s="704" t="s">
        <v>140</v>
      </c>
      <c r="F706" s="704" t="s">
        <v>140</v>
      </c>
      <c r="G706" s="704" t="s">
        <v>140</v>
      </c>
      <c r="H706" s="704" t="s">
        <v>140</v>
      </c>
    </row>
    <row r="707" spans="2:8">
      <c r="B707" s="272" t="s">
        <v>317</v>
      </c>
      <c r="C707" s="704" t="s">
        <v>140</v>
      </c>
      <c r="D707" s="704" t="s">
        <v>140</v>
      </c>
      <c r="E707" s="704" t="s">
        <v>140</v>
      </c>
      <c r="F707" s="704" t="s">
        <v>140</v>
      </c>
      <c r="G707" s="704" t="s">
        <v>140</v>
      </c>
      <c r="H707" s="704" t="s">
        <v>140</v>
      </c>
    </row>
    <row r="708" spans="2:8">
      <c r="B708" s="272" t="s">
        <v>318</v>
      </c>
      <c r="C708" s="704" t="s">
        <v>140</v>
      </c>
      <c r="D708" s="704" t="s">
        <v>140</v>
      </c>
      <c r="E708" s="704" t="s">
        <v>140</v>
      </c>
      <c r="F708" s="704" t="s">
        <v>140</v>
      </c>
      <c r="G708" s="704" t="s">
        <v>140</v>
      </c>
      <c r="H708" s="704" t="s">
        <v>140</v>
      </c>
    </row>
    <row r="709" spans="2:8" ht="15.75" thickBot="1">
      <c r="B709" s="272" t="s">
        <v>319</v>
      </c>
      <c r="C709" s="704" t="s">
        <v>140</v>
      </c>
      <c r="D709" s="704" t="s">
        <v>140</v>
      </c>
      <c r="E709" s="704" t="s">
        <v>140</v>
      </c>
      <c r="F709" s="704" t="s">
        <v>140</v>
      </c>
      <c r="G709" s="704" t="s">
        <v>140</v>
      </c>
      <c r="H709" s="704" t="s">
        <v>140</v>
      </c>
    </row>
    <row r="710" spans="2:8" ht="15.75" thickTop="1">
      <c r="B710" s="1115" t="s">
        <v>1059</v>
      </c>
      <c r="C710" s="1115"/>
      <c r="D710" s="1115"/>
      <c r="E710" s="1115"/>
      <c r="F710" s="1115"/>
      <c r="G710" s="1115"/>
      <c r="H710" s="1115"/>
    </row>
    <row r="711" spans="2:8">
      <c r="B711" s="1117"/>
      <c r="C711" s="1117"/>
      <c r="D711" s="1117"/>
      <c r="E711" s="1117"/>
      <c r="F711" s="1117"/>
      <c r="G711" s="1117"/>
      <c r="H711" s="1117"/>
    </row>
    <row r="712" spans="2:8">
      <c r="B712" s="508"/>
      <c r="C712" s="550"/>
      <c r="D712" s="550"/>
      <c r="E712" s="550"/>
      <c r="F712" s="550"/>
      <c r="G712" s="550"/>
      <c r="H712" s="550"/>
    </row>
    <row r="713" spans="2:8">
      <c r="B713" s="1116" t="s">
        <v>49</v>
      </c>
      <c r="C713" s="1116"/>
      <c r="D713" s="1116"/>
      <c r="E713" s="1116"/>
      <c r="F713" s="1116"/>
      <c r="G713" s="1116"/>
      <c r="H713" s="1116"/>
    </row>
    <row r="714" spans="2:8">
      <c r="B714" s="504" t="s">
        <v>48</v>
      </c>
      <c r="C714" s="550"/>
      <c r="D714" s="550"/>
      <c r="E714" s="550"/>
      <c r="F714" s="550"/>
      <c r="G714" s="550"/>
      <c r="H714" s="550"/>
    </row>
    <row r="715" spans="2:8">
      <c r="B715" s="513" t="s">
        <v>324</v>
      </c>
      <c r="C715" s="550"/>
      <c r="D715" s="550"/>
      <c r="E715" s="550"/>
      <c r="F715" s="550"/>
      <c r="G715" s="550"/>
      <c r="H715" s="550"/>
    </row>
    <row r="716" spans="2:8">
      <c r="B716" s="513"/>
      <c r="C716" s="550"/>
      <c r="D716" s="550"/>
      <c r="E716" s="550"/>
      <c r="F716" s="550"/>
      <c r="G716" s="550"/>
      <c r="H716" s="550"/>
    </row>
    <row r="717" spans="2:8">
      <c r="B717" s="506"/>
      <c r="C717" s="507">
        <v>2014</v>
      </c>
      <c r="D717" s="507">
        <v>2015</v>
      </c>
      <c r="E717" s="507">
        <v>2016</v>
      </c>
      <c r="F717" s="507">
        <v>2017</v>
      </c>
      <c r="G717" s="507">
        <v>2018</v>
      </c>
      <c r="H717" s="507">
        <v>2019</v>
      </c>
    </row>
    <row r="718" spans="2:8">
      <c r="B718" s="712" t="s">
        <v>1081</v>
      </c>
      <c r="C718" s="550"/>
      <c r="D718" s="550"/>
      <c r="E718" s="550"/>
      <c r="F718" s="550"/>
      <c r="G718" s="550"/>
      <c r="H718" s="550"/>
    </row>
    <row r="719" spans="2:8">
      <c r="B719" s="82" t="s">
        <v>360</v>
      </c>
      <c r="C719" s="716">
        <v>32671.909521877911</v>
      </c>
      <c r="D719" s="716">
        <v>31482.016938450717</v>
      </c>
      <c r="E719" s="716">
        <v>43556.695379618985</v>
      </c>
      <c r="F719" s="716">
        <v>32212.65290523737</v>
      </c>
      <c r="G719" s="716">
        <v>24624.306850264293</v>
      </c>
      <c r="H719" s="716">
        <v>43213.107354365566</v>
      </c>
    </row>
    <row r="720" spans="2:8">
      <c r="B720" s="82"/>
      <c r="C720" s="517"/>
      <c r="D720" s="517"/>
      <c r="E720" s="517"/>
      <c r="F720" s="517"/>
      <c r="G720" s="517"/>
      <c r="H720" s="517"/>
    </row>
    <row r="721" spans="2:8">
      <c r="B721" s="82" t="s">
        <v>361</v>
      </c>
      <c r="C721" s="716"/>
      <c r="D721" s="716"/>
      <c r="E721" s="716"/>
      <c r="F721" s="716"/>
      <c r="G721" s="716"/>
      <c r="H721" s="716"/>
    </row>
    <row r="722" spans="2:8">
      <c r="B722" s="272" t="s">
        <v>293</v>
      </c>
      <c r="C722" s="716"/>
      <c r="D722" s="716"/>
      <c r="E722" s="716"/>
      <c r="F722" s="716"/>
      <c r="G722" s="716"/>
      <c r="H722" s="716"/>
    </row>
    <row r="723" spans="2:8">
      <c r="B723" s="569" t="s">
        <v>294</v>
      </c>
      <c r="C723" s="716">
        <v>444.09930997304582</v>
      </c>
      <c r="D723" s="716">
        <v>636.77776703132952</v>
      </c>
      <c r="E723" s="716">
        <v>902.21302541153898</v>
      </c>
      <c r="F723" s="716">
        <v>1263.6159795148772</v>
      </c>
      <c r="G723" s="716">
        <v>378.51479976767826</v>
      </c>
      <c r="H723" s="716">
        <v>13463.473811090909</v>
      </c>
    </row>
    <row r="724" spans="2:8">
      <c r="B724" s="569" t="s">
        <v>295</v>
      </c>
      <c r="C724" s="716"/>
      <c r="D724" s="716"/>
      <c r="E724" s="716"/>
      <c r="F724" s="716"/>
      <c r="G724" s="716"/>
      <c r="H724" s="716"/>
    </row>
    <row r="725" spans="2:8">
      <c r="B725" s="569" t="s">
        <v>299</v>
      </c>
      <c r="C725" s="716">
        <v>32227.810211904864</v>
      </c>
      <c r="D725" s="716">
        <v>30845.239171419387</v>
      </c>
      <c r="E725" s="716">
        <v>42654.482354207445</v>
      </c>
      <c r="F725" s="716">
        <v>30949.036925722496</v>
      </c>
      <c r="G725" s="716">
        <v>24245.792050496613</v>
      </c>
      <c r="H725" s="716">
        <v>29749.633543274653</v>
      </c>
    </row>
    <row r="726" spans="2:8">
      <c r="B726" s="272" t="s">
        <v>296</v>
      </c>
      <c r="C726" s="716"/>
      <c r="D726" s="716"/>
      <c r="E726" s="716"/>
      <c r="F726" s="716"/>
      <c r="G726" s="716"/>
      <c r="H726" s="716"/>
    </row>
    <row r="727" spans="2:8">
      <c r="B727" s="272" t="s">
        <v>237</v>
      </c>
      <c r="C727" s="716"/>
      <c r="D727" s="716"/>
      <c r="E727" s="716"/>
      <c r="F727" s="716"/>
      <c r="G727" s="716"/>
      <c r="H727" s="716"/>
    </row>
    <row r="728" spans="2:8">
      <c r="B728" s="272"/>
      <c r="C728" s="517"/>
      <c r="D728" s="517"/>
      <c r="E728" s="517"/>
      <c r="F728" s="517"/>
      <c r="G728" s="517"/>
      <c r="H728" s="517"/>
    </row>
    <row r="729" spans="2:8">
      <c r="B729" s="572" t="s">
        <v>362</v>
      </c>
      <c r="C729" s="716"/>
      <c r="D729" s="716"/>
      <c r="E729" s="716"/>
      <c r="F729" s="716"/>
      <c r="G729" s="716"/>
      <c r="H729" s="716"/>
    </row>
    <row r="730" spans="2:8">
      <c r="B730" s="573" t="s">
        <v>293</v>
      </c>
      <c r="C730" s="716"/>
      <c r="D730" s="716"/>
      <c r="E730" s="716"/>
      <c r="F730" s="716"/>
      <c r="G730" s="716"/>
      <c r="H730" s="716"/>
    </row>
    <row r="731" spans="2:8">
      <c r="B731" s="574" t="s">
        <v>294</v>
      </c>
      <c r="C731" s="716">
        <v>444.09930997304582</v>
      </c>
      <c r="D731" s="716">
        <v>636.77776703132952</v>
      </c>
      <c r="E731" s="716">
        <v>902.21302541153898</v>
      </c>
      <c r="F731" s="716">
        <v>1263.6159795148772</v>
      </c>
      <c r="G731" s="716">
        <v>378.51479976767826</v>
      </c>
      <c r="H731" s="716">
        <v>13463.473811090909</v>
      </c>
    </row>
    <row r="732" spans="2:8">
      <c r="B732" s="574" t="s">
        <v>295</v>
      </c>
      <c r="C732" s="716"/>
      <c r="D732" s="716"/>
      <c r="E732" s="716"/>
      <c r="F732" s="716"/>
      <c r="G732" s="716"/>
      <c r="H732" s="716"/>
    </row>
    <row r="733" spans="2:8">
      <c r="B733" s="574" t="s">
        <v>348</v>
      </c>
      <c r="C733" s="716">
        <v>32227.810211904864</v>
      </c>
      <c r="D733" s="716">
        <v>30845.239171419387</v>
      </c>
      <c r="E733" s="716">
        <v>42654.482354207445</v>
      </c>
      <c r="F733" s="716">
        <v>30949.036925722496</v>
      </c>
      <c r="G733" s="716">
        <v>24245.792050496613</v>
      </c>
      <c r="H733" s="716">
        <v>29749.633543274653</v>
      </c>
    </row>
    <row r="734" spans="2:8">
      <c r="B734" s="573" t="s">
        <v>296</v>
      </c>
      <c r="C734" s="717"/>
      <c r="D734" s="717"/>
      <c r="E734" s="717"/>
      <c r="F734" s="717"/>
      <c r="G734" s="717"/>
      <c r="H734" s="717"/>
    </row>
    <row r="735" spans="2:8">
      <c r="B735" s="573" t="s">
        <v>237</v>
      </c>
      <c r="C735" s="717"/>
      <c r="D735" s="717"/>
      <c r="E735" s="717"/>
      <c r="F735" s="717"/>
      <c r="G735" s="717"/>
      <c r="H735" s="717"/>
    </row>
    <row r="736" spans="2:8">
      <c r="B736" s="573"/>
      <c r="C736" s="523"/>
      <c r="D736" s="523"/>
      <c r="E736" s="523"/>
      <c r="F736" s="523"/>
      <c r="G736" s="523"/>
      <c r="H736" s="523"/>
    </row>
    <row r="737" spans="2:8">
      <c r="B737" s="572" t="s">
        <v>363</v>
      </c>
      <c r="C737" s="523"/>
      <c r="D737" s="523"/>
      <c r="E737" s="523"/>
      <c r="F737" s="523"/>
      <c r="G737" s="523"/>
      <c r="H737" s="523"/>
    </row>
    <row r="738" spans="2:8">
      <c r="B738" s="573" t="s">
        <v>293</v>
      </c>
      <c r="C738" s="717" t="s">
        <v>140</v>
      </c>
      <c r="D738" s="717" t="s">
        <v>140</v>
      </c>
      <c r="E738" s="717" t="s">
        <v>140</v>
      </c>
      <c r="F738" s="717" t="s">
        <v>140</v>
      </c>
      <c r="G738" s="717" t="s">
        <v>140</v>
      </c>
      <c r="H738" s="717" t="s">
        <v>140</v>
      </c>
    </row>
    <row r="739" spans="2:8">
      <c r="B739" s="574" t="s">
        <v>294</v>
      </c>
      <c r="C739" s="717" t="s">
        <v>140</v>
      </c>
      <c r="D739" s="717" t="s">
        <v>140</v>
      </c>
      <c r="E739" s="717" t="s">
        <v>140</v>
      </c>
      <c r="F739" s="717" t="s">
        <v>140</v>
      </c>
      <c r="G739" s="717" t="s">
        <v>140</v>
      </c>
      <c r="H739" s="717" t="s">
        <v>140</v>
      </c>
    </row>
    <row r="740" spans="2:8">
      <c r="B740" s="574" t="s">
        <v>295</v>
      </c>
      <c r="C740" s="717" t="s">
        <v>140</v>
      </c>
      <c r="D740" s="717" t="s">
        <v>140</v>
      </c>
      <c r="E740" s="717" t="s">
        <v>140</v>
      </c>
      <c r="F740" s="717" t="s">
        <v>140</v>
      </c>
      <c r="G740" s="717" t="s">
        <v>140</v>
      </c>
      <c r="H740" s="717" t="s">
        <v>140</v>
      </c>
    </row>
    <row r="741" spans="2:8">
      <c r="B741" s="574" t="s">
        <v>299</v>
      </c>
      <c r="C741" s="717" t="s">
        <v>140</v>
      </c>
      <c r="D741" s="717" t="s">
        <v>140</v>
      </c>
      <c r="E741" s="717" t="s">
        <v>140</v>
      </c>
      <c r="F741" s="717" t="s">
        <v>140</v>
      </c>
      <c r="G741" s="717" t="s">
        <v>140</v>
      </c>
      <c r="H741" s="717" t="s">
        <v>140</v>
      </c>
    </row>
    <row r="742" spans="2:8">
      <c r="B742" s="573" t="s">
        <v>296</v>
      </c>
      <c r="C742" s="717" t="s">
        <v>140</v>
      </c>
      <c r="D742" s="717" t="s">
        <v>140</v>
      </c>
      <c r="E742" s="717" t="s">
        <v>140</v>
      </c>
      <c r="F742" s="717" t="s">
        <v>140</v>
      </c>
      <c r="G742" s="717" t="s">
        <v>140</v>
      </c>
      <c r="H742" s="717" t="s">
        <v>140</v>
      </c>
    </row>
    <row r="743" spans="2:8">
      <c r="B743" s="573" t="s">
        <v>237</v>
      </c>
      <c r="C743" s="717" t="s">
        <v>140</v>
      </c>
      <c r="D743" s="717" t="s">
        <v>140</v>
      </c>
      <c r="E743" s="717" t="s">
        <v>140</v>
      </c>
      <c r="F743" s="717" t="s">
        <v>140</v>
      </c>
      <c r="G743" s="717" t="s">
        <v>140</v>
      </c>
      <c r="H743" s="717" t="s">
        <v>140</v>
      </c>
    </row>
    <row r="744" spans="2:8">
      <c r="B744" s="573"/>
      <c r="C744" s="271"/>
      <c r="D744" s="271"/>
      <c r="E744" s="271"/>
      <c r="F744" s="271"/>
      <c r="G744" s="271"/>
      <c r="H744" s="271"/>
    </row>
    <row r="745" spans="2:8" ht="25.5">
      <c r="B745" s="82" t="s">
        <v>364</v>
      </c>
      <c r="C745" s="271"/>
      <c r="D745" s="271"/>
      <c r="E745" s="271"/>
      <c r="F745" s="271"/>
      <c r="G745" s="271"/>
      <c r="H745" s="271"/>
    </row>
    <row r="746" spans="2:8">
      <c r="B746" s="272" t="s">
        <v>314</v>
      </c>
      <c r="C746" s="717" t="s">
        <v>140</v>
      </c>
      <c r="D746" s="717" t="s">
        <v>140</v>
      </c>
      <c r="E746" s="717" t="s">
        <v>140</v>
      </c>
      <c r="F746" s="717" t="s">
        <v>140</v>
      </c>
      <c r="G746" s="717" t="s">
        <v>140</v>
      </c>
      <c r="H746" s="717" t="s">
        <v>140</v>
      </c>
    </row>
    <row r="747" spans="2:8">
      <c r="B747" s="272" t="s">
        <v>315</v>
      </c>
      <c r="C747" s="717" t="s">
        <v>140</v>
      </c>
      <c r="D747" s="717" t="s">
        <v>140</v>
      </c>
      <c r="E747" s="717" t="s">
        <v>140</v>
      </c>
      <c r="F747" s="717" t="s">
        <v>140</v>
      </c>
      <c r="G747" s="717" t="s">
        <v>140</v>
      </c>
      <c r="H747" s="717" t="s">
        <v>140</v>
      </c>
    </row>
    <row r="748" spans="2:8">
      <c r="B748" s="272" t="s">
        <v>316</v>
      </c>
      <c r="C748" s="717" t="s">
        <v>140</v>
      </c>
      <c r="D748" s="717" t="s">
        <v>140</v>
      </c>
      <c r="E748" s="717" t="s">
        <v>140</v>
      </c>
      <c r="F748" s="717" t="s">
        <v>140</v>
      </c>
      <c r="G748" s="717" t="s">
        <v>140</v>
      </c>
      <c r="H748" s="717" t="s">
        <v>140</v>
      </c>
    </row>
    <row r="749" spans="2:8">
      <c r="B749" s="272" t="s">
        <v>317</v>
      </c>
      <c r="C749" s="717" t="s">
        <v>140</v>
      </c>
      <c r="D749" s="717" t="s">
        <v>140</v>
      </c>
      <c r="E749" s="717" t="s">
        <v>140</v>
      </c>
      <c r="F749" s="717" t="s">
        <v>140</v>
      </c>
      <c r="G749" s="717" t="s">
        <v>140</v>
      </c>
      <c r="H749" s="717" t="s">
        <v>140</v>
      </c>
    </row>
    <row r="750" spans="2:8">
      <c r="B750" s="272" t="s">
        <v>318</v>
      </c>
      <c r="C750" s="717" t="s">
        <v>140</v>
      </c>
      <c r="D750" s="717" t="s">
        <v>140</v>
      </c>
      <c r="E750" s="717" t="s">
        <v>140</v>
      </c>
      <c r="F750" s="717" t="s">
        <v>140</v>
      </c>
      <c r="G750" s="717" t="s">
        <v>140</v>
      </c>
      <c r="H750" s="717" t="s">
        <v>140</v>
      </c>
    </row>
    <row r="751" spans="2:8">
      <c r="B751" s="272" t="s">
        <v>319</v>
      </c>
      <c r="C751" s="717" t="s">
        <v>140</v>
      </c>
      <c r="D751" s="717" t="s">
        <v>140</v>
      </c>
      <c r="E751" s="717" t="s">
        <v>140</v>
      </c>
      <c r="F751" s="717" t="s">
        <v>140</v>
      </c>
      <c r="G751" s="717" t="s">
        <v>140</v>
      </c>
      <c r="H751" s="717" t="s">
        <v>140</v>
      </c>
    </row>
    <row r="752" spans="2:8">
      <c r="B752" s="272"/>
      <c r="C752" s="271"/>
      <c r="D752" s="271"/>
      <c r="E752" s="271"/>
      <c r="F752" s="271"/>
      <c r="G752" s="271"/>
      <c r="H752" s="271"/>
    </row>
    <row r="753" spans="2:8">
      <c r="B753" s="156" t="s">
        <v>365</v>
      </c>
      <c r="C753" s="271"/>
      <c r="D753" s="271"/>
      <c r="E753" s="271"/>
      <c r="F753" s="271"/>
      <c r="G753" s="271"/>
      <c r="H753" s="271"/>
    </row>
    <row r="754" spans="2:8">
      <c r="B754" s="272" t="s">
        <v>314</v>
      </c>
      <c r="C754" s="717" t="s">
        <v>140</v>
      </c>
      <c r="D754" s="717" t="s">
        <v>140</v>
      </c>
      <c r="E754" s="717" t="s">
        <v>140</v>
      </c>
      <c r="F754" s="717" t="s">
        <v>140</v>
      </c>
      <c r="G754" s="717" t="s">
        <v>140</v>
      </c>
      <c r="H754" s="717" t="s">
        <v>140</v>
      </c>
    </row>
    <row r="755" spans="2:8">
      <c r="B755" s="272" t="s">
        <v>315</v>
      </c>
      <c r="C755" s="717" t="s">
        <v>140</v>
      </c>
      <c r="D755" s="717" t="s">
        <v>140</v>
      </c>
      <c r="E755" s="717" t="s">
        <v>140</v>
      </c>
      <c r="F755" s="717" t="s">
        <v>140</v>
      </c>
      <c r="G755" s="717" t="s">
        <v>140</v>
      </c>
      <c r="H755" s="717" t="s">
        <v>140</v>
      </c>
    </row>
    <row r="756" spans="2:8">
      <c r="B756" s="272" t="s">
        <v>316</v>
      </c>
      <c r="C756" s="717" t="s">
        <v>140</v>
      </c>
      <c r="D756" s="717" t="s">
        <v>140</v>
      </c>
      <c r="E756" s="717" t="s">
        <v>140</v>
      </c>
      <c r="F756" s="717" t="s">
        <v>140</v>
      </c>
      <c r="G756" s="717" t="s">
        <v>140</v>
      </c>
      <c r="H756" s="717" t="s">
        <v>140</v>
      </c>
    </row>
    <row r="757" spans="2:8">
      <c r="B757" s="272" t="s">
        <v>317</v>
      </c>
      <c r="C757" s="717" t="s">
        <v>140</v>
      </c>
      <c r="D757" s="717" t="s">
        <v>140</v>
      </c>
      <c r="E757" s="717" t="s">
        <v>140</v>
      </c>
      <c r="F757" s="717" t="s">
        <v>140</v>
      </c>
      <c r="G757" s="717" t="s">
        <v>140</v>
      </c>
      <c r="H757" s="717" t="s">
        <v>140</v>
      </c>
    </row>
    <row r="758" spans="2:8">
      <c r="B758" s="272" t="s">
        <v>318</v>
      </c>
      <c r="C758" s="717" t="s">
        <v>140</v>
      </c>
      <c r="D758" s="717" t="s">
        <v>140</v>
      </c>
      <c r="E758" s="717" t="s">
        <v>140</v>
      </c>
      <c r="F758" s="717" t="s">
        <v>140</v>
      </c>
      <c r="G758" s="717" t="s">
        <v>140</v>
      </c>
      <c r="H758" s="717" t="s">
        <v>140</v>
      </c>
    </row>
    <row r="759" spans="2:8">
      <c r="B759" s="272" t="s">
        <v>319</v>
      </c>
      <c r="C759" s="717" t="s">
        <v>140</v>
      </c>
      <c r="D759" s="717" t="s">
        <v>140</v>
      </c>
      <c r="E759" s="717" t="s">
        <v>140</v>
      </c>
      <c r="F759" s="717" t="s">
        <v>140</v>
      </c>
      <c r="G759" s="717" t="s">
        <v>140</v>
      </c>
      <c r="H759" s="717" t="s">
        <v>140</v>
      </c>
    </row>
    <row r="760" spans="2:8">
      <c r="B760" s="272"/>
      <c r="C760" s="714"/>
      <c r="D760" s="714"/>
      <c r="E760" s="714"/>
      <c r="F760" s="714"/>
      <c r="G760" s="714"/>
      <c r="H760" s="714"/>
    </row>
    <row r="761" spans="2:8">
      <c r="B761" s="599" t="s">
        <v>1077</v>
      </c>
      <c r="C761" s="550"/>
      <c r="D761" s="550"/>
      <c r="E761" s="550"/>
      <c r="F761" s="550"/>
      <c r="G761" s="550"/>
      <c r="H761" s="550"/>
    </row>
    <row r="762" spans="2:8">
      <c r="B762" s="82" t="s">
        <v>360</v>
      </c>
      <c r="C762" s="625">
        <v>137.52754444743937</v>
      </c>
      <c r="D762" s="625">
        <v>614.99182238803678</v>
      </c>
      <c r="E762" s="625">
        <v>440.13840498641525</v>
      </c>
      <c r="F762" s="625">
        <v>454.29400195243835</v>
      </c>
      <c r="G762" s="625">
        <v>625.27074850124814</v>
      </c>
      <c r="H762" s="625">
        <v>864.97111308854051</v>
      </c>
    </row>
    <row r="763" spans="2:8">
      <c r="B763" s="82"/>
      <c r="C763" s="523"/>
      <c r="D763" s="523"/>
      <c r="E763" s="523"/>
      <c r="F763" s="523"/>
      <c r="G763" s="523"/>
      <c r="H763" s="523"/>
    </row>
    <row r="764" spans="2:8">
      <c r="B764" s="82" t="s">
        <v>361</v>
      </c>
      <c r="C764" s="523"/>
      <c r="D764" s="523"/>
      <c r="E764" s="523"/>
      <c r="F764" s="523"/>
      <c r="G764" s="523"/>
      <c r="H764" s="523"/>
    </row>
    <row r="765" spans="2:8">
      <c r="B765" s="272" t="s">
        <v>293</v>
      </c>
      <c r="C765" s="704" t="s">
        <v>140</v>
      </c>
      <c r="D765" s="704">
        <v>4.3474259738197157E-2</v>
      </c>
      <c r="E765" s="704">
        <v>5.0343615151030842E-2</v>
      </c>
      <c r="F765" s="704">
        <v>102.8178190246395</v>
      </c>
      <c r="G765" s="704">
        <v>0.50106764292066686</v>
      </c>
      <c r="H765" s="704">
        <v>0</v>
      </c>
    </row>
    <row r="766" spans="2:8">
      <c r="B766" s="569" t="s">
        <v>294</v>
      </c>
      <c r="C766" s="704" t="s">
        <v>140</v>
      </c>
      <c r="D766" s="704" t="s">
        <v>140</v>
      </c>
      <c r="E766" s="704" t="s">
        <v>140</v>
      </c>
      <c r="F766" s="704" t="s">
        <v>140</v>
      </c>
      <c r="G766" s="704" t="s">
        <v>140</v>
      </c>
      <c r="H766" s="704" t="s">
        <v>140</v>
      </c>
    </row>
    <row r="767" spans="2:8">
      <c r="B767" s="569" t="s">
        <v>295</v>
      </c>
      <c r="C767" s="704" t="s">
        <v>140</v>
      </c>
      <c r="D767" s="704" t="s">
        <v>140</v>
      </c>
      <c r="E767" s="704" t="s">
        <v>140</v>
      </c>
      <c r="F767" s="704" t="s">
        <v>140</v>
      </c>
      <c r="G767" s="704" t="s">
        <v>140</v>
      </c>
      <c r="H767" s="704" t="s">
        <v>140</v>
      </c>
    </row>
    <row r="768" spans="2:8">
      <c r="B768" s="569" t="s">
        <v>299</v>
      </c>
      <c r="C768" s="704" t="s">
        <v>140</v>
      </c>
      <c r="D768" s="704" t="s">
        <v>140</v>
      </c>
      <c r="E768" s="704" t="s">
        <v>140</v>
      </c>
      <c r="F768" s="704" t="s">
        <v>140</v>
      </c>
      <c r="G768" s="704" t="s">
        <v>140</v>
      </c>
      <c r="H768" s="704" t="s">
        <v>140</v>
      </c>
    </row>
    <row r="769" spans="2:8">
      <c r="B769" s="272" t="s">
        <v>296</v>
      </c>
      <c r="C769" s="625">
        <v>137.52754444743937</v>
      </c>
      <c r="D769" s="625">
        <v>614.94834812829856</v>
      </c>
      <c r="E769" s="625">
        <v>440.08806137126419</v>
      </c>
      <c r="F769" s="625">
        <v>351.47618292779885</v>
      </c>
      <c r="G769" s="625">
        <v>624.76968085832743</v>
      </c>
      <c r="H769" s="625">
        <v>864.97111308854051</v>
      </c>
    </row>
    <row r="770" spans="2:8">
      <c r="B770" s="272" t="s">
        <v>237</v>
      </c>
      <c r="C770" s="704" t="s">
        <v>140</v>
      </c>
      <c r="D770" s="704" t="s">
        <v>140</v>
      </c>
      <c r="E770" s="704" t="s">
        <v>140</v>
      </c>
      <c r="F770" s="704" t="s">
        <v>140</v>
      </c>
      <c r="G770" s="704" t="s">
        <v>140</v>
      </c>
      <c r="H770" s="704" t="s">
        <v>140</v>
      </c>
    </row>
    <row r="771" spans="2:8">
      <c r="B771" s="272"/>
      <c r="C771" s="523"/>
      <c r="D771" s="523"/>
      <c r="E771" s="523"/>
      <c r="F771" s="523"/>
      <c r="G771" s="523"/>
      <c r="H771" s="523"/>
    </row>
    <row r="772" spans="2:8">
      <c r="B772" s="572" t="s">
        <v>362</v>
      </c>
      <c r="C772" s="523"/>
      <c r="D772" s="523"/>
      <c r="E772" s="523"/>
      <c r="F772" s="523"/>
      <c r="G772" s="523"/>
      <c r="H772" s="523"/>
    </row>
    <row r="773" spans="2:8">
      <c r="B773" s="573" t="s">
        <v>293</v>
      </c>
      <c r="C773" s="704" t="s">
        <v>140</v>
      </c>
      <c r="D773" s="704" t="s">
        <v>140</v>
      </c>
      <c r="E773" s="704" t="s">
        <v>140</v>
      </c>
      <c r="F773" s="704" t="s">
        <v>140</v>
      </c>
      <c r="G773" s="704" t="s">
        <v>140</v>
      </c>
      <c r="H773" s="704" t="s">
        <v>140</v>
      </c>
    </row>
    <row r="774" spans="2:8">
      <c r="B774" s="574" t="s">
        <v>294</v>
      </c>
      <c r="C774" s="704" t="s">
        <v>140</v>
      </c>
      <c r="D774" s="704" t="s">
        <v>140</v>
      </c>
      <c r="E774" s="704" t="s">
        <v>140</v>
      </c>
      <c r="F774" s="704" t="s">
        <v>140</v>
      </c>
      <c r="G774" s="704" t="s">
        <v>140</v>
      </c>
      <c r="H774" s="704" t="s">
        <v>140</v>
      </c>
    </row>
    <row r="775" spans="2:8">
      <c r="B775" s="574" t="s">
        <v>295</v>
      </c>
      <c r="C775" s="704" t="s">
        <v>140</v>
      </c>
      <c r="D775" s="704" t="s">
        <v>140</v>
      </c>
      <c r="E775" s="704" t="s">
        <v>140</v>
      </c>
      <c r="F775" s="704" t="s">
        <v>140</v>
      </c>
      <c r="G775" s="704" t="s">
        <v>140</v>
      </c>
      <c r="H775" s="704" t="s">
        <v>140</v>
      </c>
    </row>
    <row r="776" spans="2:8">
      <c r="B776" s="574" t="s">
        <v>348</v>
      </c>
      <c r="C776" s="704" t="s">
        <v>140</v>
      </c>
      <c r="D776" s="704" t="s">
        <v>140</v>
      </c>
      <c r="E776" s="704" t="s">
        <v>140</v>
      </c>
      <c r="F776" s="704" t="s">
        <v>140</v>
      </c>
      <c r="G776" s="704" t="s">
        <v>140</v>
      </c>
      <c r="H776" s="704" t="s">
        <v>140</v>
      </c>
    </row>
    <row r="777" spans="2:8">
      <c r="B777" s="573" t="s">
        <v>296</v>
      </c>
      <c r="C777" s="704" t="s">
        <v>140</v>
      </c>
      <c r="D777" s="704" t="s">
        <v>140</v>
      </c>
      <c r="E777" s="704" t="s">
        <v>140</v>
      </c>
      <c r="F777" s="704" t="s">
        <v>140</v>
      </c>
      <c r="G777" s="704" t="s">
        <v>140</v>
      </c>
      <c r="H777" s="704" t="s">
        <v>140</v>
      </c>
    </row>
    <row r="778" spans="2:8">
      <c r="B778" s="573" t="s">
        <v>237</v>
      </c>
      <c r="C778" s="704" t="s">
        <v>140</v>
      </c>
      <c r="D778" s="704" t="s">
        <v>140</v>
      </c>
      <c r="E778" s="704" t="s">
        <v>140</v>
      </c>
      <c r="F778" s="704" t="s">
        <v>140</v>
      </c>
      <c r="G778" s="704" t="s">
        <v>140</v>
      </c>
      <c r="H778" s="704" t="s">
        <v>140</v>
      </c>
    </row>
    <row r="779" spans="2:8">
      <c r="B779" s="573"/>
      <c r="C779" s="523"/>
      <c r="D779" s="523"/>
      <c r="E779" s="523"/>
      <c r="F779" s="523"/>
      <c r="G779" s="523"/>
      <c r="H779" s="523"/>
    </row>
    <row r="780" spans="2:8">
      <c r="B780" s="572" t="s">
        <v>363</v>
      </c>
      <c r="C780" s="523"/>
      <c r="D780" s="523"/>
      <c r="E780" s="523"/>
      <c r="F780" s="523"/>
      <c r="G780" s="523"/>
      <c r="H780" s="523"/>
    </row>
    <row r="781" spans="2:8">
      <c r="B781" s="573" t="s">
        <v>293</v>
      </c>
      <c r="C781" s="704" t="s">
        <v>140</v>
      </c>
      <c r="D781" s="704" t="s">
        <v>140</v>
      </c>
      <c r="E781" s="704" t="s">
        <v>140</v>
      </c>
      <c r="F781" s="704" t="s">
        <v>140</v>
      </c>
      <c r="G781" s="704" t="s">
        <v>140</v>
      </c>
      <c r="H781" s="704" t="s">
        <v>140</v>
      </c>
    </row>
    <row r="782" spans="2:8">
      <c r="B782" s="574" t="s">
        <v>294</v>
      </c>
      <c r="C782" s="704" t="s">
        <v>140</v>
      </c>
      <c r="D782" s="704" t="s">
        <v>140</v>
      </c>
      <c r="E782" s="704" t="s">
        <v>140</v>
      </c>
      <c r="F782" s="704" t="s">
        <v>140</v>
      </c>
      <c r="G782" s="704" t="s">
        <v>140</v>
      </c>
      <c r="H782" s="704" t="s">
        <v>140</v>
      </c>
    </row>
    <row r="783" spans="2:8">
      <c r="B783" s="574" t="s">
        <v>295</v>
      </c>
      <c r="C783" s="704" t="s">
        <v>140</v>
      </c>
      <c r="D783" s="704" t="s">
        <v>140</v>
      </c>
      <c r="E783" s="704" t="s">
        <v>140</v>
      </c>
      <c r="F783" s="704" t="s">
        <v>140</v>
      </c>
      <c r="G783" s="704" t="s">
        <v>140</v>
      </c>
      <c r="H783" s="704" t="s">
        <v>140</v>
      </c>
    </row>
    <row r="784" spans="2:8">
      <c r="B784" s="574" t="s">
        <v>299</v>
      </c>
      <c r="C784" s="704" t="s">
        <v>140</v>
      </c>
      <c r="D784" s="704" t="s">
        <v>140</v>
      </c>
      <c r="E784" s="704" t="s">
        <v>140</v>
      </c>
      <c r="F784" s="704" t="s">
        <v>140</v>
      </c>
      <c r="G784" s="704" t="s">
        <v>140</v>
      </c>
      <c r="H784" s="704" t="s">
        <v>140</v>
      </c>
    </row>
    <row r="785" spans="2:8">
      <c r="B785" s="573" t="s">
        <v>296</v>
      </c>
      <c r="C785" s="704" t="s">
        <v>140</v>
      </c>
      <c r="D785" s="704" t="s">
        <v>140</v>
      </c>
      <c r="E785" s="704" t="s">
        <v>140</v>
      </c>
      <c r="F785" s="704" t="s">
        <v>140</v>
      </c>
      <c r="G785" s="704" t="s">
        <v>140</v>
      </c>
      <c r="H785" s="704" t="s">
        <v>140</v>
      </c>
    </row>
    <row r="786" spans="2:8">
      <c r="B786" s="573" t="s">
        <v>237</v>
      </c>
      <c r="C786" s="704"/>
      <c r="D786" s="704"/>
      <c r="E786" s="704"/>
      <c r="F786" s="704"/>
      <c r="G786" s="704"/>
      <c r="H786" s="704"/>
    </row>
    <row r="787" spans="2:8">
      <c r="B787" s="573"/>
      <c r="C787" s="523"/>
      <c r="D787" s="523"/>
      <c r="E787" s="523"/>
      <c r="F787" s="523"/>
      <c r="G787" s="523"/>
      <c r="H787" s="523"/>
    </row>
    <row r="788" spans="2:8" ht="25.5">
      <c r="B788" s="82" t="s">
        <v>364</v>
      </c>
      <c r="C788" s="523"/>
      <c r="D788" s="523"/>
      <c r="E788" s="523"/>
      <c r="F788" s="523"/>
      <c r="G788" s="523"/>
      <c r="H788" s="523"/>
    </row>
    <row r="789" spans="2:8">
      <c r="B789" s="272" t="s">
        <v>314</v>
      </c>
      <c r="C789" s="271" t="s">
        <v>140</v>
      </c>
      <c r="D789" s="271" t="s">
        <v>140</v>
      </c>
      <c r="E789" s="271" t="s">
        <v>140</v>
      </c>
      <c r="F789" s="271" t="s">
        <v>140</v>
      </c>
      <c r="G789" s="271" t="s">
        <v>140</v>
      </c>
      <c r="H789" s="271" t="s">
        <v>140</v>
      </c>
    </row>
    <row r="790" spans="2:8">
      <c r="B790" s="272" t="s">
        <v>315</v>
      </c>
      <c r="C790" s="271" t="s">
        <v>140</v>
      </c>
      <c r="D790" s="271" t="s">
        <v>140</v>
      </c>
      <c r="E790" s="271" t="s">
        <v>140</v>
      </c>
      <c r="F790" s="271" t="s">
        <v>140</v>
      </c>
      <c r="G790" s="271" t="s">
        <v>140</v>
      </c>
      <c r="H790" s="271" t="s">
        <v>140</v>
      </c>
    </row>
    <row r="791" spans="2:8">
      <c r="B791" s="272" t="s">
        <v>316</v>
      </c>
      <c r="C791" s="271" t="s">
        <v>140</v>
      </c>
      <c r="D791" s="271" t="s">
        <v>140</v>
      </c>
      <c r="E791" s="271" t="s">
        <v>140</v>
      </c>
      <c r="F791" s="271" t="s">
        <v>140</v>
      </c>
      <c r="G791" s="271" t="s">
        <v>140</v>
      </c>
      <c r="H791" s="271" t="s">
        <v>140</v>
      </c>
    </row>
    <row r="792" spans="2:8">
      <c r="B792" s="272" t="s">
        <v>317</v>
      </c>
      <c r="C792" s="271" t="s">
        <v>140</v>
      </c>
      <c r="D792" s="271" t="s">
        <v>140</v>
      </c>
      <c r="E792" s="271" t="s">
        <v>140</v>
      </c>
      <c r="F792" s="271" t="s">
        <v>140</v>
      </c>
      <c r="G792" s="271" t="s">
        <v>140</v>
      </c>
      <c r="H792" s="271" t="s">
        <v>140</v>
      </c>
    </row>
    <row r="793" spans="2:8">
      <c r="B793" s="272" t="s">
        <v>318</v>
      </c>
      <c r="C793" s="271" t="s">
        <v>140</v>
      </c>
      <c r="D793" s="271" t="s">
        <v>140</v>
      </c>
      <c r="E793" s="271" t="s">
        <v>140</v>
      </c>
      <c r="F793" s="271" t="s">
        <v>140</v>
      </c>
      <c r="G793" s="271" t="s">
        <v>140</v>
      </c>
      <c r="H793" s="271" t="s">
        <v>140</v>
      </c>
    </row>
    <row r="794" spans="2:8">
      <c r="B794" s="272" t="s">
        <v>319</v>
      </c>
      <c r="C794" s="271" t="s">
        <v>140</v>
      </c>
      <c r="D794" s="271" t="s">
        <v>140</v>
      </c>
      <c r="E794" s="271" t="s">
        <v>140</v>
      </c>
      <c r="F794" s="271" t="s">
        <v>140</v>
      </c>
      <c r="G794" s="271" t="s">
        <v>140</v>
      </c>
      <c r="H794" s="271" t="s">
        <v>140</v>
      </c>
    </row>
    <row r="795" spans="2:8">
      <c r="B795" s="272"/>
      <c r="C795" s="523"/>
      <c r="D795" s="523"/>
      <c r="E795" s="523"/>
      <c r="F795" s="523"/>
      <c r="G795" s="523"/>
      <c r="H795" s="523"/>
    </row>
    <row r="796" spans="2:8">
      <c r="B796" s="156" t="s">
        <v>365</v>
      </c>
      <c r="C796" s="523"/>
      <c r="D796" s="523"/>
      <c r="E796" s="523"/>
      <c r="F796" s="523"/>
      <c r="G796" s="523"/>
      <c r="H796" s="523"/>
    </row>
    <row r="797" spans="2:8">
      <c r="B797" s="272" t="s">
        <v>314</v>
      </c>
      <c r="C797" s="271" t="s">
        <v>140</v>
      </c>
      <c r="D797" s="271" t="s">
        <v>140</v>
      </c>
      <c r="E797" s="271" t="s">
        <v>140</v>
      </c>
      <c r="F797" s="271" t="s">
        <v>140</v>
      </c>
      <c r="G797" s="271" t="s">
        <v>140</v>
      </c>
      <c r="H797" s="271" t="s">
        <v>140</v>
      </c>
    </row>
    <row r="798" spans="2:8">
      <c r="B798" s="272" t="s">
        <v>315</v>
      </c>
      <c r="C798" s="271" t="s">
        <v>140</v>
      </c>
      <c r="D798" s="271" t="s">
        <v>140</v>
      </c>
      <c r="E798" s="271" t="s">
        <v>140</v>
      </c>
      <c r="F798" s="271" t="s">
        <v>140</v>
      </c>
      <c r="G798" s="271" t="s">
        <v>140</v>
      </c>
      <c r="H798" s="271" t="s">
        <v>140</v>
      </c>
    </row>
    <row r="799" spans="2:8">
      <c r="B799" s="272" t="s">
        <v>316</v>
      </c>
      <c r="C799" s="271" t="s">
        <v>140</v>
      </c>
      <c r="D799" s="271" t="s">
        <v>140</v>
      </c>
      <c r="E799" s="271" t="s">
        <v>140</v>
      </c>
      <c r="F799" s="271" t="s">
        <v>140</v>
      </c>
      <c r="G799" s="271" t="s">
        <v>140</v>
      </c>
      <c r="H799" s="271" t="s">
        <v>140</v>
      </c>
    </row>
    <row r="800" spans="2:8">
      <c r="B800" s="272" t="s">
        <v>317</v>
      </c>
      <c r="C800" s="271" t="s">
        <v>140</v>
      </c>
      <c r="D800" s="271" t="s">
        <v>140</v>
      </c>
      <c r="E800" s="271" t="s">
        <v>140</v>
      </c>
      <c r="F800" s="271" t="s">
        <v>140</v>
      </c>
      <c r="G800" s="271" t="s">
        <v>140</v>
      </c>
      <c r="H800" s="271" t="s">
        <v>140</v>
      </c>
    </row>
    <row r="801" spans="2:8">
      <c r="B801" s="272" t="s">
        <v>318</v>
      </c>
      <c r="C801" s="271" t="s">
        <v>140</v>
      </c>
      <c r="D801" s="271" t="s">
        <v>140</v>
      </c>
      <c r="E801" s="271" t="s">
        <v>140</v>
      </c>
      <c r="F801" s="271" t="s">
        <v>140</v>
      </c>
      <c r="G801" s="271" t="s">
        <v>140</v>
      </c>
      <c r="H801" s="271" t="s">
        <v>140</v>
      </c>
    </row>
    <row r="802" spans="2:8" ht="15.75" thickBot="1">
      <c r="B802" s="272" t="s">
        <v>319</v>
      </c>
      <c r="C802" s="271" t="s">
        <v>140</v>
      </c>
      <c r="D802" s="271" t="s">
        <v>140</v>
      </c>
      <c r="E802" s="271" t="s">
        <v>140</v>
      </c>
      <c r="F802" s="271" t="s">
        <v>140</v>
      </c>
      <c r="G802" s="271" t="s">
        <v>140</v>
      </c>
      <c r="H802" s="271" t="s">
        <v>140</v>
      </c>
    </row>
    <row r="803" spans="2:8" ht="15.75" thickTop="1">
      <c r="B803" s="1115" t="s">
        <v>1059</v>
      </c>
      <c r="C803" s="1115"/>
      <c r="D803" s="1115"/>
      <c r="E803" s="1115"/>
      <c r="F803" s="1115"/>
      <c r="G803" s="1115"/>
      <c r="H803" s="1115"/>
    </row>
    <row r="804" spans="2:8">
      <c r="B804" s="1117"/>
      <c r="C804" s="1117"/>
      <c r="D804" s="1117"/>
      <c r="E804" s="1117"/>
      <c r="F804" s="1117"/>
      <c r="G804" s="1117"/>
      <c r="H804" s="1117"/>
    </row>
    <row r="805" spans="2:8">
      <c r="B805" s="508"/>
      <c r="C805" s="550"/>
      <c r="D805" s="550"/>
      <c r="E805" s="550"/>
      <c r="F805" s="550"/>
      <c r="G805" s="550"/>
      <c r="H805" s="550"/>
    </row>
    <row r="806" spans="2:8">
      <c r="B806" s="1116" t="s">
        <v>52</v>
      </c>
      <c r="C806" s="1116"/>
      <c r="D806" s="1116"/>
      <c r="E806" s="1116"/>
      <c r="F806" s="1116"/>
      <c r="G806" s="1116"/>
      <c r="H806" s="1116"/>
    </row>
    <row r="807" spans="2:8">
      <c r="B807" s="504" t="s">
        <v>51</v>
      </c>
      <c r="C807" s="550"/>
      <c r="D807" s="550"/>
      <c r="E807" s="550"/>
      <c r="F807" s="550"/>
      <c r="G807" s="550"/>
      <c r="H807" s="550"/>
    </row>
    <row r="808" spans="2:8">
      <c r="B808" s="519" t="s">
        <v>173</v>
      </c>
      <c r="C808" s="550"/>
      <c r="D808" s="550"/>
      <c r="E808" s="550"/>
      <c r="F808" s="550"/>
      <c r="G808" s="550"/>
      <c r="H808" s="550"/>
    </row>
    <row r="809" spans="2:8">
      <c r="B809" s="505"/>
      <c r="C809" s="550"/>
      <c r="D809" s="550"/>
      <c r="E809" s="550"/>
      <c r="F809" s="550"/>
      <c r="G809" s="550"/>
      <c r="H809" s="550"/>
    </row>
    <row r="810" spans="2:8">
      <c r="B810" s="506"/>
      <c r="C810" s="507">
        <v>2014</v>
      </c>
      <c r="D810" s="507">
        <v>2015</v>
      </c>
      <c r="E810" s="507">
        <v>2016</v>
      </c>
      <c r="F810" s="507">
        <v>2017</v>
      </c>
      <c r="G810" s="507">
        <v>2018</v>
      </c>
      <c r="H810" s="507">
        <v>2019</v>
      </c>
    </row>
    <row r="811" spans="2:8">
      <c r="B811" s="599" t="s">
        <v>1082</v>
      </c>
      <c r="C811" s="550"/>
      <c r="D811" s="550"/>
      <c r="E811" s="550"/>
      <c r="F811" s="550"/>
      <c r="G811" s="550"/>
      <c r="H811" s="550"/>
    </row>
    <row r="812" spans="2:8">
      <c r="B812" s="82" t="s">
        <v>599</v>
      </c>
      <c r="C812" s="696">
        <v>43</v>
      </c>
      <c r="D812" s="696">
        <v>41</v>
      </c>
      <c r="E812" s="696">
        <v>40</v>
      </c>
      <c r="F812" s="696">
        <v>41</v>
      </c>
      <c r="G812" s="696">
        <v>40</v>
      </c>
      <c r="H812" s="696">
        <v>40</v>
      </c>
    </row>
    <row r="813" spans="2:8">
      <c r="B813" s="272" t="s">
        <v>337</v>
      </c>
      <c r="C813" s="718">
        <v>1</v>
      </c>
      <c r="D813" s="718">
        <v>1</v>
      </c>
      <c r="E813" s="718">
        <v>1</v>
      </c>
      <c r="F813" s="718">
        <v>1</v>
      </c>
      <c r="G813" s="718">
        <v>1</v>
      </c>
      <c r="H813" s="718">
        <v>1</v>
      </c>
    </row>
    <row r="814" spans="2:8">
      <c r="B814" s="272" t="s">
        <v>387</v>
      </c>
      <c r="C814" s="615" t="s">
        <v>140</v>
      </c>
      <c r="D814" s="615" t="s">
        <v>140</v>
      </c>
      <c r="E814" s="615" t="s">
        <v>140</v>
      </c>
      <c r="F814" s="615" t="s">
        <v>140</v>
      </c>
      <c r="G814" s="615" t="s">
        <v>140</v>
      </c>
      <c r="H814" s="615" t="s">
        <v>140</v>
      </c>
    </row>
    <row r="815" spans="2:8">
      <c r="B815" s="272" t="s">
        <v>388</v>
      </c>
      <c r="C815" s="615" t="s">
        <v>140</v>
      </c>
      <c r="D815" s="615" t="s">
        <v>140</v>
      </c>
      <c r="E815" s="615" t="s">
        <v>140</v>
      </c>
      <c r="F815" s="615" t="s">
        <v>140</v>
      </c>
      <c r="G815" s="615" t="s">
        <v>140</v>
      </c>
      <c r="H815" s="615" t="s">
        <v>140</v>
      </c>
    </row>
    <row r="816" spans="2:8">
      <c r="B816" s="272" t="s">
        <v>339</v>
      </c>
      <c r="C816" s="718">
        <v>8</v>
      </c>
      <c r="D816" s="718">
        <v>8</v>
      </c>
      <c r="E816" s="718">
        <v>8</v>
      </c>
      <c r="F816" s="718">
        <v>9</v>
      </c>
      <c r="G816" s="718">
        <v>9</v>
      </c>
      <c r="H816" s="718">
        <v>9</v>
      </c>
    </row>
    <row r="817" spans="2:8">
      <c r="B817" s="272" t="s">
        <v>340</v>
      </c>
      <c r="C817" s="718">
        <v>34</v>
      </c>
      <c r="D817" s="718">
        <v>32</v>
      </c>
      <c r="E817" s="718">
        <v>31</v>
      </c>
      <c r="F817" s="718">
        <v>31</v>
      </c>
      <c r="G817" s="718">
        <v>30</v>
      </c>
      <c r="H817" s="718">
        <v>30</v>
      </c>
    </row>
    <row r="818" spans="2:8">
      <c r="B818" s="272"/>
      <c r="C818" s="550"/>
      <c r="D818" s="550"/>
      <c r="E818" s="550"/>
      <c r="F818" s="550"/>
      <c r="G818" s="550"/>
      <c r="H818" s="550"/>
    </row>
    <row r="819" spans="2:8">
      <c r="B819" s="82" t="s">
        <v>386</v>
      </c>
      <c r="C819" s="696">
        <v>43</v>
      </c>
      <c r="D819" s="696">
        <v>41</v>
      </c>
      <c r="E819" s="696">
        <v>40</v>
      </c>
      <c r="F819" s="696">
        <v>41</v>
      </c>
      <c r="G819" s="696">
        <v>40</v>
      </c>
      <c r="H819" s="696">
        <v>40</v>
      </c>
    </row>
    <row r="820" spans="2:8">
      <c r="B820" s="272" t="s">
        <v>337</v>
      </c>
      <c r="C820" s="718">
        <v>1</v>
      </c>
      <c r="D820" s="718">
        <v>1</v>
      </c>
      <c r="E820" s="718">
        <v>1</v>
      </c>
      <c r="F820" s="718">
        <v>1</v>
      </c>
      <c r="G820" s="718">
        <v>1</v>
      </c>
      <c r="H820" s="718">
        <v>1</v>
      </c>
    </row>
    <row r="821" spans="2:8">
      <c r="B821" s="272" t="s">
        <v>387</v>
      </c>
      <c r="C821" s="615" t="s">
        <v>140</v>
      </c>
      <c r="D821" s="615" t="s">
        <v>140</v>
      </c>
      <c r="E821" s="615" t="s">
        <v>140</v>
      </c>
      <c r="F821" s="615" t="s">
        <v>140</v>
      </c>
      <c r="G821" s="615" t="s">
        <v>140</v>
      </c>
      <c r="H821" s="615" t="s">
        <v>140</v>
      </c>
    </row>
    <row r="822" spans="2:8">
      <c r="B822" s="272" t="s">
        <v>388</v>
      </c>
      <c r="C822" s="615" t="s">
        <v>140</v>
      </c>
      <c r="D822" s="615" t="s">
        <v>140</v>
      </c>
      <c r="E822" s="615" t="s">
        <v>140</v>
      </c>
      <c r="F822" s="615" t="s">
        <v>140</v>
      </c>
      <c r="G822" s="615" t="s">
        <v>140</v>
      </c>
      <c r="H822" s="615" t="s">
        <v>140</v>
      </c>
    </row>
    <row r="823" spans="2:8">
      <c r="B823" s="272" t="s">
        <v>339</v>
      </c>
      <c r="C823" s="718">
        <v>8</v>
      </c>
      <c r="D823" s="718">
        <v>8</v>
      </c>
      <c r="E823" s="718">
        <v>8</v>
      </c>
      <c r="F823" s="718">
        <v>9</v>
      </c>
      <c r="G823" s="718">
        <v>9</v>
      </c>
      <c r="H823" s="718">
        <v>9</v>
      </c>
    </row>
    <row r="824" spans="2:8">
      <c r="B824" s="272" t="s">
        <v>340</v>
      </c>
      <c r="C824" s="718">
        <v>34</v>
      </c>
      <c r="D824" s="718">
        <v>32</v>
      </c>
      <c r="E824" s="718">
        <v>31</v>
      </c>
      <c r="F824" s="718">
        <v>31</v>
      </c>
      <c r="G824" s="718">
        <v>30</v>
      </c>
      <c r="H824" s="718">
        <v>30</v>
      </c>
    </row>
    <row r="825" spans="2:8">
      <c r="B825" s="272"/>
      <c r="C825" s="550"/>
      <c r="D825" s="550"/>
      <c r="E825" s="550"/>
      <c r="F825" s="550"/>
      <c r="G825" s="550"/>
      <c r="H825" s="550"/>
    </row>
    <row r="826" spans="2:8">
      <c r="B826" s="82" t="s">
        <v>389</v>
      </c>
      <c r="C826" s="550"/>
      <c r="D826" s="550"/>
      <c r="E826" s="550"/>
      <c r="F826" s="550"/>
      <c r="G826" s="550"/>
      <c r="H826" s="550"/>
    </row>
    <row r="827" spans="2:8">
      <c r="B827" s="272" t="s">
        <v>337</v>
      </c>
      <c r="C827" s="615" t="s">
        <v>140</v>
      </c>
      <c r="D827" s="615" t="s">
        <v>140</v>
      </c>
      <c r="E827" s="615" t="s">
        <v>140</v>
      </c>
      <c r="F827" s="615" t="s">
        <v>140</v>
      </c>
      <c r="G827" s="615" t="s">
        <v>140</v>
      </c>
      <c r="H827" s="615" t="s">
        <v>140</v>
      </c>
    </row>
    <row r="828" spans="2:8">
      <c r="B828" s="272" t="s">
        <v>387</v>
      </c>
      <c r="C828" s="615" t="s">
        <v>140</v>
      </c>
      <c r="D828" s="615" t="s">
        <v>140</v>
      </c>
      <c r="E828" s="615" t="s">
        <v>140</v>
      </c>
      <c r="F828" s="615" t="s">
        <v>140</v>
      </c>
      <c r="G828" s="615" t="s">
        <v>140</v>
      </c>
      <c r="H828" s="615" t="s">
        <v>140</v>
      </c>
    </row>
    <row r="829" spans="2:8">
      <c r="B829" s="272" t="s">
        <v>388</v>
      </c>
      <c r="C829" s="615" t="s">
        <v>140</v>
      </c>
      <c r="D829" s="615" t="s">
        <v>140</v>
      </c>
      <c r="E829" s="615" t="s">
        <v>140</v>
      </c>
      <c r="F829" s="615" t="s">
        <v>140</v>
      </c>
      <c r="G829" s="615" t="s">
        <v>140</v>
      </c>
      <c r="H829" s="615" t="s">
        <v>140</v>
      </c>
    </row>
    <row r="830" spans="2:8">
      <c r="B830" s="272" t="s">
        <v>339</v>
      </c>
      <c r="C830" s="615" t="s">
        <v>140</v>
      </c>
      <c r="D830" s="615" t="s">
        <v>140</v>
      </c>
      <c r="E830" s="615" t="s">
        <v>140</v>
      </c>
      <c r="F830" s="615" t="s">
        <v>140</v>
      </c>
      <c r="G830" s="615" t="s">
        <v>140</v>
      </c>
      <c r="H830" s="615" t="s">
        <v>140</v>
      </c>
    </row>
    <row r="831" spans="2:8">
      <c r="B831" s="272" t="s">
        <v>340</v>
      </c>
      <c r="C831" s="615" t="s">
        <v>140</v>
      </c>
      <c r="D831" s="615" t="s">
        <v>140</v>
      </c>
      <c r="E831" s="615" t="s">
        <v>140</v>
      </c>
      <c r="F831" s="615" t="s">
        <v>140</v>
      </c>
      <c r="G831" s="615" t="s">
        <v>140</v>
      </c>
      <c r="H831" s="615" t="s">
        <v>140</v>
      </c>
    </row>
    <row r="832" spans="2:8">
      <c r="B832" s="719"/>
      <c r="C832" s="550"/>
      <c r="D832" s="550"/>
      <c r="E832" s="550"/>
      <c r="F832" s="550"/>
      <c r="G832" s="550"/>
      <c r="H832" s="550"/>
    </row>
    <row r="833" spans="2:8">
      <c r="B833" s="599" t="s">
        <v>1077</v>
      </c>
      <c r="C833" s="550"/>
      <c r="D833" s="550"/>
      <c r="E833" s="550"/>
      <c r="F833" s="550"/>
      <c r="G833" s="550"/>
      <c r="H833" s="550"/>
    </row>
    <row r="834" spans="2:8">
      <c r="B834" s="82" t="s">
        <v>599</v>
      </c>
      <c r="C834" s="718">
        <v>20</v>
      </c>
      <c r="D834" s="718">
        <v>19</v>
      </c>
      <c r="E834" s="718">
        <v>21</v>
      </c>
      <c r="F834" s="718">
        <v>19</v>
      </c>
      <c r="G834" s="718">
        <v>20</v>
      </c>
      <c r="H834" s="718">
        <v>19</v>
      </c>
    </row>
    <row r="835" spans="2:8">
      <c r="B835" s="272" t="s">
        <v>337</v>
      </c>
      <c r="C835" s="615" t="s">
        <v>140</v>
      </c>
      <c r="D835" s="615" t="s">
        <v>140</v>
      </c>
      <c r="E835" s="615" t="s">
        <v>140</v>
      </c>
      <c r="F835" s="615" t="s">
        <v>140</v>
      </c>
      <c r="G835" s="615" t="s">
        <v>140</v>
      </c>
      <c r="H835" s="615" t="s">
        <v>140</v>
      </c>
    </row>
    <row r="836" spans="2:8">
      <c r="B836" s="272" t="s">
        <v>387</v>
      </c>
      <c r="C836" s="615" t="s">
        <v>140</v>
      </c>
      <c r="D836" s="615" t="s">
        <v>140</v>
      </c>
      <c r="E836" s="615" t="s">
        <v>140</v>
      </c>
      <c r="F836" s="615" t="s">
        <v>140</v>
      </c>
      <c r="G836" s="615" t="s">
        <v>140</v>
      </c>
      <c r="H836" s="615" t="s">
        <v>140</v>
      </c>
    </row>
    <row r="837" spans="2:8">
      <c r="B837" s="272" t="s">
        <v>388</v>
      </c>
      <c r="C837" s="615" t="s">
        <v>140</v>
      </c>
      <c r="D837" s="615" t="s">
        <v>140</v>
      </c>
      <c r="E837" s="615" t="s">
        <v>140</v>
      </c>
      <c r="F837" s="615" t="s">
        <v>140</v>
      </c>
      <c r="G837" s="615" t="s">
        <v>140</v>
      </c>
      <c r="H837" s="615" t="s">
        <v>140</v>
      </c>
    </row>
    <row r="838" spans="2:8">
      <c r="B838" s="272" t="s">
        <v>339</v>
      </c>
      <c r="C838" s="615" t="s">
        <v>140</v>
      </c>
      <c r="D838" s="615" t="s">
        <v>140</v>
      </c>
      <c r="E838" s="615" t="s">
        <v>140</v>
      </c>
      <c r="F838" s="615">
        <v>2</v>
      </c>
      <c r="G838" s="615">
        <v>1</v>
      </c>
      <c r="H838" s="615">
        <v>2</v>
      </c>
    </row>
    <row r="839" spans="2:8">
      <c r="B839" s="272" t="s">
        <v>340</v>
      </c>
      <c r="C839" s="718">
        <v>20</v>
      </c>
      <c r="D839" s="718">
        <v>19</v>
      </c>
      <c r="E839" s="718">
        <v>21</v>
      </c>
      <c r="F839" s="718">
        <v>17</v>
      </c>
      <c r="G839" s="718">
        <v>19</v>
      </c>
      <c r="H839" s="718">
        <v>17</v>
      </c>
    </row>
    <row r="840" spans="2:8">
      <c r="B840" s="272"/>
      <c r="C840" s="550"/>
      <c r="D840" s="550"/>
      <c r="E840" s="550"/>
      <c r="F840" s="550"/>
      <c r="G840" s="550"/>
      <c r="H840" s="550"/>
    </row>
    <row r="841" spans="2:8">
      <c r="B841" s="82" t="s">
        <v>386</v>
      </c>
      <c r="C841" s="718">
        <v>20</v>
      </c>
      <c r="D841" s="718">
        <v>19</v>
      </c>
      <c r="E841" s="718">
        <v>21</v>
      </c>
      <c r="F841" s="718">
        <v>19</v>
      </c>
      <c r="G841" s="718">
        <v>20</v>
      </c>
      <c r="H841" s="718">
        <v>19</v>
      </c>
    </row>
    <row r="842" spans="2:8">
      <c r="B842" s="272" t="s">
        <v>337</v>
      </c>
      <c r="C842" s="615" t="s">
        <v>140</v>
      </c>
      <c r="D842" s="615" t="s">
        <v>140</v>
      </c>
      <c r="E842" s="615" t="s">
        <v>140</v>
      </c>
      <c r="F842" s="615" t="s">
        <v>140</v>
      </c>
      <c r="G842" s="615" t="s">
        <v>140</v>
      </c>
      <c r="H842" s="615" t="s">
        <v>140</v>
      </c>
    </row>
    <row r="843" spans="2:8">
      <c r="B843" s="272" t="s">
        <v>387</v>
      </c>
      <c r="C843" s="615" t="s">
        <v>140</v>
      </c>
      <c r="D843" s="615" t="s">
        <v>140</v>
      </c>
      <c r="E843" s="615" t="s">
        <v>140</v>
      </c>
      <c r="F843" s="615" t="s">
        <v>140</v>
      </c>
      <c r="G843" s="615" t="s">
        <v>140</v>
      </c>
      <c r="H843" s="615" t="s">
        <v>140</v>
      </c>
    </row>
    <row r="844" spans="2:8">
      <c r="B844" s="272" t="s">
        <v>388</v>
      </c>
      <c r="C844" s="615" t="s">
        <v>140</v>
      </c>
      <c r="D844" s="615" t="s">
        <v>140</v>
      </c>
      <c r="E844" s="615" t="s">
        <v>140</v>
      </c>
      <c r="F844" s="615" t="s">
        <v>140</v>
      </c>
      <c r="G844" s="615" t="s">
        <v>140</v>
      </c>
      <c r="H844" s="615" t="s">
        <v>140</v>
      </c>
    </row>
    <row r="845" spans="2:8">
      <c r="B845" s="272" t="s">
        <v>339</v>
      </c>
      <c r="C845" s="615" t="s">
        <v>140</v>
      </c>
      <c r="D845" s="615" t="s">
        <v>140</v>
      </c>
      <c r="E845" s="615" t="s">
        <v>140</v>
      </c>
      <c r="F845" s="615">
        <v>1</v>
      </c>
      <c r="G845" s="615">
        <v>1</v>
      </c>
      <c r="H845" s="615">
        <v>2</v>
      </c>
    </row>
    <row r="846" spans="2:8">
      <c r="B846" s="272" t="s">
        <v>340</v>
      </c>
      <c r="C846" s="718">
        <v>17</v>
      </c>
      <c r="D846" s="718">
        <v>22</v>
      </c>
      <c r="E846" s="718">
        <v>21</v>
      </c>
      <c r="F846" s="718">
        <v>18</v>
      </c>
      <c r="G846" s="718">
        <v>19</v>
      </c>
      <c r="H846" s="718">
        <v>17</v>
      </c>
    </row>
    <row r="847" spans="2:8">
      <c r="B847" s="272"/>
      <c r="C847" s="550"/>
      <c r="D847" s="550"/>
      <c r="E847" s="550"/>
      <c r="F847" s="550"/>
      <c r="G847" s="550"/>
      <c r="H847" s="550"/>
    </row>
    <row r="848" spans="2:8">
      <c r="B848" s="82" t="s">
        <v>389</v>
      </c>
      <c r="C848" s="550"/>
      <c r="D848" s="550"/>
      <c r="E848" s="550"/>
      <c r="F848" s="550"/>
      <c r="G848" s="550"/>
      <c r="H848" s="550"/>
    </row>
    <row r="849" spans="2:8">
      <c r="B849" s="272" t="s">
        <v>337</v>
      </c>
      <c r="C849" s="615" t="s">
        <v>140</v>
      </c>
      <c r="D849" s="615" t="s">
        <v>140</v>
      </c>
      <c r="E849" s="615" t="s">
        <v>140</v>
      </c>
      <c r="F849" s="615" t="s">
        <v>140</v>
      </c>
      <c r="G849" s="615" t="s">
        <v>140</v>
      </c>
      <c r="H849" s="615" t="s">
        <v>140</v>
      </c>
    </row>
    <row r="850" spans="2:8">
      <c r="B850" s="272" t="s">
        <v>387</v>
      </c>
      <c r="C850" s="615" t="s">
        <v>140</v>
      </c>
      <c r="D850" s="615" t="s">
        <v>140</v>
      </c>
      <c r="E850" s="615" t="s">
        <v>140</v>
      </c>
      <c r="F850" s="615" t="s">
        <v>140</v>
      </c>
      <c r="G850" s="615" t="s">
        <v>140</v>
      </c>
      <c r="H850" s="615" t="s">
        <v>140</v>
      </c>
    </row>
    <row r="851" spans="2:8">
      <c r="B851" s="272" t="s">
        <v>388</v>
      </c>
      <c r="C851" s="615" t="s">
        <v>140</v>
      </c>
      <c r="D851" s="615" t="s">
        <v>140</v>
      </c>
      <c r="E851" s="615" t="s">
        <v>140</v>
      </c>
      <c r="F851" s="615" t="s">
        <v>140</v>
      </c>
      <c r="G851" s="615" t="s">
        <v>140</v>
      </c>
      <c r="H851" s="615" t="s">
        <v>140</v>
      </c>
    </row>
    <row r="852" spans="2:8">
      <c r="B852" s="272" t="s">
        <v>339</v>
      </c>
      <c r="C852" s="615" t="s">
        <v>140</v>
      </c>
      <c r="D852" s="615" t="s">
        <v>140</v>
      </c>
      <c r="E852" s="615" t="s">
        <v>140</v>
      </c>
      <c r="F852" s="615" t="s">
        <v>140</v>
      </c>
      <c r="G852" s="615" t="s">
        <v>140</v>
      </c>
      <c r="H852" s="615" t="s">
        <v>140</v>
      </c>
    </row>
    <row r="853" spans="2:8" ht="15.75" thickBot="1">
      <c r="B853" s="619" t="s">
        <v>340</v>
      </c>
      <c r="C853" s="615" t="s">
        <v>140</v>
      </c>
      <c r="D853" s="615" t="s">
        <v>140</v>
      </c>
      <c r="E853" s="615" t="s">
        <v>140</v>
      </c>
      <c r="F853" s="615" t="s">
        <v>140</v>
      </c>
      <c r="G853" s="615" t="s">
        <v>140</v>
      </c>
      <c r="H853" s="615" t="s">
        <v>140</v>
      </c>
    </row>
    <row r="854" spans="2:8" ht="15.75" thickTop="1">
      <c r="B854" s="1115" t="s">
        <v>1059</v>
      </c>
      <c r="C854" s="1115"/>
      <c r="D854" s="1115"/>
      <c r="E854" s="1115"/>
      <c r="F854" s="1115"/>
      <c r="G854" s="1115"/>
      <c r="H854" s="1115"/>
    </row>
    <row r="855" spans="2:8">
      <c r="B855" s="1117"/>
      <c r="C855" s="1117"/>
      <c r="D855" s="1117"/>
      <c r="E855" s="1117"/>
      <c r="F855" s="1117"/>
      <c r="G855" s="1117"/>
      <c r="H855" s="1117"/>
    </row>
    <row r="856" spans="2:8">
      <c r="B856" s="513"/>
      <c r="C856" s="550"/>
      <c r="D856" s="550"/>
      <c r="E856" s="550"/>
      <c r="F856" s="550"/>
      <c r="G856" s="550"/>
      <c r="H856" s="550"/>
    </row>
    <row r="857" spans="2:8">
      <c r="B857" s="1116" t="s">
        <v>54</v>
      </c>
      <c r="C857" s="1116"/>
      <c r="D857" s="1116"/>
      <c r="E857" s="1116"/>
      <c r="F857" s="1116"/>
      <c r="G857" s="1116"/>
      <c r="H857" s="1116"/>
    </row>
    <row r="858" spans="2:8">
      <c r="B858" s="504" t="s">
        <v>53</v>
      </c>
      <c r="C858" s="550"/>
      <c r="D858" s="550"/>
      <c r="E858" s="550"/>
      <c r="F858" s="550"/>
      <c r="G858" s="550"/>
      <c r="H858" s="550"/>
    </row>
    <row r="859" spans="2:8">
      <c r="B859" s="513" t="s">
        <v>392</v>
      </c>
      <c r="C859" s="550"/>
      <c r="D859" s="550"/>
      <c r="E859" s="550"/>
      <c r="F859" s="550"/>
      <c r="G859" s="550"/>
      <c r="H859" s="550"/>
    </row>
    <row r="860" spans="2:8">
      <c r="B860" s="513"/>
      <c r="C860" s="550"/>
      <c r="D860" s="550"/>
      <c r="E860" s="550"/>
      <c r="F860" s="550"/>
      <c r="G860" s="550"/>
      <c r="H860" s="550"/>
    </row>
    <row r="861" spans="2:8">
      <c r="B861" s="506"/>
      <c r="C861" s="507">
        <v>2014</v>
      </c>
      <c r="D861" s="507">
        <v>2015</v>
      </c>
      <c r="E861" s="507">
        <v>2016</v>
      </c>
      <c r="F861" s="507">
        <v>2017</v>
      </c>
      <c r="G861" s="507">
        <v>2018</v>
      </c>
      <c r="H861" s="507">
        <v>2019</v>
      </c>
    </row>
    <row r="862" spans="2:8">
      <c r="B862" s="599" t="s">
        <v>1082</v>
      </c>
      <c r="C862" s="550"/>
      <c r="D862" s="550"/>
      <c r="E862" s="550"/>
      <c r="F862" s="550"/>
      <c r="G862" s="550"/>
      <c r="H862" s="550"/>
    </row>
    <row r="863" spans="2:8">
      <c r="B863" s="82" t="s">
        <v>394</v>
      </c>
      <c r="C863" s="713">
        <v>0.871</v>
      </c>
      <c r="D863" s="713">
        <v>0.74099999999999999</v>
      </c>
      <c r="E863" s="713">
        <v>0.72399999999999998</v>
      </c>
      <c r="F863" s="713">
        <v>0.45199999999999996</v>
      </c>
      <c r="G863" s="713">
        <v>0.13800000000000001</v>
      </c>
      <c r="H863" s="713">
        <v>0.11799999999999999</v>
      </c>
    </row>
    <row r="864" spans="2:8">
      <c r="B864" s="272" t="s">
        <v>293</v>
      </c>
      <c r="C864" s="540"/>
      <c r="D864" s="540"/>
      <c r="E864" s="540"/>
      <c r="F864" s="540"/>
      <c r="G864" s="540"/>
      <c r="H864" s="540"/>
    </row>
    <row r="865" spans="2:8">
      <c r="B865" s="569" t="s">
        <v>294</v>
      </c>
      <c r="C865" s="720">
        <v>0.70699999999999996</v>
      </c>
      <c r="D865" s="720">
        <v>0.64200000000000002</v>
      </c>
      <c r="E865" s="720">
        <v>0.63300000000000001</v>
      </c>
      <c r="F865" s="720">
        <v>0.35399999999999998</v>
      </c>
      <c r="G865" s="720">
        <v>1.7000000000000001E-2</v>
      </c>
      <c r="H865" s="720">
        <v>1.9000000000000003E-2</v>
      </c>
    </row>
    <row r="866" spans="2:8">
      <c r="B866" s="569" t="s">
        <v>295</v>
      </c>
      <c r="C866" s="720">
        <v>0.16</v>
      </c>
      <c r="D866" s="720">
        <v>9.9000000000000005E-2</v>
      </c>
      <c r="E866" s="720">
        <v>9.0999999999999998E-2</v>
      </c>
      <c r="F866" s="720">
        <v>9.8000000000000004E-2</v>
      </c>
      <c r="G866" s="720">
        <v>0.121</v>
      </c>
      <c r="H866" s="720">
        <v>9.8999999999999991E-2</v>
      </c>
    </row>
    <row r="867" spans="2:8" ht="15" customHeight="1">
      <c r="B867" s="272" t="s">
        <v>296</v>
      </c>
      <c r="C867" s="713" t="s">
        <v>140</v>
      </c>
      <c r="D867" s="713" t="s">
        <v>140</v>
      </c>
      <c r="E867" s="713" t="s">
        <v>140</v>
      </c>
      <c r="F867" s="713" t="s">
        <v>140</v>
      </c>
      <c r="G867" s="713" t="s">
        <v>140</v>
      </c>
      <c r="H867" s="713" t="s">
        <v>140</v>
      </c>
    </row>
    <row r="868" spans="2:8">
      <c r="B868" s="272" t="s">
        <v>237</v>
      </c>
      <c r="C868" s="713" t="s">
        <v>140</v>
      </c>
      <c r="D868" s="713" t="s">
        <v>140</v>
      </c>
      <c r="E868" s="713" t="s">
        <v>140</v>
      </c>
      <c r="F868" s="713" t="s">
        <v>140</v>
      </c>
      <c r="G868" s="713" t="s">
        <v>140</v>
      </c>
      <c r="H868" s="713" t="s">
        <v>140</v>
      </c>
    </row>
    <row r="869" spans="2:8">
      <c r="B869" s="82"/>
      <c r="C869" s="509"/>
      <c r="D869" s="509"/>
      <c r="E869" s="509"/>
      <c r="F869" s="509"/>
      <c r="G869" s="509"/>
      <c r="H869" s="509"/>
    </row>
    <row r="870" spans="2:8">
      <c r="B870" s="599" t="s">
        <v>1077</v>
      </c>
      <c r="C870" s="509"/>
      <c r="D870" s="509"/>
      <c r="E870" s="509"/>
      <c r="F870" s="509"/>
      <c r="G870" s="509"/>
      <c r="H870" s="509"/>
    </row>
    <row r="871" spans="2:8">
      <c r="B871" s="82" t="s">
        <v>394</v>
      </c>
      <c r="C871" s="517">
        <v>66</v>
      </c>
      <c r="D871" s="517">
        <v>71</v>
      </c>
      <c r="E871" s="517">
        <v>105</v>
      </c>
      <c r="F871" s="517">
        <v>145</v>
      </c>
      <c r="G871" s="517">
        <v>218</v>
      </c>
      <c r="H871" s="517">
        <v>320</v>
      </c>
    </row>
    <row r="872" spans="2:8">
      <c r="B872" s="272" t="s">
        <v>293</v>
      </c>
      <c r="C872" s="721"/>
      <c r="D872" s="721"/>
      <c r="E872" s="721"/>
      <c r="F872" s="721"/>
      <c r="G872" s="721"/>
      <c r="H872" s="721"/>
    </row>
    <row r="873" spans="2:8">
      <c r="B873" s="569" t="s">
        <v>294</v>
      </c>
      <c r="C873" s="713" t="s">
        <v>140</v>
      </c>
      <c r="D873" s="713" t="s">
        <v>140</v>
      </c>
      <c r="E873" s="713" t="s">
        <v>140</v>
      </c>
      <c r="F873" s="713" t="s">
        <v>140</v>
      </c>
      <c r="G873" s="713" t="s">
        <v>140</v>
      </c>
      <c r="H873" s="713" t="s">
        <v>140</v>
      </c>
    </row>
    <row r="874" spans="2:8">
      <c r="B874" s="569" t="s">
        <v>295</v>
      </c>
      <c r="C874" s="713">
        <v>4</v>
      </c>
      <c r="D874" s="713">
        <v>5</v>
      </c>
      <c r="E874" s="713">
        <v>24</v>
      </c>
      <c r="F874" s="713">
        <v>52</v>
      </c>
      <c r="G874" s="713">
        <v>104</v>
      </c>
      <c r="H874" s="713">
        <v>157</v>
      </c>
    </row>
    <row r="875" spans="2:8">
      <c r="B875" s="272" t="s">
        <v>296</v>
      </c>
      <c r="C875" s="517">
        <v>62</v>
      </c>
      <c r="D875" s="517">
        <v>66</v>
      </c>
      <c r="E875" s="517">
        <v>81</v>
      </c>
      <c r="F875" s="722">
        <v>93</v>
      </c>
      <c r="G875" s="722">
        <v>114</v>
      </c>
      <c r="H875" s="722">
        <v>163</v>
      </c>
    </row>
    <row r="876" spans="2:8" ht="15.75" thickBot="1">
      <c r="B876" s="619" t="s">
        <v>237</v>
      </c>
      <c r="C876" s="615" t="s">
        <v>140</v>
      </c>
      <c r="D876" s="615" t="s">
        <v>140</v>
      </c>
      <c r="E876" s="615" t="s">
        <v>140</v>
      </c>
      <c r="F876" s="615" t="s">
        <v>140</v>
      </c>
      <c r="G876" s="615" t="s">
        <v>140</v>
      </c>
      <c r="H876" s="615" t="s">
        <v>140</v>
      </c>
    </row>
    <row r="877" spans="2:8" ht="15.75" thickTop="1">
      <c r="B877" s="1115" t="s">
        <v>1059</v>
      </c>
      <c r="C877" s="1115"/>
      <c r="D877" s="1115"/>
      <c r="E877" s="1115"/>
      <c r="F877" s="1115"/>
      <c r="G877" s="1115"/>
      <c r="H877" s="1115"/>
    </row>
    <row r="878" spans="2:8">
      <c r="B878" s="1117"/>
      <c r="C878" s="1117"/>
      <c r="D878" s="1117"/>
      <c r="E878" s="1117"/>
      <c r="F878" s="1117"/>
      <c r="G878" s="1117"/>
      <c r="H878" s="1117"/>
    </row>
    <row r="879" spans="2:8">
      <c r="B879" s="508"/>
      <c r="C879" s="550"/>
      <c r="D879" s="550"/>
      <c r="E879" s="550"/>
      <c r="F879" s="550"/>
      <c r="G879" s="550"/>
      <c r="H879" s="550"/>
    </row>
    <row r="880" spans="2:8">
      <c r="B880" s="1116" t="s">
        <v>56</v>
      </c>
      <c r="C880" s="1116"/>
      <c r="D880" s="1116"/>
      <c r="E880" s="1116"/>
      <c r="F880" s="1116"/>
      <c r="G880" s="1116"/>
      <c r="H880" s="1116"/>
    </row>
    <row r="881" spans="2:8">
      <c r="B881" s="504" t="s">
        <v>55</v>
      </c>
      <c r="C881" s="550"/>
      <c r="D881" s="550"/>
      <c r="E881" s="550"/>
      <c r="F881" s="550"/>
      <c r="G881" s="550"/>
      <c r="H881" s="550"/>
    </row>
    <row r="882" spans="2:8">
      <c r="B882" s="513" t="s">
        <v>395</v>
      </c>
      <c r="C882" s="550"/>
      <c r="D882" s="550"/>
      <c r="E882" s="550"/>
      <c r="F882" s="550"/>
      <c r="G882" s="550"/>
      <c r="H882" s="550"/>
    </row>
    <row r="883" spans="2:8">
      <c r="B883" s="508"/>
      <c r="C883" s="550"/>
      <c r="D883" s="550"/>
      <c r="E883" s="550"/>
      <c r="F883" s="550"/>
      <c r="G883" s="550"/>
      <c r="H883" s="550"/>
    </row>
    <row r="884" spans="2:8">
      <c r="B884" s="506"/>
      <c r="C884" s="507">
        <v>2014</v>
      </c>
      <c r="D884" s="507">
        <v>2015</v>
      </c>
      <c r="E884" s="507">
        <v>2016</v>
      </c>
      <c r="F884" s="507">
        <v>2017</v>
      </c>
      <c r="G884" s="507">
        <v>2018</v>
      </c>
      <c r="H884" s="507">
        <v>2019</v>
      </c>
    </row>
    <row r="885" spans="2:8">
      <c r="B885" s="599" t="s">
        <v>1082</v>
      </c>
      <c r="C885" s="550"/>
      <c r="D885" s="550"/>
      <c r="E885" s="550"/>
      <c r="F885" s="550"/>
      <c r="G885" s="550"/>
      <c r="H885" s="550"/>
    </row>
    <row r="886" spans="2:8">
      <c r="B886" s="82" t="s">
        <v>396</v>
      </c>
      <c r="C886" s="713">
        <v>9290.3863432165326</v>
      </c>
      <c r="D886" s="713">
        <v>8635.3690253819004</v>
      </c>
      <c r="E886" s="713">
        <v>8158.4196606778451</v>
      </c>
      <c r="F886" s="713">
        <v>7233.5095664754135</v>
      </c>
      <c r="G886" s="713">
        <v>6888.9388049597001</v>
      </c>
      <c r="H886" s="713">
        <v>6352.0926793833869</v>
      </c>
    </row>
    <row r="887" spans="2:8">
      <c r="B887" s="272" t="s">
        <v>293</v>
      </c>
      <c r="C887" s="713"/>
      <c r="D887" s="713"/>
      <c r="E887" s="713"/>
      <c r="F887" s="713"/>
      <c r="G887" s="713"/>
      <c r="H887" s="713"/>
    </row>
    <row r="888" spans="2:8">
      <c r="B888" s="569" t="s">
        <v>294</v>
      </c>
      <c r="C888" s="723">
        <v>285.80413297394432</v>
      </c>
      <c r="D888" s="723">
        <v>216.41086534484955</v>
      </c>
      <c r="E888" s="723">
        <v>218.32108838101328</v>
      </c>
      <c r="F888" s="723">
        <v>469.65841312822891</v>
      </c>
      <c r="G888" s="723">
        <v>574.50369191593313</v>
      </c>
      <c r="H888" s="723">
        <v>441.0712467797278</v>
      </c>
    </row>
    <row r="889" spans="2:8">
      <c r="B889" s="569" t="s">
        <v>295</v>
      </c>
      <c r="C889" s="723">
        <v>9004.5822102425882</v>
      </c>
      <c r="D889" s="723">
        <v>8418.9581600370511</v>
      </c>
      <c r="E889" s="723">
        <v>7940.0985722968317</v>
      </c>
      <c r="F889" s="723">
        <v>6763.8511533471847</v>
      </c>
      <c r="G889" s="723">
        <v>6314.4351130437663</v>
      </c>
      <c r="H889" s="723">
        <v>5911.0214326036585</v>
      </c>
    </row>
    <row r="890" spans="2:8">
      <c r="B890" s="272" t="s">
        <v>296</v>
      </c>
      <c r="C890" s="713" t="s">
        <v>140</v>
      </c>
      <c r="D890" s="713" t="s">
        <v>140</v>
      </c>
      <c r="E890" s="713" t="s">
        <v>140</v>
      </c>
      <c r="F890" s="713" t="s">
        <v>140</v>
      </c>
      <c r="G890" s="713" t="s">
        <v>140</v>
      </c>
      <c r="H890" s="713" t="s">
        <v>140</v>
      </c>
    </row>
    <row r="891" spans="2:8">
      <c r="B891" s="272" t="s">
        <v>237</v>
      </c>
      <c r="C891" s="713" t="s">
        <v>140</v>
      </c>
      <c r="D891" s="713" t="s">
        <v>140</v>
      </c>
      <c r="E891" s="713" t="s">
        <v>140</v>
      </c>
      <c r="F891" s="713" t="s">
        <v>140</v>
      </c>
      <c r="G891" s="713" t="s">
        <v>140</v>
      </c>
      <c r="H891" s="713" t="s">
        <v>140</v>
      </c>
    </row>
    <row r="892" spans="2:8">
      <c r="B892" s="82"/>
      <c r="C892" s="509"/>
      <c r="D892" s="509"/>
      <c r="E892" s="509"/>
      <c r="F892" s="509"/>
      <c r="G892" s="509"/>
      <c r="H892" s="509"/>
    </row>
    <row r="893" spans="2:8">
      <c r="B893" s="599" t="s">
        <v>1077</v>
      </c>
      <c r="C893" s="509"/>
      <c r="D893" s="509"/>
      <c r="E893" s="509"/>
      <c r="F893" s="509"/>
      <c r="G893" s="509"/>
      <c r="H893" s="509"/>
    </row>
    <row r="894" spans="2:8">
      <c r="B894" s="82" t="s">
        <v>396</v>
      </c>
      <c r="C894" s="722">
        <v>501.16801437556154</v>
      </c>
      <c r="D894" s="722">
        <v>6546.6779572346013</v>
      </c>
      <c r="E894" s="722">
        <v>8310.6920249320756</v>
      </c>
      <c r="F894" s="722">
        <v>9738.1958122255219</v>
      </c>
      <c r="G894" s="722">
        <v>24667.945497632827</v>
      </c>
      <c r="H894" s="722">
        <v>20390.559827014837</v>
      </c>
    </row>
    <row r="895" spans="2:8">
      <c r="B895" s="272" t="s">
        <v>293</v>
      </c>
      <c r="C895" s="713"/>
      <c r="D895" s="713"/>
      <c r="E895" s="713"/>
      <c r="F895" s="713"/>
      <c r="G895" s="713"/>
      <c r="H895" s="713"/>
    </row>
    <row r="896" spans="2:8">
      <c r="B896" s="569" t="s">
        <v>294</v>
      </c>
      <c r="C896" s="713" t="s">
        <v>140</v>
      </c>
      <c r="D896" s="713" t="s">
        <v>140</v>
      </c>
      <c r="E896" s="713" t="s">
        <v>140</v>
      </c>
      <c r="F896" s="713" t="s">
        <v>140</v>
      </c>
      <c r="G896" s="713" t="s">
        <v>140</v>
      </c>
      <c r="H896" s="713" t="s">
        <v>140</v>
      </c>
    </row>
    <row r="897" spans="2:8">
      <c r="B897" s="569" t="s">
        <v>295</v>
      </c>
      <c r="C897" s="713" t="s">
        <v>125</v>
      </c>
      <c r="D897" s="713" t="s">
        <v>125</v>
      </c>
      <c r="E897" s="713" t="s">
        <v>125</v>
      </c>
      <c r="F897" s="713" t="s">
        <v>125</v>
      </c>
      <c r="G897" s="713" t="s">
        <v>125</v>
      </c>
      <c r="H897" s="713" t="s">
        <v>125</v>
      </c>
    </row>
    <row r="898" spans="2:8">
      <c r="B898" s="272" t="s">
        <v>296</v>
      </c>
      <c r="C898" s="722" t="s">
        <v>125</v>
      </c>
      <c r="D898" s="722" t="s">
        <v>125</v>
      </c>
      <c r="E898" s="722" t="s">
        <v>125</v>
      </c>
      <c r="F898" s="722" t="s">
        <v>125</v>
      </c>
      <c r="G898" s="722" t="s">
        <v>125</v>
      </c>
      <c r="H898" s="722" t="s">
        <v>125</v>
      </c>
    </row>
    <row r="899" spans="2:8" ht="15.75" thickBot="1">
      <c r="B899" s="619" t="s">
        <v>237</v>
      </c>
      <c r="C899" s="704" t="s">
        <v>140</v>
      </c>
      <c r="D899" s="704" t="s">
        <v>140</v>
      </c>
      <c r="E899" s="704" t="s">
        <v>140</v>
      </c>
      <c r="F899" s="704" t="s">
        <v>140</v>
      </c>
      <c r="G899" s="704" t="s">
        <v>140</v>
      </c>
      <c r="H899" s="704" t="s">
        <v>140</v>
      </c>
    </row>
    <row r="900" spans="2:8" ht="15.75" thickTop="1">
      <c r="B900" s="1115" t="s">
        <v>1059</v>
      </c>
      <c r="C900" s="1115"/>
      <c r="D900" s="1115"/>
      <c r="E900" s="1115"/>
      <c r="F900" s="1115"/>
      <c r="G900" s="1115"/>
      <c r="H900" s="1115"/>
    </row>
    <row r="901" spans="2:8">
      <c r="B901" s="1117"/>
      <c r="C901" s="1117"/>
      <c r="D901" s="1117"/>
      <c r="E901" s="1117"/>
      <c r="F901" s="1117"/>
      <c r="G901" s="1117"/>
      <c r="H901" s="1117"/>
    </row>
    <row r="902" spans="2:8">
      <c r="B902" s="508"/>
      <c r="C902" s="550"/>
      <c r="D902" s="550"/>
      <c r="E902" s="550"/>
      <c r="F902" s="550"/>
      <c r="G902" s="550"/>
      <c r="H902" s="550"/>
    </row>
    <row r="903" spans="2:8">
      <c r="B903" s="1116" t="s">
        <v>58</v>
      </c>
      <c r="C903" s="1116"/>
      <c r="D903" s="1116"/>
      <c r="E903" s="1116"/>
      <c r="F903" s="1116"/>
      <c r="G903" s="1116"/>
      <c r="H903" s="1116"/>
    </row>
    <row r="904" spans="2:8">
      <c r="B904" s="504" t="s">
        <v>57</v>
      </c>
      <c r="C904" s="550"/>
      <c r="D904" s="550"/>
      <c r="E904" s="550"/>
      <c r="F904" s="550"/>
      <c r="G904" s="550"/>
      <c r="H904" s="550"/>
    </row>
    <row r="905" spans="2:8">
      <c r="B905" s="513" t="s">
        <v>400</v>
      </c>
      <c r="C905" s="550"/>
      <c r="D905" s="550"/>
      <c r="E905" s="550"/>
      <c r="F905" s="550"/>
      <c r="G905" s="550"/>
      <c r="H905" s="550"/>
    </row>
    <row r="906" spans="2:8">
      <c r="B906" s="513"/>
      <c r="C906" s="550"/>
      <c r="D906" s="550"/>
      <c r="E906" s="550"/>
      <c r="F906" s="550"/>
      <c r="G906" s="550"/>
      <c r="H906" s="550"/>
    </row>
    <row r="907" spans="2:8">
      <c r="B907" s="506"/>
      <c r="C907" s="507">
        <v>2014</v>
      </c>
      <c r="D907" s="507">
        <v>2015</v>
      </c>
      <c r="E907" s="507">
        <v>2016</v>
      </c>
      <c r="F907" s="507">
        <v>2017</v>
      </c>
      <c r="G907" s="507">
        <v>2018</v>
      </c>
      <c r="H907" s="507">
        <v>2019</v>
      </c>
    </row>
    <row r="908" spans="2:8">
      <c r="B908" s="82" t="s">
        <v>401</v>
      </c>
      <c r="C908" s="724">
        <v>20731.525000000001</v>
      </c>
      <c r="D908" s="724">
        <v>30193.576000000001</v>
      </c>
      <c r="E908" s="724">
        <v>46339.341999999997</v>
      </c>
      <c r="F908" s="724">
        <v>67079.252999999997</v>
      </c>
      <c r="G908" s="724">
        <v>60816.432000000001</v>
      </c>
      <c r="H908" s="724">
        <v>347173.49200000003</v>
      </c>
    </row>
    <row r="909" spans="2:8">
      <c r="B909" s="82"/>
      <c r="C909" s="602"/>
      <c r="D909" s="602"/>
      <c r="E909" s="602"/>
      <c r="F909" s="602"/>
      <c r="G909" s="602"/>
      <c r="H909" s="602"/>
    </row>
    <row r="910" spans="2:8">
      <c r="B910" s="599" t="s">
        <v>1082</v>
      </c>
      <c r="C910" s="724">
        <f>C911+C918</f>
        <v>15.525</v>
      </c>
      <c r="D910" s="724">
        <f t="shared" ref="D910:H910" si="5">D911+D918</f>
        <v>12.576000000000001</v>
      </c>
      <c r="E910" s="724">
        <f t="shared" si="5"/>
        <v>7.3419999999999996</v>
      </c>
      <c r="F910" s="724">
        <f t="shared" si="5"/>
        <v>5.253000000000001</v>
      </c>
      <c r="G910" s="724">
        <f t="shared" si="5"/>
        <v>4.4320000000000004</v>
      </c>
      <c r="H910" s="724">
        <f t="shared" si="5"/>
        <v>3.4919999999999995</v>
      </c>
    </row>
    <row r="911" spans="2:8">
      <c r="B911" s="64" t="s">
        <v>402</v>
      </c>
      <c r="C911" s="517">
        <v>5.6000000000000001E-2</v>
      </c>
      <c r="D911" s="517">
        <v>0.14799999999999999</v>
      </c>
      <c r="E911" s="517">
        <v>0.13</v>
      </c>
      <c r="F911" s="517">
        <v>7.8E-2</v>
      </c>
      <c r="G911" s="517">
        <v>0.25600000000000001</v>
      </c>
      <c r="H911" s="725">
        <v>0.14699999999999999</v>
      </c>
    </row>
    <row r="912" spans="2:8">
      <c r="B912" s="272" t="s">
        <v>293</v>
      </c>
      <c r="C912" s="517">
        <v>5.6000000000000001E-2</v>
      </c>
      <c r="D912" s="517">
        <v>0.14799999999999999</v>
      </c>
      <c r="E912" s="517">
        <v>0.13</v>
      </c>
      <c r="F912" s="517">
        <v>7.8E-2</v>
      </c>
      <c r="G912" s="517">
        <v>0.25600000000000001</v>
      </c>
      <c r="H912" s="725">
        <v>0.14699999999999999</v>
      </c>
    </row>
    <row r="913" spans="2:8">
      <c r="B913" s="569" t="s">
        <v>294</v>
      </c>
      <c r="C913" s="517">
        <v>1E-3</v>
      </c>
      <c r="D913" s="517">
        <v>0</v>
      </c>
      <c r="E913" s="517">
        <v>0</v>
      </c>
      <c r="F913" s="517">
        <v>0</v>
      </c>
      <c r="G913" s="517">
        <v>1.0999999999999999E-2</v>
      </c>
      <c r="H913" s="725">
        <v>6.0000000000000001E-3</v>
      </c>
    </row>
    <row r="914" spans="2:8">
      <c r="B914" s="569" t="s">
        <v>295</v>
      </c>
      <c r="C914" s="517">
        <v>5.5E-2</v>
      </c>
      <c r="D914" s="517">
        <v>0.14799999999999999</v>
      </c>
      <c r="E914" s="517">
        <v>0.13</v>
      </c>
      <c r="F914" s="517">
        <v>7.8E-2</v>
      </c>
      <c r="G914" s="517">
        <v>0.245</v>
      </c>
      <c r="H914" s="725">
        <v>0.14099999999999999</v>
      </c>
    </row>
    <row r="915" spans="2:8">
      <c r="B915" s="272" t="s">
        <v>296</v>
      </c>
      <c r="C915" s="517" t="s">
        <v>140</v>
      </c>
      <c r="D915" s="517" t="s">
        <v>140</v>
      </c>
      <c r="E915" s="517" t="s">
        <v>140</v>
      </c>
      <c r="F915" s="517" t="s">
        <v>140</v>
      </c>
      <c r="G915" s="517" t="s">
        <v>140</v>
      </c>
      <c r="H915" s="725" t="s">
        <v>140</v>
      </c>
    </row>
    <row r="916" spans="2:8">
      <c r="B916" s="272" t="s">
        <v>237</v>
      </c>
      <c r="C916" s="517" t="s">
        <v>140</v>
      </c>
      <c r="D916" s="517" t="s">
        <v>140</v>
      </c>
      <c r="E916" s="517" t="s">
        <v>140</v>
      </c>
      <c r="F916" s="517" t="s">
        <v>140</v>
      </c>
      <c r="G916" s="517" t="s">
        <v>140</v>
      </c>
      <c r="H916" s="725" t="s">
        <v>140</v>
      </c>
    </row>
    <row r="917" spans="2:8">
      <c r="B917" s="272"/>
      <c r="C917" s="509"/>
      <c r="D917" s="509"/>
      <c r="E917" s="509"/>
      <c r="F917" s="509"/>
      <c r="G917" s="509"/>
      <c r="H917" s="509"/>
    </row>
    <row r="918" spans="2:8">
      <c r="B918" s="64" t="s">
        <v>403</v>
      </c>
      <c r="C918" s="540">
        <v>15.469000000000001</v>
      </c>
      <c r="D918" s="540">
        <v>12.428000000000001</v>
      </c>
      <c r="E918" s="540">
        <v>7.2119999999999997</v>
      </c>
      <c r="F918" s="540">
        <v>5.1750000000000007</v>
      </c>
      <c r="G918" s="540">
        <v>4.1760000000000002</v>
      </c>
      <c r="H918" s="540">
        <v>3.3449999999999998</v>
      </c>
    </row>
    <row r="919" spans="2:8">
      <c r="B919" s="272" t="s">
        <v>293</v>
      </c>
      <c r="C919" s="540">
        <v>15.469000000000001</v>
      </c>
      <c r="D919" s="540">
        <v>12.428000000000001</v>
      </c>
      <c r="E919" s="540">
        <v>7.2119999999999997</v>
      </c>
      <c r="F919" s="540">
        <v>5.1750000000000007</v>
      </c>
      <c r="G919" s="540">
        <v>4.1760000000000002</v>
      </c>
      <c r="H919" s="540">
        <v>3.3449999999999998</v>
      </c>
    </row>
    <row r="920" spans="2:8">
      <c r="B920" s="569" t="s">
        <v>294</v>
      </c>
      <c r="C920" s="548">
        <v>4.4119999999999999</v>
      </c>
      <c r="D920" s="548">
        <v>4.2050000000000001</v>
      </c>
      <c r="E920" s="548">
        <v>3.5840000000000001</v>
      </c>
      <c r="F920" s="548">
        <v>1.9950000000000001</v>
      </c>
      <c r="G920" s="548">
        <v>1.7169999999999999</v>
      </c>
      <c r="H920" s="548">
        <v>1.3009999999999999</v>
      </c>
    </row>
    <row r="921" spans="2:8">
      <c r="B921" s="569" t="s">
        <v>295</v>
      </c>
      <c r="C921" s="548">
        <v>11.057</v>
      </c>
      <c r="D921" s="548">
        <v>8.2230000000000008</v>
      </c>
      <c r="E921" s="548">
        <v>3.6280000000000001</v>
      </c>
      <c r="F921" s="548">
        <v>3.18</v>
      </c>
      <c r="G921" s="548">
        <v>2.4590000000000001</v>
      </c>
      <c r="H921" s="548">
        <v>2.044</v>
      </c>
    </row>
    <row r="922" spans="2:8">
      <c r="B922" s="272" t="s">
        <v>296</v>
      </c>
      <c r="C922" s="713" t="s">
        <v>140</v>
      </c>
      <c r="D922" s="713" t="s">
        <v>140</v>
      </c>
      <c r="E922" s="713" t="s">
        <v>140</v>
      </c>
      <c r="F922" s="713" t="s">
        <v>140</v>
      </c>
      <c r="G922" s="713" t="s">
        <v>140</v>
      </c>
      <c r="H922" s="713"/>
    </row>
    <row r="923" spans="2:8">
      <c r="B923" s="272" t="s">
        <v>237</v>
      </c>
      <c r="C923" s="713" t="s">
        <v>140</v>
      </c>
      <c r="D923" s="713" t="s">
        <v>140</v>
      </c>
      <c r="E923" s="713" t="s">
        <v>140</v>
      </c>
      <c r="F923" s="713" t="s">
        <v>140</v>
      </c>
      <c r="G923" s="713" t="s">
        <v>140</v>
      </c>
      <c r="H923" s="713"/>
    </row>
    <row r="924" spans="2:8">
      <c r="B924" s="272"/>
      <c r="C924" s="602"/>
      <c r="D924" s="602"/>
      <c r="E924" s="602"/>
      <c r="F924" s="602"/>
      <c r="G924" s="602"/>
      <c r="H924" s="602"/>
    </row>
    <row r="925" spans="2:8">
      <c r="B925" s="599" t="s">
        <v>1077</v>
      </c>
      <c r="C925" s="602"/>
      <c r="D925" s="602"/>
      <c r="E925" s="602"/>
      <c r="F925" s="602"/>
      <c r="G925" s="602"/>
      <c r="H925" s="602"/>
    </row>
    <row r="926" spans="2:8">
      <c r="B926" s="64" t="s">
        <v>402</v>
      </c>
      <c r="C926" s="726">
        <v>20716</v>
      </c>
      <c r="D926" s="726">
        <v>30181</v>
      </c>
      <c r="E926" s="726">
        <v>46332</v>
      </c>
      <c r="F926" s="726">
        <v>67074</v>
      </c>
      <c r="G926" s="726">
        <v>60812</v>
      </c>
      <c r="H926" s="726">
        <v>347170</v>
      </c>
    </row>
    <row r="927" spans="2:8">
      <c r="B927" s="272" t="s">
        <v>293</v>
      </c>
      <c r="C927" s="704" t="s">
        <v>140</v>
      </c>
      <c r="D927" s="704" t="s">
        <v>140</v>
      </c>
      <c r="E927" s="704" t="s">
        <v>140</v>
      </c>
      <c r="F927" s="704" t="s">
        <v>140</v>
      </c>
      <c r="G927" s="704" t="s">
        <v>140</v>
      </c>
      <c r="H927" s="704" t="s">
        <v>140</v>
      </c>
    </row>
    <row r="928" spans="2:8">
      <c r="B928" s="569" t="s">
        <v>294</v>
      </c>
      <c r="C928" s="704" t="s">
        <v>140</v>
      </c>
      <c r="D928" s="704" t="s">
        <v>140</v>
      </c>
      <c r="E928" s="704" t="s">
        <v>140</v>
      </c>
      <c r="F928" s="704" t="s">
        <v>140</v>
      </c>
      <c r="G928" s="704" t="s">
        <v>140</v>
      </c>
      <c r="H928" s="704" t="s">
        <v>140</v>
      </c>
    </row>
    <row r="929" spans="2:8">
      <c r="B929" s="569" t="s">
        <v>295</v>
      </c>
      <c r="C929" s="704" t="s">
        <v>140</v>
      </c>
      <c r="D929" s="704">
        <v>9</v>
      </c>
      <c r="E929" s="713">
        <v>3</v>
      </c>
      <c r="F929" s="713">
        <v>8</v>
      </c>
      <c r="G929" s="713">
        <v>4</v>
      </c>
      <c r="H929" s="713">
        <v>0</v>
      </c>
    </row>
    <row r="930" spans="2:8">
      <c r="B930" s="272" t="s">
        <v>296</v>
      </c>
      <c r="C930" s="726">
        <v>20716</v>
      </c>
      <c r="D930" s="726">
        <v>30172</v>
      </c>
      <c r="E930" s="726">
        <v>46329</v>
      </c>
      <c r="F930" s="726">
        <v>67066</v>
      </c>
      <c r="G930" s="726">
        <v>60810</v>
      </c>
      <c r="H930" s="726">
        <v>347170</v>
      </c>
    </row>
    <row r="931" spans="2:8">
      <c r="B931" s="272" t="s">
        <v>237</v>
      </c>
      <c r="C931" s="704" t="s">
        <v>140</v>
      </c>
      <c r="D931" s="704" t="s">
        <v>140</v>
      </c>
      <c r="E931" s="704" t="s">
        <v>140</v>
      </c>
      <c r="F931" s="704" t="s">
        <v>140</v>
      </c>
      <c r="G931" s="704" t="s">
        <v>140</v>
      </c>
      <c r="H931" s="704" t="s">
        <v>140</v>
      </c>
    </row>
    <row r="932" spans="2:8">
      <c r="B932" s="272"/>
      <c r="C932" s="602"/>
      <c r="D932" s="602"/>
      <c r="E932" s="602"/>
      <c r="F932" s="602"/>
      <c r="G932" s="602"/>
      <c r="H932" s="602"/>
    </row>
    <row r="933" spans="2:8">
      <c r="B933" s="64" t="s">
        <v>403</v>
      </c>
      <c r="C933" s="704" t="s">
        <v>140</v>
      </c>
      <c r="D933" s="704" t="s">
        <v>140</v>
      </c>
      <c r="E933" s="704" t="s">
        <v>140</v>
      </c>
      <c r="F933" s="704" t="s">
        <v>140</v>
      </c>
      <c r="G933" s="704" t="s">
        <v>140</v>
      </c>
      <c r="H933" s="704" t="s">
        <v>140</v>
      </c>
    </row>
    <row r="934" spans="2:8">
      <c r="B934" s="272" t="s">
        <v>293</v>
      </c>
      <c r="C934" s="704" t="s">
        <v>140</v>
      </c>
      <c r="D934" s="704" t="s">
        <v>140</v>
      </c>
      <c r="E934" s="704" t="s">
        <v>140</v>
      </c>
      <c r="F934" s="704" t="s">
        <v>140</v>
      </c>
      <c r="G934" s="704" t="s">
        <v>140</v>
      </c>
      <c r="H934" s="704" t="s">
        <v>140</v>
      </c>
    </row>
    <row r="935" spans="2:8">
      <c r="B935" s="569" t="s">
        <v>294</v>
      </c>
      <c r="C935" s="704" t="s">
        <v>140</v>
      </c>
      <c r="D935" s="704" t="s">
        <v>140</v>
      </c>
      <c r="E935" s="704" t="s">
        <v>140</v>
      </c>
      <c r="F935" s="704" t="s">
        <v>140</v>
      </c>
      <c r="G935" s="704" t="s">
        <v>140</v>
      </c>
      <c r="H935" s="704" t="s">
        <v>140</v>
      </c>
    </row>
    <row r="936" spans="2:8">
      <c r="B936" s="569" t="s">
        <v>295</v>
      </c>
      <c r="C936" s="704" t="s">
        <v>140</v>
      </c>
      <c r="D936" s="704" t="s">
        <v>140</v>
      </c>
      <c r="E936" s="704" t="s">
        <v>140</v>
      </c>
      <c r="F936" s="704" t="s">
        <v>140</v>
      </c>
      <c r="G936" s="704" t="s">
        <v>140</v>
      </c>
      <c r="H936" s="704" t="s">
        <v>140</v>
      </c>
    </row>
    <row r="937" spans="2:8">
      <c r="B937" s="272" t="s">
        <v>296</v>
      </c>
      <c r="C937" s="704" t="s">
        <v>140</v>
      </c>
      <c r="D937" s="704" t="s">
        <v>140</v>
      </c>
      <c r="E937" s="704" t="s">
        <v>140</v>
      </c>
      <c r="F937" s="704" t="s">
        <v>140</v>
      </c>
      <c r="G937" s="704" t="s">
        <v>140</v>
      </c>
      <c r="H937" s="704" t="s">
        <v>140</v>
      </c>
    </row>
    <row r="938" spans="2:8" ht="15.75" thickBot="1">
      <c r="B938" s="619" t="s">
        <v>237</v>
      </c>
      <c r="C938" s="704" t="s">
        <v>140</v>
      </c>
      <c r="D938" s="704" t="s">
        <v>140</v>
      </c>
      <c r="E938" s="704" t="s">
        <v>140</v>
      </c>
      <c r="F938" s="704" t="s">
        <v>140</v>
      </c>
      <c r="G938" s="704" t="s">
        <v>140</v>
      </c>
      <c r="H938" s="704" t="s">
        <v>140</v>
      </c>
    </row>
    <row r="939" spans="2:8" ht="15.75" thickTop="1">
      <c r="B939" s="1115" t="s">
        <v>1059</v>
      </c>
      <c r="C939" s="1115"/>
      <c r="D939" s="1115"/>
      <c r="E939" s="1115"/>
      <c r="F939" s="1115"/>
      <c r="G939" s="1115"/>
      <c r="H939" s="1115"/>
    </row>
    <row r="940" spans="2:8">
      <c r="B940" s="1117"/>
      <c r="C940" s="1117"/>
      <c r="D940" s="1117"/>
      <c r="E940" s="1117"/>
      <c r="F940" s="1117"/>
      <c r="G940" s="1117"/>
      <c r="H940" s="1117"/>
    </row>
    <row r="941" spans="2:8">
      <c r="B941" s="1116" t="s">
        <v>60</v>
      </c>
      <c r="C941" s="1116"/>
      <c r="D941" s="1116"/>
      <c r="E941" s="1116"/>
      <c r="F941" s="1116"/>
      <c r="G941" s="1116"/>
      <c r="H941" s="1116"/>
    </row>
    <row r="942" spans="2:8">
      <c r="B942" s="504" t="s">
        <v>59</v>
      </c>
      <c r="C942" s="550"/>
      <c r="D942" s="550"/>
      <c r="E942" s="550"/>
      <c r="F942" s="550"/>
      <c r="G942" s="550"/>
      <c r="H942" s="550"/>
    </row>
    <row r="943" spans="2:8">
      <c r="B943" s="513" t="s">
        <v>324</v>
      </c>
      <c r="C943" s="550"/>
      <c r="D943" s="550"/>
      <c r="E943" s="550"/>
      <c r="F943" s="550"/>
      <c r="G943" s="550"/>
      <c r="H943" s="550"/>
    </row>
    <row r="944" spans="2:8">
      <c r="B944" s="513"/>
      <c r="C944" s="550"/>
      <c r="D944" s="550"/>
      <c r="E944" s="550"/>
      <c r="F944" s="550"/>
      <c r="G944" s="550"/>
      <c r="H944" s="550"/>
    </row>
    <row r="945" spans="2:8">
      <c r="B945" s="506"/>
      <c r="C945" s="507">
        <v>2014</v>
      </c>
      <c r="D945" s="507">
        <v>2015</v>
      </c>
      <c r="E945" s="507">
        <v>2016</v>
      </c>
      <c r="F945" s="507">
        <v>2017</v>
      </c>
      <c r="G945" s="507">
        <v>2018</v>
      </c>
      <c r="H945" s="507">
        <v>2019</v>
      </c>
    </row>
    <row r="946" spans="2:8">
      <c r="B946" s="82" t="s">
        <v>405</v>
      </c>
      <c r="C946" s="517">
        <v>30459.973045822102</v>
      </c>
      <c r="D946" s="517">
        <v>16974.62737233708</v>
      </c>
      <c r="E946" s="517">
        <v>5196.7972403573385</v>
      </c>
      <c r="F946" s="517">
        <v>6901.5281467162085</v>
      </c>
      <c r="G946" s="517">
        <v>8286.9785661282422</v>
      </c>
      <c r="H946" s="517">
        <v>6371.7459285105506</v>
      </c>
    </row>
    <row r="947" spans="2:8">
      <c r="B947" s="82"/>
      <c r="C947" s="550"/>
      <c r="D947" s="550"/>
      <c r="E947" s="550"/>
      <c r="F947" s="550"/>
      <c r="G947" s="550"/>
      <c r="H947" s="550"/>
    </row>
    <row r="948" spans="2:8">
      <c r="B948" s="599" t="s">
        <v>1082</v>
      </c>
      <c r="C948" s="550"/>
      <c r="D948" s="550"/>
      <c r="E948" s="550"/>
      <c r="F948" s="550"/>
      <c r="G948" s="550"/>
      <c r="H948" s="550"/>
    </row>
    <row r="949" spans="2:8">
      <c r="B949" s="64" t="s">
        <v>405</v>
      </c>
      <c r="C949" s="727">
        <f>C950+C957</f>
        <v>30446.665958107369</v>
      </c>
      <c r="D949" s="727">
        <f t="shared" ref="D949:H949" si="6">D950+D957</f>
        <v>16359.636231898216</v>
      </c>
      <c r="E949" s="727">
        <f t="shared" si="6"/>
        <v>4751.8611687575303</v>
      </c>
      <c r="F949" s="727">
        <f t="shared" si="6"/>
        <v>6447.2296262409136</v>
      </c>
      <c r="G949" s="727">
        <f t="shared" si="6"/>
        <v>7661.7078176269952</v>
      </c>
      <c r="H949" s="727">
        <f t="shared" si="6"/>
        <v>5506.7748154220089</v>
      </c>
    </row>
    <row r="950" spans="2:8">
      <c r="B950" s="64" t="s">
        <v>402</v>
      </c>
      <c r="C950" s="727">
        <v>364.49853090745734</v>
      </c>
      <c r="D950" s="727">
        <v>295.99943623579225</v>
      </c>
      <c r="E950" s="727">
        <v>222.3889801614192</v>
      </c>
      <c r="F950" s="727">
        <v>226.77391062283832</v>
      </c>
      <c r="G950" s="727">
        <v>1029.3818163924852</v>
      </c>
      <c r="H950" s="727">
        <v>423.16474941687773</v>
      </c>
    </row>
    <row r="951" spans="2:8">
      <c r="B951" s="272" t="s">
        <v>293</v>
      </c>
      <c r="C951" s="727">
        <v>364.49853090745734</v>
      </c>
      <c r="D951" s="727">
        <v>295.99943623579225</v>
      </c>
      <c r="E951" s="727">
        <v>222.3889801614192</v>
      </c>
      <c r="F951" s="727">
        <v>226.77391062283832</v>
      </c>
      <c r="G951" s="727">
        <v>1029.3818163924852</v>
      </c>
      <c r="H951" s="727">
        <v>423.16474941687773</v>
      </c>
    </row>
    <row r="952" spans="2:8">
      <c r="B952" s="569" t="s">
        <v>294</v>
      </c>
      <c r="C952" s="727">
        <v>8.0233602875112303E-2</v>
      </c>
      <c r="D952" s="727">
        <v>0</v>
      </c>
      <c r="E952" s="727">
        <v>0</v>
      </c>
      <c r="F952" s="727">
        <v>0</v>
      </c>
      <c r="G952" s="727">
        <v>28.933102652770256</v>
      </c>
      <c r="H952" s="727">
        <v>26.81886181676661</v>
      </c>
    </row>
    <row r="953" spans="2:8">
      <c r="B953" s="569" t="s">
        <v>295</v>
      </c>
      <c r="C953" s="727">
        <v>364.41829730458221</v>
      </c>
      <c r="D953" s="727">
        <v>295.99943623579225</v>
      </c>
      <c r="E953" s="727">
        <v>222.3889801614192</v>
      </c>
      <c r="F953" s="727">
        <v>226.77391062283832</v>
      </c>
      <c r="G953" s="727">
        <v>1000.4487137397149</v>
      </c>
      <c r="H953" s="727">
        <v>396.3458876001111</v>
      </c>
    </row>
    <row r="954" spans="2:8">
      <c r="B954" s="272" t="s">
        <v>296</v>
      </c>
      <c r="C954" s="727" t="s">
        <v>140</v>
      </c>
      <c r="D954" s="727" t="s">
        <v>140</v>
      </c>
      <c r="E954" s="727" t="s">
        <v>140</v>
      </c>
      <c r="F954" s="727" t="s">
        <v>140</v>
      </c>
      <c r="G954" s="727" t="s">
        <v>140</v>
      </c>
      <c r="H954" s="727" t="s">
        <v>140</v>
      </c>
    </row>
    <row r="955" spans="2:8">
      <c r="B955" s="272" t="s">
        <v>237</v>
      </c>
      <c r="C955" s="727" t="s">
        <v>140</v>
      </c>
      <c r="D955" s="727" t="s">
        <v>140</v>
      </c>
      <c r="E955" s="727" t="s">
        <v>140</v>
      </c>
      <c r="F955" s="727" t="s">
        <v>140</v>
      </c>
      <c r="G955" s="727" t="s">
        <v>140</v>
      </c>
      <c r="H955" s="727" t="s">
        <v>140</v>
      </c>
    </row>
    <row r="956" spans="2:8">
      <c r="B956" s="272"/>
      <c r="C956" s="727"/>
      <c r="D956" s="727"/>
      <c r="E956" s="727"/>
      <c r="F956" s="727"/>
      <c r="G956" s="727"/>
      <c r="H956" s="727"/>
    </row>
    <row r="957" spans="2:8">
      <c r="B957" s="64" t="s">
        <v>403</v>
      </c>
      <c r="C957" s="727">
        <v>30082.167427199911</v>
      </c>
      <c r="D957" s="727">
        <v>16063.636795662424</v>
      </c>
      <c r="E957" s="727">
        <v>4529.4721885961108</v>
      </c>
      <c r="F957" s="727">
        <v>6220.4557156180754</v>
      </c>
      <c r="G957" s="727">
        <v>6632.3260012345099</v>
      </c>
      <c r="H957" s="727">
        <v>5083.6100660051316</v>
      </c>
    </row>
    <row r="958" spans="2:8">
      <c r="B958" s="272" t="s">
        <v>293</v>
      </c>
      <c r="C958" s="727">
        <v>30082.167427199911</v>
      </c>
      <c r="D958" s="727">
        <v>16063.636795662424</v>
      </c>
      <c r="E958" s="727">
        <v>4529.4721885961108</v>
      </c>
      <c r="F958" s="727">
        <v>6220.4557156180754</v>
      </c>
      <c r="G958" s="727">
        <v>6632.3260012345099</v>
      </c>
      <c r="H958" s="727">
        <v>5083.6100660051316</v>
      </c>
    </row>
    <row r="959" spans="2:8">
      <c r="B959" s="569" t="s">
        <v>294</v>
      </c>
      <c r="C959" s="727">
        <v>410.03297035040436</v>
      </c>
      <c r="D959" s="727">
        <v>497.24353397213798</v>
      </c>
      <c r="E959" s="727">
        <v>446.04462442064886</v>
      </c>
      <c r="F959" s="727">
        <v>283.10354665561181</v>
      </c>
      <c r="G959" s="727">
        <v>692.67180698584423</v>
      </c>
      <c r="H959" s="727">
        <v>679.15447994369322</v>
      </c>
    </row>
    <row r="960" spans="2:8">
      <c r="B960" s="569" t="s">
        <v>295</v>
      </c>
      <c r="C960" s="727">
        <v>29672.134456849504</v>
      </c>
      <c r="D960" s="727">
        <v>15566.393261690286</v>
      </c>
      <c r="E960" s="727">
        <v>4083.4275641754612</v>
      </c>
      <c r="F960" s="727">
        <v>5937.3521689624631</v>
      </c>
      <c r="G960" s="727">
        <v>5939.6541942486656</v>
      </c>
      <c r="H960" s="727">
        <v>4404.4555860614391</v>
      </c>
    </row>
    <row r="961" spans="2:8">
      <c r="B961" s="272" t="s">
        <v>296</v>
      </c>
      <c r="C961" s="727" t="s">
        <v>140</v>
      </c>
      <c r="D961" s="727" t="s">
        <v>140</v>
      </c>
      <c r="E961" s="727" t="s">
        <v>140</v>
      </c>
      <c r="F961" s="727" t="s">
        <v>140</v>
      </c>
      <c r="G961" s="727" t="s">
        <v>140</v>
      </c>
      <c r="H961" s="727" t="s">
        <v>140</v>
      </c>
    </row>
    <row r="962" spans="2:8">
      <c r="B962" s="272" t="s">
        <v>237</v>
      </c>
      <c r="C962" s="727" t="s">
        <v>140</v>
      </c>
      <c r="D962" s="727" t="s">
        <v>140</v>
      </c>
      <c r="E962" s="727" t="s">
        <v>140</v>
      </c>
      <c r="F962" s="727" t="s">
        <v>140</v>
      </c>
      <c r="G962" s="727" t="s">
        <v>140</v>
      </c>
      <c r="H962" s="727" t="s">
        <v>140</v>
      </c>
    </row>
    <row r="963" spans="2:8">
      <c r="B963" s="272"/>
      <c r="C963" s="727"/>
      <c r="D963" s="727"/>
      <c r="E963" s="727"/>
      <c r="F963" s="727"/>
      <c r="G963" s="727"/>
      <c r="H963" s="727"/>
    </row>
    <row r="964" spans="2:8">
      <c r="B964" s="599" t="s">
        <v>1077</v>
      </c>
      <c r="C964" s="727"/>
      <c r="D964" s="727"/>
      <c r="E964" s="727"/>
      <c r="F964" s="727"/>
      <c r="G964" s="727"/>
      <c r="H964" s="727"/>
    </row>
    <row r="965" spans="2:8">
      <c r="B965" s="64" t="s">
        <v>405</v>
      </c>
      <c r="C965" s="727"/>
      <c r="D965" s="727"/>
      <c r="E965" s="727"/>
      <c r="F965" s="727"/>
      <c r="G965" s="727"/>
      <c r="H965" s="727"/>
    </row>
    <row r="966" spans="2:8">
      <c r="B966" s="64" t="s">
        <v>402</v>
      </c>
      <c r="C966" s="727">
        <v>137.52920035938905</v>
      </c>
      <c r="D966" s="727">
        <v>614.99114043886436</v>
      </c>
      <c r="E966" s="727">
        <v>444.93607159980826</v>
      </c>
      <c r="F966" s="727">
        <v>454.29852047529522</v>
      </c>
      <c r="G966" s="727">
        <v>625.27074850124814</v>
      </c>
      <c r="H966" s="727">
        <v>864.97111308854051</v>
      </c>
    </row>
    <row r="967" spans="2:8">
      <c r="B967" s="272" t="s">
        <v>293</v>
      </c>
      <c r="C967" s="727" t="s">
        <v>140</v>
      </c>
      <c r="D967" s="727" t="s">
        <v>140</v>
      </c>
      <c r="E967" s="727" t="s">
        <v>140</v>
      </c>
      <c r="F967" s="727" t="s">
        <v>140</v>
      </c>
      <c r="G967" s="727" t="s">
        <v>140</v>
      </c>
      <c r="H967" s="727" t="s">
        <v>140</v>
      </c>
    </row>
    <row r="968" spans="2:8">
      <c r="B968" s="569" t="s">
        <v>294</v>
      </c>
      <c r="C968" s="727" t="s">
        <v>140</v>
      </c>
      <c r="D968" s="727" t="s">
        <v>140</v>
      </c>
      <c r="E968" s="727" t="s">
        <v>140</v>
      </c>
      <c r="F968" s="727" t="s">
        <v>140</v>
      </c>
      <c r="G968" s="727" t="s">
        <v>140</v>
      </c>
      <c r="H968" s="727" t="s">
        <v>140</v>
      </c>
    </row>
    <row r="969" spans="2:8">
      <c r="B969" s="569" t="s">
        <v>295</v>
      </c>
      <c r="C969" s="727" t="s">
        <v>140</v>
      </c>
      <c r="D969" s="727">
        <v>4.3474259738197157E-2</v>
      </c>
      <c r="E969" s="727">
        <v>5.0343615151030842E-2</v>
      </c>
      <c r="F969" s="727">
        <v>102.81976666380194</v>
      </c>
      <c r="G969" s="727">
        <v>0.50106764292066686</v>
      </c>
      <c r="H969" s="727" t="s">
        <v>125</v>
      </c>
    </row>
    <row r="970" spans="2:8">
      <c r="B970" s="272" t="s">
        <v>296</v>
      </c>
      <c r="C970" s="727">
        <v>137.52920035938905</v>
      </c>
      <c r="D970" s="727">
        <v>614.94766617912614</v>
      </c>
      <c r="E970" s="727">
        <v>444.88572798465719</v>
      </c>
      <c r="F970" s="727">
        <v>351.47875381149328</v>
      </c>
      <c r="G970" s="727">
        <v>624.76968085832743</v>
      </c>
      <c r="H970" s="727">
        <v>864.97111308854051</v>
      </c>
    </row>
    <row r="971" spans="2:8">
      <c r="B971" s="272" t="s">
        <v>237</v>
      </c>
      <c r="C971" s="727" t="s">
        <v>140</v>
      </c>
      <c r="D971" s="727" t="s">
        <v>140</v>
      </c>
      <c r="E971" s="727" t="s">
        <v>140</v>
      </c>
      <c r="F971" s="727" t="s">
        <v>140</v>
      </c>
      <c r="G971" s="727" t="s">
        <v>140</v>
      </c>
      <c r="H971" s="727" t="s">
        <v>140</v>
      </c>
    </row>
    <row r="972" spans="2:8">
      <c r="B972" s="272"/>
      <c r="C972" s="523"/>
      <c r="D972" s="523"/>
      <c r="E972" s="523"/>
      <c r="F972" s="523"/>
      <c r="G972" s="523"/>
      <c r="H972" s="523"/>
    </row>
    <row r="973" spans="2:8">
      <c r="B973" s="64" t="s">
        <v>403</v>
      </c>
      <c r="C973" s="523" t="s">
        <v>140</v>
      </c>
      <c r="D973" s="523" t="s">
        <v>140</v>
      </c>
      <c r="E973" s="523" t="s">
        <v>140</v>
      </c>
      <c r="F973" s="523" t="s">
        <v>140</v>
      </c>
      <c r="G973" s="523" t="s">
        <v>140</v>
      </c>
      <c r="H973" s="523" t="s">
        <v>140</v>
      </c>
    </row>
    <row r="974" spans="2:8">
      <c r="B974" s="272" t="s">
        <v>293</v>
      </c>
      <c r="C974" s="552" t="s">
        <v>140</v>
      </c>
      <c r="D974" s="552" t="s">
        <v>140</v>
      </c>
      <c r="E974" s="552" t="s">
        <v>140</v>
      </c>
      <c r="F974" s="552" t="s">
        <v>140</v>
      </c>
      <c r="G974" s="552" t="s">
        <v>140</v>
      </c>
      <c r="H974" s="552" t="s">
        <v>140</v>
      </c>
    </row>
    <row r="975" spans="2:8">
      <c r="B975" s="569" t="s">
        <v>294</v>
      </c>
      <c r="C975" s="552" t="s">
        <v>140</v>
      </c>
      <c r="D975" s="552" t="s">
        <v>140</v>
      </c>
      <c r="E975" s="552" t="s">
        <v>140</v>
      </c>
      <c r="F975" s="552" t="s">
        <v>140</v>
      </c>
      <c r="G975" s="552" t="s">
        <v>140</v>
      </c>
      <c r="H975" s="552" t="s">
        <v>140</v>
      </c>
    </row>
    <row r="976" spans="2:8">
      <c r="B976" s="569" t="s">
        <v>295</v>
      </c>
      <c r="C976" s="552" t="s">
        <v>140</v>
      </c>
      <c r="D976" s="552" t="s">
        <v>140</v>
      </c>
      <c r="E976" s="552" t="s">
        <v>140</v>
      </c>
      <c r="F976" s="552" t="s">
        <v>140</v>
      </c>
      <c r="G976" s="552" t="s">
        <v>140</v>
      </c>
      <c r="H976" s="552" t="s">
        <v>140</v>
      </c>
    </row>
    <row r="977" spans="2:8">
      <c r="B977" s="272" t="s">
        <v>296</v>
      </c>
      <c r="C977" s="552" t="s">
        <v>140</v>
      </c>
      <c r="D977" s="552" t="s">
        <v>140</v>
      </c>
      <c r="E977" s="552" t="s">
        <v>140</v>
      </c>
      <c r="F977" s="552" t="s">
        <v>140</v>
      </c>
      <c r="G977" s="552" t="s">
        <v>140</v>
      </c>
      <c r="H977" s="552" t="s">
        <v>140</v>
      </c>
    </row>
    <row r="978" spans="2:8" ht="15.75" thickBot="1">
      <c r="B978" s="619" t="s">
        <v>237</v>
      </c>
      <c r="C978" s="552" t="s">
        <v>140</v>
      </c>
      <c r="D978" s="552" t="s">
        <v>140</v>
      </c>
      <c r="E978" s="552" t="s">
        <v>140</v>
      </c>
      <c r="F978" s="552" t="s">
        <v>140</v>
      </c>
      <c r="G978" s="552" t="s">
        <v>140</v>
      </c>
      <c r="H978" s="552" t="s">
        <v>140</v>
      </c>
    </row>
    <row r="979" spans="2:8" ht="15.75" thickTop="1">
      <c r="B979" s="1115" t="s">
        <v>1059</v>
      </c>
      <c r="C979" s="1115"/>
      <c r="D979" s="1115"/>
      <c r="E979" s="1115"/>
      <c r="F979" s="1115"/>
      <c r="G979" s="1115"/>
      <c r="H979" s="1115"/>
    </row>
    <row r="980" spans="2:8">
      <c r="B980" s="1117"/>
      <c r="C980" s="1117"/>
      <c r="D980" s="1117"/>
      <c r="E980" s="1117"/>
      <c r="F980" s="1117"/>
      <c r="G980" s="1117"/>
      <c r="H980" s="1117"/>
    </row>
    <row r="981" spans="2:8">
      <c r="B981" s="1116" t="s">
        <v>64</v>
      </c>
      <c r="C981" s="1116"/>
      <c r="D981" s="1116"/>
      <c r="E981" s="1116"/>
      <c r="F981" s="1116"/>
      <c r="G981" s="1116"/>
      <c r="H981" s="1116"/>
    </row>
    <row r="982" spans="2:8">
      <c r="B982" s="504" t="s">
        <v>63</v>
      </c>
      <c r="C982" s="550"/>
      <c r="D982" s="550"/>
      <c r="E982" s="550"/>
      <c r="F982" s="550"/>
      <c r="G982" s="550"/>
      <c r="H982" s="550"/>
    </row>
    <row r="983" spans="2:8">
      <c r="B983" s="502"/>
      <c r="C983" s="550"/>
      <c r="D983" s="550"/>
      <c r="E983" s="550"/>
      <c r="F983" s="550"/>
      <c r="G983" s="550"/>
      <c r="H983" s="550"/>
    </row>
    <row r="984" spans="2:8">
      <c r="B984" s="1121" t="s">
        <v>407</v>
      </c>
      <c r="C984" s="1135" t="s">
        <v>408</v>
      </c>
      <c r="D984" s="1135" t="s">
        <v>409</v>
      </c>
      <c r="E984" s="1137" t="s">
        <v>410</v>
      </c>
      <c r="F984" s="1135" t="s">
        <v>411</v>
      </c>
      <c r="G984" s="1135" t="s">
        <v>412</v>
      </c>
      <c r="H984" s="1137" t="s">
        <v>413</v>
      </c>
    </row>
    <row r="985" spans="2:8">
      <c r="B985" s="1139"/>
      <c r="C985" s="1140"/>
      <c r="D985" s="1140"/>
      <c r="E985" s="1140"/>
      <c r="F985" s="1140"/>
      <c r="G985" s="1140"/>
      <c r="H985" s="1140"/>
    </row>
    <row r="986" spans="2:8">
      <c r="B986" s="728" t="s">
        <v>1074</v>
      </c>
      <c r="C986" s="729" t="s">
        <v>1083</v>
      </c>
      <c r="D986" s="730" t="s">
        <v>416</v>
      </c>
      <c r="E986" s="731" t="s">
        <v>417</v>
      </c>
      <c r="F986" s="731" t="s">
        <v>418</v>
      </c>
      <c r="G986" s="731" t="s">
        <v>427</v>
      </c>
      <c r="H986" s="731" t="s">
        <v>420</v>
      </c>
    </row>
    <row r="987" spans="2:8">
      <c r="B987" s="728" t="s">
        <v>1084</v>
      </c>
      <c r="C987" s="729" t="s">
        <v>427</v>
      </c>
      <c r="D987" s="730" t="s">
        <v>421</v>
      </c>
      <c r="E987" s="731" t="s">
        <v>430</v>
      </c>
      <c r="F987" s="731" t="s">
        <v>431</v>
      </c>
      <c r="G987" s="731" t="s">
        <v>427</v>
      </c>
      <c r="H987" s="731" t="s">
        <v>420</v>
      </c>
    </row>
    <row r="988" spans="2:8" ht="15.75" thickBot="1">
      <c r="B988" s="732" t="s">
        <v>1085</v>
      </c>
      <c r="C988" s="733" t="s">
        <v>427</v>
      </c>
      <c r="D988" s="734" t="s">
        <v>421</v>
      </c>
      <c r="E988" s="735" t="s">
        <v>430</v>
      </c>
      <c r="F988" s="735" t="s">
        <v>431</v>
      </c>
      <c r="G988" s="735" t="s">
        <v>427</v>
      </c>
      <c r="H988" s="735" t="s">
        <v>420</v>
      </c>
    </row>
    <row r="989" spans="2:8" ht="15.75" thickTop="1">
      <c r="B989" s="1120"/>
      <c r="C989" s="1120"/>
      <c r="D989" s="1120"/>
      <c r="E989" s="550"/>
      <c r="F989" s="550"/>
      <c r="G989" s="550"/>
      <c r="H989" s="550"/>
    </row>
    <row r="990" spans="2:8">
      <c r="B990" s="1132"/>
      <c r="C990" s="1132"/>
      <c r="D990" s="1132"/>
      <c r="E990" s="550"/>
      <c r="F990" s="550"/>
      <c r="G990" s="550"/>
      <c r="H990" s="550"/>
    </row>
    <row r="991" spans="2:8">
      <c r="B991" s="1121" t="s">
        <v>407</v>
      </c>
      <c r="C991" s="1135" t="s">
        <v>435</v>
      </c>
      <c r="D991" s="1137" t="s">
        <v>436</v>
      </c>
      <c r="E991" s="1137" t="s">
        <v>437</v>
      </c>
      <c r="F991" s="1137" t="s">
        <v>438</v>
      </c>
      <c r="G991" s="1135" t="s">
        <v>439</v>
      </c>
      <c r="H991" s="1135"/>
    </row>
    <row r="992" spans="2:8">
      <c r="B992" s="1122"/>
      <c r="C992" s="1136"/>
      <c r="D992" s="1136"/>
      <c r="E992" s="1136"/>
      <c r="F992" s="1136"/>
      <c r="G992" s="736" t="s">
        <v>440</v>
      </c>
      <c r="H992" s="736" t="s">
        <v>441</v>
      </c>
    </row>
    <row r="993" spans="2:8">
      <c r="B993" s="737" t="s">
        <v>1074</v>
      </c>
      <c r="C993" s="729" t="s">
        <v>450</v>
      </c>
      <c r="D993" s="730" t="s">
        <v>1086</v>
      </c>
      <c r="E993" s="731" t="s">
        <v>1043</v>
      </c>
      <c r="F993" s="731">
        <v>0.68055555555555547</v>
      </c>
      <c r="G993" s="731">
        <v>0.3125</v>
      </c>
      <c r="H993" s="731">
        <v>0.69791666666666663</v>
      </c>
    </row>
    <row r="994" spans="2:8">
      <c r="B994" s="737" t="s">
        <v>1084</v>
      </c>
      <c r="C994" s="729" t="s">
        <v>450</v>
      </c>
      <c r="D994" s="730" t="s">
        <v>1087</v>
      </c>
      <c r="E994" s="731" t="s">
        <v>1044</v>
      </c>
      <c r="F994" s="731" t="s">
        <v>140</v>
      </c>
      <c r="G994" s="731" t="s">
        <v>140</v>
      </c>
      <c r="H994" s="731" t="s">
        <v>140</v>
      </c>
    </row>
    <row r="995" spans="2:8" ht="15.75" thickBot="1">
      <c r="B995" s="579" t="s">
        <v>1085</v>
      </c>
      <c r="C995" s="733" t="s">
        <v>450</v>
      </c>
      <c r="D995" s="734" t="s">
        <v>742</v>
      </c>
      <c r="E995" s="735" t="s">
        <v>1044</v>
      </c>
      <c r="F995" s="735" t="s">
        <v>140</v>
      </c>
      <c r="G995" s="735" t="s">
        <v>140</v>
      </c>
      <c r="H995" s="735" t="s">
        <v>140</v>
      </c>
    </row>
    <row r="996" spans="2:8" ht="15.75" thickTop="1">
      <c r="B996" s="1138" t="s">
        <v>1059</v>
      </c>
      <c r="C996" s="1138"/>
      <c r="D996" s="1138"/>
      <c r="E996" s="550"/>
      <c r="F996" s="550"/>
      <c r="G996" s="550"/>
      <c r="H996" s="550"/>
    </row>
    <row r="997" spans="2:8">
      <c r="B997" s="662"/>
      <c r="C997" s="662"/>
      <c r="D997" s="662"/>
      <c r="E997" s="550"/>
      <c r="F997" s="550"/>
      <c r="G997" s="550"/>
      <c r="H997" s="550"/>
    </row>
    <row r="998" spans="2:8">
      <c r="B998" s="502"/>
      <c r="C998" s="550"/>
      <c r="D998" s="550"/>
      <c r="E998" s="550"/>
      <c r="F998" s="550"/>
      <c r="G998" s="550"/>
      <c r="H998" s="550"/>
    </row>
    <row r="999" spans="2:8">
      <c r="B999" s="1116" t="s">
        <v>72</v>
      </c>
      <c r="C999" s="1116"/>
      <c r="D999" s="1116"/>
      <c r="E999" s="1116"/>
      <c r="F999" s="1116"/>
      <c r="G999" s="1116"/>
      <c r="H999" s="1116"/>
    </row>
    <row r="1000" spans="2:8">
      <c r="B1000" s="504" t="s">
        <v>71</v>
      </c>
      <c r="C1000" s="550"/>
      <c r="D1000" s="550"/>
      <c r="E1000" s="550"/>
      <c r="F1000" s="550"/>
      <c r="G1000" s="550"/>
      <c r="H1000" s="550"/>
    </row>
    <row r="1001" spans="2:8">
      <c r="B1001" s="502"/>
      <c r="C1001" s="550"/>
      <c r="D1001" s="550"/>
      <c r="E1001" s="550"/>
      <c r="F1001" s="550"/>
      <c r="G1001" s="550"/>
      <c r="H1001" s="550"/>
    </row>
    <row r="1002" spans="2:8" ht="25.5">
      <c r="B1002" s="585" t="s">
        <v>407</v>
      </c>
      <c r="C1002" s="739" t="s">
        <v>410</v>
      </c>
      <c r="D1002" s="739" t="s">
        <v>456</v>
      </c>
      <c r="E1002" s="739" t="s">
        <v>457</v>
      </c>
      <c r="F1002" s="739" t="s">
        <v>458</v>
      </c>
      <c r="G1002" s="739" t="s">
        <v>459</v>
      </c>
      <c r="H1002" s="550"/>
    </row>
    <row r="1003" spans="2:8" ht="15.75" thickBot="1">
      <c r="B1003" s="579" t="s">
        <v>1088</v>
      </c>
      <c r="C1003" s="740" t="s">
        <v>422</v>
      </c>
      <c r="D1003" s="661" t="s">
        <v>1089</v>
      </c>
      <c r="E1003" s="661" t="s">
        <v>125</v>
      </c>
      <c r="F1003" s="661" t="s">
        <v>1090</v>
      </c>
      <c r="G1003" s="661" t="s">
        <v>749</v>
      </c>
      <c r="H1003" s="550"/>
    </row>
    <row r="1004" spans="2:8" ht="15.75" thickTop="1">
      <c r="B1004" s="1138" t="s">
        <v>1059</v>
      </c>
      <c r="C1004" s="1138"/>
      <c r="D1004" s="1138"/>
      <c r="E1004" s="550"/>
      <c r="F1004" s="550"/>
      <c r="G1004" s="550"/>
      <c r="H1004" s="550"/>
    </row>
    <row r="1005" spans="2:8">
      <c r="B1005" s="644"/>
      <c r="C1005" s="550"/>
      <c r="D1005" s="550"/>
      <c r="E1005" s="550"/>
      <c r="F1005" s="550"/>
      <c r="G1005" s="550"/>
      <c r="H1005" s="550"/>
    </row>
    <row r="1006" spans="2:8">
      <c r="B1006" s="502"/>
      <c r="C1006" s="550"/>
      <c r="D1006" s="550"/>
      <c r="E1006" s="550"/>
      <c r="F1006" s="550"/>
      <c r="G1006" s="550"/>
      <c r="H1006" s="550"/>
    </row>
    <row r="1007" spans="2:8">
      <c r="B1007" s="1116" t="s">
        <v>83</v>
      </c>
      <c r="C1007" s="1116"/>
      <c r="D1007" s="1116"/>
      <c r="E1007" s="1116"/>
      <c r="F1007" s="1116"/>
      <c r="G1007" s="1116"/>
      <c r="H1007" s="1116"/>
    </row>
    <row r="1008" spans="2:8">
      <c r="B1008" s="504" t="s">
        <v>82</v>
      </c>
      <c r="C1008" s="550"/>
      <c r="D1008" s="550"/>
      <c r="E1008" s="550"/>
      <c r="F1008" s="550"/>
      <c r="G1008" s="550"/>
      <c r="H1008" s="550"/>
    </row>
    <row r="1009" spans="2:8">
      <c r="B1009" s="502"/>
      <c r="C1009" s="550"/>
      <c r="D1009" s="550"/>
      <c r="E1009" s="550"/>
      <c r="F1009" s="550"/>
      <c r="G1009" s="550"/>
      <c r="H1009" s="550"/>
    </row>
    <row r="1010" spans="2:8">
      <c r="B1010" s="1121" t="s">
        <v>485</v>
      </c>
      <c r="C1010" s="1137" t="s">
        <v>486</v>
      </c>
      <c r="D1010" s="1137" t="s">
        <v>410</v>
      </c>
      <c r="E1010" s="1137" t="s">
        <v>487</v>
      </c>
      <c r="F1010" s="1137" t="s">
        <v>488</v>
      </c>
      <c r="G1010" s="1137" t="s">
        <v>489</v>
      </c>
      <c r="H1010" s="1137" t="s">
        <v>490</v>
      </c>
    </row>
    <row r="1011" spans="2:8">
      <c r="B1011" s="1122"/>
      <c r="C1011" s="1136"/>
      <c r="D1011" s="1136"/>
      <c r="E1011" s="1136"/>
      <c r="F1011" s="1136"/>
      <c r="G1011" s="1136"/>
      <c r="H1011" s="1136"/>
    </row>
    <row r="1012" spans="2:8" ht="15.75" thickBot="1">
      <c r="B1012" s="579" t="s">
        <v>1077</v>
      </c>
      <c r="C1012" s="740" t="s">
        <v>125</v>
      </c>
      <c r="D1012" s="661" t="s">
        <v>417</v>
      </c>
      <c r="E1012" s="661" t="s">
        <v>125</v>
      </c>
      <c r="F1012" s="661" t="s">
        <v>125</v>
      </c>
      <c r="G1012" s="661" t="s">
        <v>125</v>
      </c>
      <c r="H1012" s="661" t="s">
        <v>1089</v>
      </c>
    </row>
    <row r="1013" spans="2:8" ht="15.75" thickTop="1">
      <c r="B1013" s="592"/>
      <c r="C1013" s="550"/>
      <c r="D1013" s="550"/>
      <c r="E1013" s="550"/>
      <c r="F1013" s="550"/>
      <c r="G1013" s="550"/>
      <c r="H1013" s="550"/>
    </row>
    <row r="1014" spans="2:8">
      <c r="B1014" s="1121" t="s">
        <v>485</v>
      </c>
      <c r="C1014" s="1135" t="s">
        <v>501</v>
      </c>
      <c r="D1014" s="1137" t="s">
        <v>502</v>
      </c>
      <c r="E1014" s="1137" t="s">
        <v>503</v>
      </c>
      <c r="F1014" s="1137" t="s">
        <v>504</v>
      </c>
      <c r="G1014" s="550"/>
      <c r="H1014" s="550"/>
    </row>
    <row r="1015" spans="2:8">
      <c r="B1015" s="1122"/>
      <c r="C1015" s="1136"/>
      <c r="D1015" s="1136"/>
      <c r="E1015" s="1136"/>
      <c r="F1015" s="1136"/>
      <c r="G1015" s="550"/>
      <c r="H1015" s="550"/>
    </row>
    <row r="1016" spans="2:8" ht="15.75" thickBot="1">
      <c r="B1016" s="579" t="s">
        <v>1077</v>
      </c>
      <c r="C1016" s="474" t="s">
        <v>1091</v>
      </c>
      <c r="D1016" s="475" t="s">
        <v>125</v>
      </c>
      <c r="E1016" s="475" t="s">
        <v>422</v>
      </c>
      <c r="F1016" s="475" t="s">
        <v>125</v>
      </c>
      <c r="G1016" s="550"/>
      <c r="H1016" s="550"/>
    </row>
    <row r="1017" spans="2:8" ht="15.75" thickTop="1">
      <c r="B1017" s="1138" t="s">
        <v>1059</v>
      </c>
      <c r="C1017" s="1138"/>
      <c r="D1017" s="1138"/>
      <c r="E1017" s="581"/>
      <c r="F1017" s="581"/>
      <c r="G1017" s="550"/>
      <c r="H1017" s="550"/>
    </row>
    <row r="1018" spans="2:8">
      <c r="B1018" s="502"/>
      <c r="C1018" s="550"/>
      <c r="D1018" s="550"/>
      <c r="E1018" s="550"/>
      <c r="F1018" s="550"/>
      <c r="G1018" s="550"/>
      <c r="H1018" s="550"/>
    </row>
    <row r="1019" spans="2:8">
      <c r="B1019" s="1116" t="s">
        <v>92</v>
      </c>
      <c r="C1019" s="1116"/>
      <c r="D1019" s="1116"/>
      <c r="E1019" s="1116"/>
      <c r="F1019" s="1116"/>
      <c r="G1019" s="1116"/>
      <c r="H1019" s="1116"/>
    </row>
    <row r="1020" spans="2:8">
      <c r="B1020" s="504" t="s">
        <v>91</v>
      </c>
      <c r="C1020" s="550"/>
      <c r="D1020" s="550"/>
      <c r="E1020" s="550"/>
      <c r="F1020" s="550"/>
      <c r="G1020" s="550"/>
      <c r="H1020" s="550"/>
    </row>
    <row r="1021" spans="2:8">
      <c r="B1021" s="502"/>
      <c r="C1021" s="550"/>
      <c r="D1021" s="550"/>
      <c r="E1021" s="550"/>
      <c r="F1021" s="550"/>
      <c r="G1021" s="550"/>
      <c r="H1021" s="550"/>
    </row>
    <row r="1022" spans="2:8">
      <c r="B1022" s="1121" t="s">
        <v>407</v>
      </c>
      <c r="C1022" s="1137" t="s">
        <v>513</v>
      </c>
      <c r="D1022" s="1137" t="s">
        <v>410</v>
      </c>
      <c r="E1022" s="1137" t="s">
        <v>514</v>
      </c>
      <c r="F1022" s="1137" t="s">
        <v>515</v>
      </c>
      <c r="G1022" s="1137" t="s">
        <v>516</v>
      </c>
      <c r="H1022" s="1137" t="s">
        <v>517</v>
      </c>
    </row>
    <row r="1023" spans="2:8">
      <c r="B1023" s="1122"/>
      <c r="C1023" s="1136"/>
      <c r="D1023" s="1136"/>
      <c r="E1023" s="1136"/>
      <c r="F1023" s="1136"/>
      <c r="G1023" s="1136"/>
      <c r="H1023" s="1136"/>
    </row>
    <row r="1024" spans="2:8" ht="25.5">
      <c r="B1024" s="737" t="s">
        <v>1092</v>
      </c>
      <c r="C1024" s="741" t="s">
        <v>1093</v>
      </c>
      <c r="D1024" s="729" t="s">
        <v>417</v>
      </c>
      <c r="E1024" s="741" t="s">
        <v>1092</v>
      </c>
      <c r="F1024" s="729" t="s">
        <v>1094</v>
      </c>
      <c r="G1024" s="729" t="s">
        <v>125</v>
      </c>
      <c r="H1024" s="729" t="s">
        <v>1095</v>
      </c>
    </row>
    <row r="1025" spans="2:8" ht="26.25" thickBot="1">
      <c r="B1025" s="579" t="s">
        <v>1077</v>
      </c>
      <c r="C1025" s="742" t="s">
        <v>1055</v>
      </c>
      <c r="D1025" s="733" t="s">
        <v>422</v>
      </c>
      <c r="E1025" s="733" t="s">
        <v>1096</v>
      </c>
      <c r="F1025" s="733" t="s">
        <v>1097</v>
      </c>
      <c r="G1025" s="733" t="s">
        <v>125</v>
      </c>
      <c r="H1025" s="743" t="s">
        <v>1098</v>
      </c>
    </row>
    <row r="1026" spans="2:8" ht="15.75" thickTop="1">
      <c r="B1026" s="580"/>
      <c r="C1026" s="744"/>
      <c r="D1026" s="550"/>
      <c r="E1026" s="550"/>
      <c r="F1026" s="550"/>
      <c r="G1026" s="550"/>
      <c r="H1026" s="550"/>
    </row>
    <row r="1027" spans="2:8">
      <c r="B1027" s="1121" t="s">
        <v>407</v>
      </c>
      <c r="C1027" s="1135" t="s">
        <v>522</v>
      </c>
      <c r="D1027" s="1137" t="s">
        <v>523</v>
      </c>
      <c r="E1027" s="1137" t="s">
        <v>524</v>
      </c>
      <c r="F1027" s="1137" t="s">
        <v>503</v>
      </c>
      <c r="G1027" s="550"/>
      <c r="H1027" s="550"/>
    </row>
    <row r="1028" spans="2:8">
      <c r="B1028" s="1122"/>
      <c r="C1028" s="1136"/>
      <c r="D1028" s="1136"/>
      <c r="E1028" s="1136"/>
      <c r="F1028" s="1136"/>
      <c r="G1028" s="550"/>
      <c r="H1028" s="550"/>
    </row>
    <row r="1029" spans="2:8" ht="25.5">
      <c r="B1029" s="285" t="s">
        <v>1092</v>
      </c>
      <c r="C1029" s="729" t="s">
        <v>710</v>
      </c>
      <c r="D1029" s="745" t="s">
        <v>1099</v>
      </c>
      <c r="E1029" s="729" t="s">
        <v>1056</v>
      </c>
      <c r="F1029" s="746" t="s">
        <v>417</v>
      </c>
      <c r="G1029" s="550"/>
      <c r="H1029" s="550"/>
    </row>
    <row r="1030" spans="2:8" ht="15.75" thickBot="1">
      <c r="B1030" s="579" t="s">
        <v>1077</v>
      </c>
      <c r="C1030" s="742" t="s">
        <v>871</v>
      </c>
      <c r="D1030" s="747"/>
      <c r="E1030" s="733" t="s">
        <v>1056</v>
      </c>
      <c r="F1030" s="748" t="s">
        <v>417</v>
      </c>
      <c r="G1030" s="550"/>
      <c r="H1030" s="550"/>
    </row>
    <row r="1031" spans="2:8" ht="15.75" thickTop="1">
      <c r="B1031" s="1138" t="s">
        <v>1059</v>
      </c>
      <c r="C1031" s="1138"/>
      <c r="D1031" s="1138"/>
      <c r="E1031" s="550"/>
      <c r="F1031" s="550"/>
      <c r="G1031" s="550"/>
      <c r="H1031" s="550"/>
    </row>
    <row r="1032" spans="2:8">
      <c r="B1032" s="502"/>
      <c r="C1032" s="550"/>
      <c r="D1032" s="550"/>
      <c r="E1032" s="550"/>
      <c r="F1032" s="550"/>
      <c r="G1032" s="550"/>
      <c r="H1032" s="550"/>
    </row>
    <row r="1033" spans="2:8">
      <c r="B1033" s="1116" t="s">
        <v>96</v>
      </c>
      <c r="C1033" s="1116"/>
      <c r="D1033" s="1116"/>
      <c r="E1033" s="1116"/>
      <c r="F1033" s="1116"/>
      <c r="G1033" s="1116"/>
      <c r="H1033" s="1116"/>
    </row>
    <row r="1034" spans="2:8">
      <c r="B1034" s="504" t="s">
        <v>95</v>
      </c>
      <c r="C1034" s="550"/>
      <c r="D1034" s="550"/>
      <c r="E1034" s="550"/>
      <c r="F1034" s="550"/>
      <c r="G1034" s="550"/>
      <c r="H1034" s="550"/>
    </row>
    <row r="1035" spans="2:8">
      <c r="B1035" s="595" t="s">
        <v>173</v>
      </c>
      <c r="C1035" s="550"/>
      <c r="D1035" s="550"/>
      <c r="E1035" s="550"/>
      <c r="F1035" s="550"/>
      <c r="G1035" s="550"/>
      <c r="H1035" s="550"/>
    </row>
    <row r="1036" spans="2:8">
      <c r="B1036" s="502"/>
      <c r="C1036" s="550"/>
      <c r="D1036" s="550"/>
      <c r="E1036" s="550"/>
      <c r="F1036" s="550"/>
      <c r="G1036" s="550"/>
      <c r="H1036" s="550"/>
    </row>
    <row r="1037" spans="2:8">
      <c r="B1037" s="506"/>
      <c r="C1037" s="507">
        <v>2014</v>
      </c>
      <c r="D1037" s="507">
        <v>2015</v>
      </c>
      <c r="E1037" s="507">
        <v>2016</v>
      </c>
      <c r="F1037" s="507">
        <v>2017</v>
      </c>
      <c r="G1037" s="507">
        <v>2018</v>
      </c>
      <c r="H1037" s="507">
        <v>2019</v>
      </c>
    </row>
    <row r="1038" spans="2:8">
      <c r="B1038" s="749" t="s">
        <v>231</v>
      </c>
      <c r="C1038" s="550">
        <v>1</v>
      </c>
      <c r="D1038" s="550">
        <v>1</v>
      </c>
      <c r="E1038" s="550">
        <v>1</v>
      </c>
      <c r="F1038" s="550">
        <v>1</v>
      </c>
      <c r="G1038" s="550">
        <v>1</v>
      </c>
      <c r="H1038" s="550">
        <v>1</v>
      </c>
    </row>
    <row r="1039" spans="2:8">
      <c r="B1039" s="750" t="s">
        <v>526</v>
      </c>
      <c r="C1039" s="550">
        <v>48</v>
      </c>
      <c r="D1039" s="550">
        <v>45</v>
      </c>
      <c r="E1039" s="550">
        <v>43</v>
      </c>
      <c r="F1039" s="550">
        <v>39</v>
      </c>
      <c r="G1039" s="550">
        <v>37</v>
      </c>
      <c r="H1039" s="550">
        <v>36</v>
      </c>
    </row>
    <row r="1040" spans="2:8">
      <c r="B1040" s="750" t="s">
        <v>527</v>
      </c>
      <c r="C1040" s="550"/>
      <c r="D1040" s="550"/>
      <c r="E1040" s="550"/>
      <c r="F1040" s="550"/>
      <c r="G1040" s="550"/>
      <c r="H1040" s="550"/>
    </row>
    <row r="1041" spans="2:8">
      <c r="B1041" s="751" t="s">
        <v>528</v>
      </c>
      <c r="C1041" s="552" t="s">
        <v>140</v>
      </c>
      <c r="D1041" s="552" t="s">
        <v>140</v>
      </c>
      <c r="E1041" s="552" t="s">
        <v>140</v>
      </c>
      <c r="F1041" s="552" t="s">
        <v>140</v>
      </c>
      <c r="G1041" s="552" t="s">
        <v>140</v>
      </c>
      <c r="H1041" s="552" t="s">
        <v>140</v>
      </c>
    </row>
    <row r="1042" spans="2:8">
      <c r="B1042" s="751" t="s">
        <v>529</v>
      </c>
      <c r="C1042" s="752">
        <v>6</v>
      </c>
      <c r="D1042" s="752">
        <v>6</v>
      </c>
      <c r="E1042" s="752">
        <v>6</v>
      </c>
      <c r="F1042" s="752">
        <v>8</v>
      </c>
      <c r="G1042" s="752">
        <v>8</v>
      </c>
      <c r="H1042" s="752">
        <v>8</v>
      </c>
    </row>
    <row r="1043" spans="2:8">
      <c r="B1043" s="753" t="s">
        <v>1100</v>
      </c>
      <c r="C1043" s="550">
        <v>3</v>
      </c>
      <c r="D1043" s="550">
        <v>3</v>
      </c>
      <c r="E1043" s="550">
        <v>3</v>
      </c>
      <c r="F1043" s="550">
        <v>3</v>
      </c>
      <c r="G1043" s="550">
        <v>3</v>
      </c>
      <c r="H1043" s="550">
        <v>3</v>
      </c>
    </row>
    <row r="1044" spans="2:8">
      <c r="B1044" s="754" t="s">
        <v>925</v>
      </c>
      <c r="C1044" s="550">
        <v>1</v>
      </c>
      <c r="D1044" s="550">
        <v>1</v>
      </c>
      <c r="E1044" s="550">
        <v>1</v>
      </c>
      <c r="F1044" s="550">
        <v>1</v>
      </c>
      <c r="G1044" s="550">
        <v>1</v>
      </c>
      <c r="H1044" s="550">
        <v>1</v>
      </c>
    </row>
    <row r="1045" spans="2:8">
      <c r="B1045" s="754" t="s">
        <v>877</v>
      </c>
      <c r="C1045" s="550"/>
      <c r="D1045" s="550"/>
      <c r="E1045" s="550"/>
      <c r="F1045" s="550"/>
      <c r="G1045" s="550"/>
      <c r="H1045" s="550"/>
    </row>
    <row r="1046" spans="2:8">
      <c r="B1046" s="751" t="s">
        <v>1101</v>
      </c>
      <c r="C1046" s="550">
        <v>3</v>
      </c>
      <c r="D1046" s="550">
        <v>3</v>
      </c>
      <c r="E1046" s="550">
        <v>3</v>
      </c>
      <c r="F1046" s="550">
        <v>2</v>
      </c>
      <c r="G1046" s="550">
        <v>2</v>
      </c>
      <c r="H1046" s="550">
        <v>2</v>
      </c>
    </row>
    <row r="1047" spans="2:8">
      <c r="B1047" s="751" t="s">
        <v>1102</v>
      </c>
      <c r="C1047" s="550">
        <v>2</v>
      </c>
      <c r="D1047" s="550">
        <v>2</v>
      </c>
      <c r="E1047" s="550">
        <v>2</v>
      </c>
      <c r="F1047" s="550">
        <v>1</v>
      </c>
      <c r="G1047" s="550">
        <v>1</v>
      </c>
      <c r="H1047" s="550">
        <v>1</v>
      </c>
    </row>
    <row r="1048" spans="2:8" ht="15.75" thickBot="1">
      <c r="B1048" s="755" t="s">
        <v>1103</v>
      </c>
      <c r="C1048" s="550">
        <v>37</v>
      </c>
      <c r="D1048" s="550">
        <v>34</v>
      </c>
      <c r="E1048" s="550">
        <v>32</v>
      </c>
      <c r="F1048" s="550">
        <v>28</v>
      </c>
      <c r="G1048" s="550">
        <v>26</v>
      </c>
      <c r="H1048" s="550">
        <v>25</v>
      </c>
    </row>
    <row r="1049" spans="2:8" ht="15.75" thickTop="1">
      <c r="B1049" s="1115" t="s">
        <v>1059</v>
      </c>
      <c r="C1049" s="1115"/>
      <c r="D1049" s="1115"/>
      <c r="E1049" s="1115"/>
      <c r="F1049" s="1115"/>
      <c r="G1049" s="1115"/>
      <c r="H1049" s="1115"/>
    </row>
    <row r="1050" spans="2:8">
      <c r="B1050" s="1117"/>
      <c r="C1050" s="1117"/>
      <c r="D1050" s="1117"/>
      <c r="E1050" s="1117"/>
      <c r="F1050" s="1117"/>
      <c r="G1050" s="1117"/>
      <c r="H1050" s="1117"/>
    </row>
    <row r="1051" spans="2:8">
      <c r="B1051" s="502"/>
      <c r="C1051" s="550"/>
      <c r="D1051" s="550"/>
      <c r="E1051" s="550"/>
      <c r="F1051" s="550"/>
      <c r="G1051" s="550"/>
      <c r="H1051" s="550"/>
    </row>
    <row r="1052" spans="2:8">
      <c r="B1052" s="1116" t="s">
        <v>98</v>
      </c>
      <c r="C1052" s="1116"/>
      <c r="D1052" s="1116"/>
      <c r="E1052" s="1116"/>
      <c r="F1052" s="1116"/>
      <c r="G1052" s="1116"/>
      <c r="H1052" s="1116"/>
    </row>
    <row r="1053" spans="2:8">
      <c r="B1053" s="504" t="s">
        <v>97</v>
      </c>
      <c r="C1053" s="550"/>
      <c r="D1053" s="550"/>
      <c r="E1053" s="550"/>
      <c r="F1053" s="550"/>
      <c r="G1053" s="550"/>
      <c r="H1053" s="550"/>
    </row>
    <row r="1054" spans="2:8">
      <c r="B1054" s="595" t="s">
        <v>173</v>
      </c>
      <c r="C1054" s="550"/>
      <c r="D1054" s="550"/>
      <c r="E1054" s="550"/>
      <c r="F1054" s="550"/>
      <c r="G1054" s="550"/>
      <c r="H1054" s="550"/>
    </row>
    <row r="1055" spans="2:8">
      <c r="B1055" s="502"/>
      <c r="C1055" s="550"/>
      <c r="D1055" s="550"/>
      <c r="E1055" s="550"/>
      <c r="F1055" s="550"/>
      <c r="G1055" s="550"/>
      <c r="H1055" s="550"/>
    </row>
    <row r="1056" spans="2:8">
      <c r="B1056" s="506"/>
      <c r="C1056" s="507">
        <v>2014</v>
      </c>
      <c r="D1056" s="507">
        <v>2015</v>
      </c>
      <c r="E1056" s="507">
        <v>2016</v>
      </c>
      <c r="F1056" s="507">
        <v>2017</v>
      </c>
      <c r="G1056" s="507">
        <v>2018</v>
      </c>
      <c r="H1056" s="507">
        <v>2019</v>
      </c>
    </row>
    <row r="1057" spans="2:8">
      <c r="B1057" s="749" t="s">
        <v>231</v>
      </c>
      <c r="C1057" s="756">
        <v>1</v>
      </c>
      <c r="D1057" s="756">
        <v>1</v>
      </c>
      <c r="E1057" s="756">
        <v>1</v>
      </c>
      <c r="F1057" s="756">
        <v>1</v>
      </c>
      <c r="G1057" s="756">
        <v>1</v>
      </c>
      <c r="H1057" s="756">
        <v>1</v>
      </c>
    </row>
    <row r="1058" spans="2:8">
      <c r="B1058" s="750" t="s">
        <v>1104</v>
      </c>
      <c r="C1058" s="757">
        <v>236</v>
      </c>
      <c r="D1058" s="756">
        <v>240</v>
      </c>
      <c r="E1058" s="756">
        <v>241</v>
      </c>
      <c r="F1058" s="756">
        <v>265</v>
      </c>
      <c r="G1058" s="756">
        <v>287</v>
      </c>
      <c r="H1058" s="756">
        <v>285</v>
      </c>
    </row>
    <row r="1059" spans="2:8">
      <c r="B1059" s="750" t="s">
        <v>527</v>
      </c>
      <c r="C1059" s="531"/>
      <c r="D1059" s="531"/>
      <c r="E1059" s="531"/>
      <c r="F1059" s="531"/>
      <c r="G1059" s="531"/>
      <c r="H1059" s="531"/>
    </row>
    <row r="1060" spans="2:8">
      <c r="B1060" s="751" t="s">
        <v>528</v>
      </c>
      <c r="C1060" s="552" t="s">
        <v>140</v>
      </c>
      <c r="D1060" s="552" t="s">
        <v>140</v>
      </c>
      <c r="E1060" s="552" t="s">
        <v>140</v>
      </c>
      <c r="F1060" s="552" t="s">
        <v>140</v>
      </c>
      <c r="G1060" s="552" t="s">
        <v>140</v>
      </c>
      <c r="H1060" s="552" t="s">
        <v>140</v>
      </c>
    </row>
    <row r="1061" spans="2:8">
      <c r="B1061" s="751" t="s">
        <v>1105</v>
      </c>
      <c r="C1061" s="757">
        <v>104</v>
      </c>
      <c r="D1061" s="757">
        <v>107</v>
      </c>
      <c r="E1061" s="757">
        <v>107</v>
      </c>
      <c r="F1061" s="757">
        <v>140</v>
      </c>
      <c r="G1061" s="757">
        <v>160</v>
      </c>
      <c r="H1061" s="757">
        <v>157</v>
      </c>
    </row>
    <row r="1062" spans="2:8">
      <c r="B1062" s="750" t="s">
        <v>1106</v>
      </c>
      <c r="C1062" s="757">
        <v>80</v>
      </c>
      <c r="D1062" s="757">
        <v>83</v>
      </c>
      <c r="E1062" s="757">
        <v>83</v>
      </c>
      <c r="F1062" s="757">
        <v>84</v>
      </c>
      <c r="G1062" s="757">
        <v>84</v>
      </c>
      <c r="H1062" s="757">
        <v>84</v>
      </c>
    </row>
    <row r="1063" spans="2:8">
      <c r="B1063" s="754" t="s">
        <v>925</v>
      </c>
      <c r="C1063" s="757">
        <v>1</v>
      </c>
      <c r="D1063" s="757">
        <v>1</v>
      </c>
      <c r="E1063" s="757">
        <v>1</v>
      </c>
      <c r="F1063" s="757">
        <v>1</v>
      </c>
      <c r="G1063" s="757">
        <v>1</v>
      </c>
      <c r="H1063" s="757">
        <v>1</v>
      </c>
    </row>
    <row r="1064" spans="2:8">
      <c r="B1064" s="754" t="s">
        <v>877</v>
      </c>
      <c r="C1064" s="531"/>
      <c r="D1064" s="531"/>
      <c r="E1064" s="531"/>
      <c r="F1064" s="531"/>
      <c r="G1064" s="531"/>
      <c r="H1064" s="531"/>
    </row>
    <row r="1065" spans="2:8">
      <c r="B1065" s="751" t="s">
        <v>1101</v>
      </c>
      <c r="C1065" s="758">
        <v>50</v>
      </c>
      <c r="D1065" s="758">
        <v>50</v>
      </c>
      <c r="E1065" s="758">
        <v>50</v>
      </c>
      <c r="F1065" s="758">
        <v>16</v>
      </c>
      <c r="G1065" s="758">
        <v>16</v>
      </c>
      <c r="H1065" s="758">
        <v>17</v>
      </c>
    </row>
    <row r="1066" spans="2:8">
      <c r="B1066" s="751" t="s">
        <v>1102</v>
      </c>
      <c r="C1066" s="756">
        <v>4</v>
      </c>
      <c r="D1066" s="756">
        <v>4</v>
      </c>
      <c r="E1066" s="756">
        <v>4</v>
      </c>
      <c r="F1066" s="756">
        <v>1</v>
      </c>
      <c r="G1066" s="756">
        <v>1</v>
      </c>
      <c r="H1066" s="756">
        <v>1</v>
      </c>
    </row>
    <row r="1067" spans="2:8" ht="15.75" thickBot="1">
      <c r="B1067" s="755" t="s">
        <v>1103</v>
      </c>
      <c r="C1067" s="756">
        <v>78</v>
      </c>
      <c r="D1067" s="756">
        <v>79</v>
      </c>
      <c r="E1067" s="756">
        <v>80</v>
      </c>
      <c r="F1067" s="756">
        <v>110</v>
      </c>
      <c r="G1067" s="756">
        <v>110</v>
      </c>
      <c r="H1067" s="756">
        <v>108</v>
      </c>
    </row>
    <row r="1068" spans="2:8" ht="16.5" thickTop="1" thickBot="1">
      <c r="B1068" s="1115" t="s">
        <v>1059</v>
      </c>
      <c r="C1068" s="1115"/>
      <c r="D1068" s="1115"/>
      <c r="E1068" s="1115"/>
      <c r="F1068" s="1115"/>
      <c r="G1068" s="1115"/>
      <c r="H1068" s="1115"/>
    </row>
    <row r="1069" spans="2:8" ht="15.75" thickTop="1">
      <c r="B1069" s="1134" t="s">
        <v>1107</v>
      </c>
      <c r="C1069" s="1115"/>
      <c r="D1069" s="1115"/>
      <c r="E1069" s="1115"/>
      <c r="F1069" s="1115"/>
      <c r="G1069" s="1115"/>
      <c r="H1069" s="1115"/>
    </row>
    <row r="1070" spans="2:8">
      <c r="B1070" s="1117"/>
      <c r="C1070" s="1117"/>
      <c r="D1070" s="1117"/>
      <c r="E1070" s="1117"/>
      <c r="F1070" s="1117"/>
      <c r="G1070" s="1117"/>
      <c r="H1070" s="1117"/>
    </row>
    <row r="1071" spans="2:8">
      <c r="B1071" s="502"/>
      <c r="C1071" s="550"/>
      <c r="D1071" s="550"/>
      <c r="E1071" s="550"/>
      <c r="F1071" s="550"/>
      <c r="G1071" s="550"/>
      <c r="H1071" s="550"/>
    </row>
    <row r="1072" spans="2:8">
      <c r="B1072" s="1116" t="s">
        <v>100</v>
      </c>
      <c r="C1072" s="1116"/>
      <c r="D1072" s="1116"/>
      <c r="E1072" s="1116"/>
      <c r="F1072" s="1116"/>
      <c r="G1072" s="1116"/>
      <c r="H1072" s="1116"/>
    </row>
    <row r="1073" spans="2:8">
      <c r="B1073" s="504" t="s">
        <v>99</v>
      </c>
      <c r="C1073" s="550"/>
      <c r="D1073" s="550"/>
      <c r="E1073" s="550"/>
      <c r="F1073" s="550"/>
      <c r="G1073" s="550"/>
      <c r="H1073" s="550"/>
    </row>
    <row r="1074" spans="2:8">
      <c r="B1074" s="595" t="s">
        <v>173</v>
      </c>
      <c r="C1074" s="550"/>
      <c r="D1074" s="550"/>
      <c r="E1074" s="550"/>
      <c r="F1074" s="550"/>
      <c r="G1074" s="550"/>
      <c r="H1074" s="550"/>
    </row>
    <row r="1075" spans="2:8">
      <c r="B1075" s="502"/>
      <c r="C1075" s="550"/>
      <c r="D1075" s="550"/>
      <c r="E1075" s="550"/>
      <c r="F1075" s="550"/>
      <c r="G1075" s="550"/>
      <c r="H1075" s="550"/>
    </row>
    <row r="1076" spans="2:8">
      <c r="B1076" s="506"/>
      <c r="C1076" s="507">
        <v>2014</v>
      </c>
      <c r="D1076" s="507">
        <v>2015</v>
      </c>
      <c r="E1076" s="507">
        <v>2016</v>
      </c>
      <c r="F1076" s="507">
        <v>2017</v>
      </c>
      <c r="G1076" s="507">
        <v>2018</v>
      </c>
      <c r="H1076" s="507">
        <v>2019</v>
      </c>
    </row>
    <row r="1077" spans="2:8">
      <c r="B1077" s="759" t="s">
        <v>231</v>
      </c>
      <c r="C1077" s="760">
        <v>567</v>
      </c>
      <c r="D1077" s="760">
        <v>552</v>
      </c>
      <c r="E1077" s="760">
        <v>581</v>
      </c>
      <c r="F1077" s="760">
        <v>585</v>
      </c>
      <c r="G1077" s="760">
        <v>596</v>
      </c>
      <c r="H1077" s="760">
        <v>623</v>
      </c>
    </row>
    <row r="1078" spans="2:8">
      <c r="B1078" s="759" t="s">
        <v>1108</v>
      </c>
      <c r="C1078" s="760">
        <v>6651</v>
      </c>
      <c r="D1078" s="760">
        <v>6851</v>
      </c>
      <c r="E1078" s="760">
        <v>4981</v>
      </c>
      <c r="F1078" s="760">
        <v>5473</v>
      </c>
      <c r="G1078" s="760">
        <v>5496</v>
      </c>
      <c r="H1078" s="760">
        <v>4425</v>
      </c>
    </row>
    <row r="1079" spans="2:8">
      <c r="B1079" s="759" t="s">
        <v>527</v>
      </c>
      <c r="C1079" s="531"/>
      <c r="D1079" s="531"/>
      <c r="E1079" s="531"/>
      <c r="F1079" s="531"/>
      <c r="G1079" s="531"/>
      <c r="H1079" s="531"/>
    </row>
    <row r="1080" spans="2:8">
      <c r="B1080" s="761" t="s">
        <v>528</v>
      </c>
      <c r="C1080" s="552" t="s">
        <v>140</v>
      </c>
      <c r="D1080" s="552" t="s">
        <v>140</v>
      </c>
      <c r="E1080" s="552" t="s">
        <v>140</v>
      </c>
      <c r="F1080" s="552" t="s">
        <v>140</v>
      </c>
      <c r="G1080" s="552" t="s">
        <v>140</v>
      </c>
      <c r="H1080" s="552" t="s">
        <v>140</v>
      </c>
    </row>
    <row r="1081" spans="2:8">
      <c r="B1081" s="761" t="s">
        <v>1109</v>
      </c>
      <c r="C1081" s="760">
        <v>5421</v>
      </c>
      <c r="D1081" s="760">
        <v>5253</v>
      </c>
      <c r="E1081" s="760">
        <v>4134</v>
      </c>
      <c r="F1081" s="760">
        <v>5201</v>
      </c>
      <c r="G1081" s="760">
        <v>5240</v>
      </c>
      <c r="H1081" s="760">
        <v>4155</v>
      </c>
    </row>
    <row r="1082" spans="2:8">
      <c r="B1082" s="759" t="s">
        <v>1110</v>
      </c>
      <c r="C1082" s="760">
        <v>4437</v>
      </c>
      <c r="D1082" s="760">
        <v>4299</v>
      </c>
      <c r="E1082" s="760">
        <v>3665</v>
      </c>
      <c r="F1082" s="760">
        <v>4094</v>
      </c>
      <c r="G1082" s="760">
        <v>4000</v>
      </c>
      <c r="H1082" s="760">
        <v>2918</v>
      </c>
    </row>
    <row r="1083" spans="2:8">
      <c r="B1083" s="508" t="s">
        <v>1111</v>
      </c>
      <c r="C1083" s="760">
        <v>61</v>
      </c>
      <c r="D1083" s="760">
        <v>56</v>
      </c>
      <c r="E1083" s="760">
        <v>59</v>
      </c>
      <c r="F1083" s="760">
        <v>59</v>
      </c>
      <c r="G1083" s="760">
        <v>53</v>
      </c>
      <c r="H1083" s="760">
        <v>53</v>
      </c>
    </row>
    <row r="1084" spans="2:8">
      <c r="B1084" s="508" t="s">
        <v>877</v>
      </c>
      <c r="C1084" s="760"/>
      <c r="D1084" s="760"/>
      <c r="E1084" s="760"/>
      <c r="F1084" s="760"/>
      <c r="G1084" s="760"/>
      <c r="H1084" s="760"/>
    </row>
    <row r="1085" spans="2:8">
      <c r="B1085" s="761" t="s">
        <v>1112</v>
      </c>
      <c r="C1085" s="762">
        <v>1111</v>
      </c>
      <c r="D1085" s="762">
        <v>1477</v>
      </c>
      <c r="E1085" s="762">
        <v>686</v>
      </c>
      <c r="F1085" s="762">
        <v>251</v>
      </c>
      <c r="G1085" s="762">
        <v>228</v>
      </c>
      <c r="H1085" s="762">
        <v>246</v>
      </c>
    </row>
    <row r="1086" spans="2:8">
      <c r="B1086" s="761" t="s">
        <v>1102</v>
      </c>
      <c r="C1086" s="760">
        <v>119</v>
      </c>
      <c r="D1086" s="760">
        <v>121</v>
      </c>
      <c r="E1086" s="760">
        <v>161</v>
      </c>
      <c r="F1086" s="760">
        <v>21</v>
      </c>
      <c r="G1086" s="760">
        <v>28</v>
      </c>
      <c r="H1086" s="760">
        <v>24</v>
      </c>
    </row>
    <row r="1087" spans="2:8" ht="15.75" thickBot="1">
      <c r="B1087" s="763" t="s">
        <v>1103</v>
      </c>
      <c r="C1087" s="760" t="s">
        <v>125</v>
      </c>
      <c r="D1087" s="760" t="s">
        <v>125</v>
      </c>
      <c r="E1087" s="760" t="s">
        <v>125</v>
      </c>
      <c r="F1087" s="760" t="s">
        <v>125</v>
      </c>
      <c r="G1087" s="760" t="s">
        <v>125</v>
      </c>
      <c r="H1087" s="760" t="s">
        <v>125</v>
      </c>
    </row>
    <row r="1088" spans="2:8" ht="16.5" thickTop="1" thickBot="1">
      <c r="B1088" s="1115" t="s">
        <v>1059</v>
      </c>
      <c r="C1088" s="1115"/>
      <c r="D1088" s="1115"/>
      <c r="E1088" s="1115"/>
      <c r="F1088" s="1115"/>
      <c r="G1088" s="1115"/>
      <c r="H1088" s="1115"/>
    </row>
    <row r="1089" spans="2:8" ht="15.75" thickTop="1">
      <c r="B1089" s="1115" t="s">
        <v>1113</v>
      </c>
      <c r="C1089" s="1115"/>
      <c r="D1089" s="1115"/>
      <c r="E1089" s="1115"/>
      <c r="F1089" s="1115"/>
      <c r="G1089" s="1115"/>
      <c r="H1089" s="1115"/>
    </row>
    <row r="1090" spans="2:8">
      <c r="B1090" s="1117"/>
      <c r="C1090" s="1117"/>
      <c r="D1090" s="1117"/>
      <c r="E1090" s="1117"/>
      <c r="F1090" s="1117"/>
      <c r="G1090" s="1117"/>
      <c r="H1090" s="1117"/>
    </row>
    <row r="1091" spans="2:8">
      <c r="B1091" s="502"/>
      <c r="C1091" s="550"/>
      <c r="D1091" s="550"/>
      <c r="E1091" s="550"/>
      <c r="F1091" s="550"/>
      <c r="G1091" s="550"/>
      <c r="H1091" s="550"/>
    </row>
    <row r="1092" spans="2:8">
      <c r="B1092" s="1116" t="s">
        <v>103</v>
      </c>
      <c r="C1092" s="1116"/>
      <c r="D1092" s="1116"/>
      <c r="E1092" s="1116"/>
      <c r="F1092" s="1116"/>
      <c r="G1092" s="1116"/>
      <c r="H1092" s="1116"/>
    </row>
    <row r="1093" spans="2:8">
      <c r="B1093" s="504" t="s">
        <v>102</v>
      </c>
      <c r="C1093" s="550"/>
      <c r="D1093" s="550"/>
      <c r="E1093" s="550"/>
      <c r="F1093" s="550"/>
      <c r="G1093" s="550"/>
      <c r="H1093" s="550"/>
    </row>
    <row r="1094" spans="2:8">
      <c r="B1094" s="596" t="s">
        <v>536</v>
      </c>
      <c r="C1094" s="550"/>
      <c r="D1094" s="550"/>
      <c r="E1094" s="550"/>
      <c r="F1094" s="550"/>
      <c r="G1094" s="550"/>
      <c r="H1094" s="550"/>
    </row>
    <row r="1095" spans="2:8">
      <c r="B1095" s="596"/>
      <c r="C1095" s="550"/>
      <c r="D1095" s="550"/>
      <c r="E1095" s="550"/>
      <c r="F1095" s="550"/>
      <c r="G1095" s="550"/>
      <c r="H1095" s="550"/>
    </row>
    <row r="1096" spans="2:8">
      <c r="B1096" s="506"/>
      <c r="C1096" s="507">
        <v>2014</v>
      </c>
      <c r="D1096" s="507">
        <v>2015</v>
      </c>
      <c r="E1096" s="507">
        <v>2016</v>
      </c>
      <c r="F1096" s="507">
        <v>2017</v>
      </c>
      <c r="G1096" s="507">
        <v>2018</v>
      </c>
      <c r="H1096" s="507">
        <v>2019</v>
      </c>
    </row>
    <row r="1097" spans="2:8">
      <c r="B1097" s="759" t="s">
        <v>231</v>
      </c>
      <c r="C1097" s="517">
        <v>4.4085722667829117</v>
      </c>
      <c r="D1097" s="517">
        <v>4.5498779023418034</v>
      </c>
      <c r="E1097" s="517">
        <v>4.7773562986608535</v>
      </c>
      <c r="F1097" s="517">
        <v>5.2533576399999999</v>
      </c>
      <c r="G1097" s="517">
        <v>5.0527329835552077</v>
      </c>
      <c r="H1097" s="517">
        <v>5.1998579305870907</v>
      </c>
    </row>
    <row r="1098" spans="2:8">
      <c r="B1098" s="759" t="s">
        <v>526</v>
      </c>
      <c r="C1098" s="517">
        <v>10.228491717523976</v>
      </c>
      <c r="D1098" s="517">
        <v>10.667771134363063</v>
      </c>
      <c r="E1098" s="517">
        <v>11.472408315166614</v>
      </c>
      <c r="F1098" s="517">
        <v>12.736277239999998</v>
      </c>
      <c r="G1098" s="517">
        <v>13.713843038371182</v>
      </c>
      <c r="H1098" s="517">
        <v>14.587128302996931</v>
      </c>
    </row>
    <row r="1099" spans="2:8">
      <c r="B1099" s="759" t="s">
        <v>527</v>
      </c>
      <c r="C1099" s="517"/>
      <c r="D1099" s="517"/>
      <c r="E1099" s="517"/>
      <c r="F1099" s="517"/>
      <c r="G1099" s="517"/>
      <c r="H1099" s="517"/>
    </row>
    <row r="1100" spans="2:8">
      <c r="B1100" s="761" t="s">
        <v>528</v>
      </c>
      <c r="C1100" s="517" t="s">
        <v>140</v>
      </c>
      <c r="D1100" s="517" t="s">
        <v>140</v>
      </c>
      <c r="E1100" s="517" t="s">
        <v>140</v>
      </c>
      <c r="F1100" s="517" t="s">
        <v>140</v>
      </c>
      <c r="G1100" s="517" t="s">
        <v>140</v>
      </c>
      <c r="H1100" s="517" t="s">
        <v>140</v>
      </c>
    </row>
    <row r="1101" spans="2:8">
      <c r="B1101" s="761" t="s">
        <v>529</v>
      </c>
      <c r="C1101" s="517">
        <v>7.2330772188317347</v>
      </c>
      <c r="D1101" s="517">
        <v>7.6267144328184688</v>
      </c>
      <c r="E1101" s="517">
        <v>8.2629087511678598</v>
      </c>
      <c r="F1101" s="517">
        <v>10.809373167999999</v>
      </c>
      <c r="G1101" s="517">
        <v>11.660858629600625</v>
      </c>
      <c r="H1101" s="517">
        <v>12.423973357270553</v>
      </c>
    </row>
    <row r="1102" spans="2:8">
      <c r="B1102" s="759" t="s">
        <v>1100</v>
      </c>
      <c r="C1102" s="517">
        <v>5.9572571578029647</v>
      </c>
      <c r="D1102" s="517">
        <v>6.2433696395947518</v>
      </c>
      <c r="E1102" s="517">
        <v>6.7438440283400807</v>
      </c>
      <c r="F1102" s="517">
        <v>7.5160442160000001</v>
      </c>
      <c r="G1102" s="517">
        <v>8.2455615505090059</v>
      </c>
      <c r="H1102" s="517">
        <v>8.7135789739682732</v>
      </c>
    </row>
    <row r="1103" spans="2:8">
      <c r="B1103" s="508" t="s">
        <v>925</v>
      </c>
      <c r="C1103" s="517">
        <v>0.14143021795989535</v>
      </c>
      <c r="D1103" s="517">
        <v>0.15786145158611525</v>
      </c>
      <c r="E1103" s="517">
        <v>0.14630109778885084</v>
      </c>
      <c r="F1103" s="517">
        <v>0.167981824</v>
      </c>
      <c r="G1103" s="517">
        <v>0.16775041503523885</v>
      </c>
      <c r="H1103" s="517">
        <v>0.1719540314854906</v>
      </c>
    </row>
    <row r="1104" spans="2:8">
      <c r="B1104" s="508" t="s">
        <v>877</v>
      </c>
      <c r="C1104" s="517"/>
      <c r="D1104" s="517"/>
      <c r="E1104" s="517"/>
      <c r="F1104" s="517"/>
      <c r="G1104" s="517"/>
      <c r="H1104" s="517"/>
    </row>
    <row r="1105" spans="2:8">
      <c r="B1105" s="761" t="s">
        <v>1101</v>
      </c>
      <c r="C1105" s="517">
        <v>2.0077506538796861</v>
      </c>
      <c r="D1105" s="517">
        <v>2.0495183524331506</v>
      </c>
      <c r="E1105" s="517">
        <v>2.170172843350981</v>
      </c>
      <c r="F1105" s="517">
        <v>1.0797468240000001</v>
      </c>
      <c r="G1105" s="517">
        <v>1.1358911198120594</v>
      </c>
      <c r="H1105" s="517">
        <v>1.1904646787710551</v>
      </c>
    </row>
    <row r="1106" spans="2:8">
      <c r="B1106" s="761" t="s">
        <v>1102</v>
      </c>
      <c r="C1106" s="517">
        <v>0.27031260680034874</v>
      </c>
      <c r="D1106" s="517">
        <v>0.25224096495598736</v>
      </c>
      <c r="E1106" s="517">
        <v>0.29470569915914041</v>
      </c>
      <c r="F1106" s="517">
        <v>1.6065560000000003E-2</v>
      </c>
      <c r="G1106" s="517">
        <v>2.0138300704776822E-2</v>
      </c>
      <c r="H1106" s="517">
        <v>3.7916798044791769E-2</v>
      </c>
    </row>
    <row r="1107" spans="2:8" ht="15.75" thickBot="1">
      <c r="B1107" s="764" t="s">
        <v>1103</v>
      </c>
      <c r="C1107" s="605">
        <v>0.71734859633827375</v>
      </c>
      <c r="D1107" s="605">
        <v>0.73929280850357082</v>
      </c>
      <c r="E1107" s="605">
        <v>0.74462102148863285</v>
      </c>
      <c r="F1107" s="605">
        <v>0.831091688</v>
      </c>
      <c r="G1107" s="605">
        <v>0.89695498825371967</v>
      </c>
      <c r="H1107" s="605">
        <v>0.9347734689105297</v>
      </c>
    </row>
    <row r="1108" spans="2:8" ht="15.75" thickTop="1">
      <c r="B1108" s="1133" t="s">
        <v>1059</v>
      </c>
      <c r="C1108" s="1133"/>
      <c r="D1108" s="1133"/>
      <c r="E1108" s="1133"/>
      <c r="F1108" s="1133"/>
      <c r="G1108" s="1133"/>
      <c r="H1108" s="1133"/>
    </row>
    <row r="1109" spans="2:8">
      <c r="B1109" s="1133" t="s">
        <v>1114</v>
      </c>
      <c r="C1109" s="1133"/>
      <c r="D1109" s="1133"/>
      <c r="E1109" s="1133"/>
      <c r="F1109" s="1133"/>
      <c r="G1109" s="1133"/>
      <c r="H1109" s="1133"/>
    </row>
    <row r="1110" spans="2:8">
      <c r="B1110" s="502"/>
      <c r="C1110" s="550"/>
      <c r="D1110" s="550"/>
      <c r="E1110" s="550"/>
      <c r="F1110" s="550"/>
      <c r="G1110" s="550"/>
      <c r="H1110" s="550"/>
    </row>
    <row r="1111" spans="2:8">
      <c r="B1111" s="1116" t="s">
        <v>105</v>
      </c>
      <c r="C1111" s="1116"/>
      <c r="D1111" s="1116"/>
      <c r="E1111" s="1116"/>
      <c r="F1111" s="1116"/>
      <c r="G1111" s="1116"/>
      <c r="H1111" s="1116"/>
    </row>
    <row r="1112" spans="2:8">
      <c r="B1112" s="504" t="s">
        <v>104</v>
      </c>
      <c r="C1112" s="550"/>
      <c r="D1112" s="550"/>
      <c r="E1112" s="550"/>
      <c r="F1112" s="550"/>
      <c r="G1112" s="550"/>
      <c r="H1112" s="550"/>
    </row>
    <row r="1113" spans="2:8">
      <c r="B1113" s="596" t="s">
        <v>536</v>
      </c>
      <c r="C1113" s="550"/>
      <c r="D1113" s="550"/>
      <c r="E1113" s="550"/>
      <c r="F1113" s="550"/>
      <c r="G1113" s="550"/>
      <c r="H1113" s="550"/>
    </row>
    <row r="1114" spans="2:8">
      <c r="B1114" s="502"/>
      <c r="C1114" s="550"/>
      <c r="D1114" s="550"/>
      <c r="E1114" s="550"/>
      <c r="F1114" s="550"/>
      <c r="G1114" s="550"/>
      <c r="H1114" s="550"/>
    </row>
    <row r="1115" spans="2:8">
      <c r="B1115" s="506"/>
      <c r="C1115" s="507">
        <v>2014</v>
      </c>
      <c r="D1115" s="507">
        <v>2015</v>
      </c>
      <c r="E1115" s="507">
        <v>2016</v>
      </c>
      <c r="F1115" s="507">
        <v>2017</v>
      </c>
      <c r="G1115" s="507">
        <v>2018</v>
      </c>
      <c r="H1115" s="507">
        <v>2019</v>
      </c>
    </row>
    <row r="1116" spans="2:8">
      <c r="B1116" s="759" t="s">
        <v>231</v>
      </c>
      <c r="C1116" s="511" t="s">
        <v>140</v>
      </c>
      <c r="D1116" s="511" t="s">
        <v>140</v>
      </c>
      <c r="E1116" s="511" t="s">
        <v>140</v>
      </c>
      <c r="F1116" s="511" t="s">
        <v>140</v>
      </c>
      <c r="G1116" s="511" t="s">
        <v>140</v>
      </c>
      <c r="H1116" s="511" t="s">
        <v>140</v>
      </c>
    </row>
    <row r="1117" spans="2:8">
      <c r="B1117" s="759" t="s">
        <v>1108</v>
      </c>
      <c r="C1117" s="511">
        <v>6.5575662249346127</v>
      </c>
      <c r="D1117" s="511">
        <v>6.9696870619498421</v>
      </c>
      <c r="E1117" s="511">
        <v>7.406882591093118</v>
      </c>
      <c r="F1117" s="511">
        <v>8.4894204880000004</v>
      </c>
      <c r="G1117" s="511">
        <v>9.0676606969459659</v>
      </c>
      <c r="H1117" s="511">
        <v>9.5493942927833828</v>
      </c>
    </row>
    <row r="1118" spans="2:8">
      <c r="B1118" s="759" t="s">
        <v>527</v>
      </c>
      <c r="C1118" s="511"/>
      <c r="D1118" s="511"/>
      <c r="E1118" s="511"/>
      <c r="F1118" s="511"/>
      <c r="G1118" s="511"/>
      <c r="H1118" s="511"/>
    </row>
    <row r="1119" spans="2:8">
      <c r="B1119" s="761" t="s">
        <v>1115</v>
      </c>
      <c r="C1119" s="511" t="s">
        <v>140</v>
      </c>
      <c r="D1119" s="511" t="s">
        <v>140</v>
      </c>
      <c r="E1119" s="511" t="s">
        <v>140</v>
      </c>
      <c r="F1119" s="511" t="s">
        <v>140</v>
      </c>
      <c r="G1119" s="511" t="s">
        <v>140</v>
      </c>
      <c r="H1119" s="511" t="s">
        <v>140</v>
      </c>
    </row>
    <row r="1120" spans="2:8">
      <c r="B1120" s="761" t="s">
        <v>529</v>
      </c>
      <c r="C1120" s="511">
        <v>4.5654471229293812</v>
      </c>
      <c r="D1120" s="511">
        <v>4.8783511293805013</v>
      </c>
      <c r="E1120" s="511">
        <v>5.1969168483338519</v>
      </c>
      <c r="F1120" s="511">
        <v>7.1441439999999998</v>
      </c>
      <c r="G1120" s="511">
        <v>7.6525058731401723</v>
      </c>
      <c r="H1120" s="511">
        <v>8.101170929855396</v>
      </c>
    </row>
    <row r="1121" spans="2:8">
      <c r="B1121" s="766" t="s">
        <v>1100</v>
      </c>
      <c r="C1121" s="511">
        <v>3.7809633391455972</v>
      </c>
      <c r="D1121" s="511">
        <v>4.0239573326689912</v>
      </c>
      <c r="E1121" s="511">
        <v>4.2518928137651821</v>
      </c>
      <c r="F1121" s="511">
        <v>4.9468305680000002</v>
      </c>
      <c r="G1121" s="511">
        <v>5.2950825606891154</v>
      </c>
      <c r="H1121" s="511">
        <v>5.4655146301171467</v>
      </c>
    </row>
    <row r="1122" spans="2:8">
      <c r="B1122" s="508" t="s">
        <v>925</v>
      </c>
      <c r="C1122" s="511">
        <v>9.3762484742807323E-2</v>
      </c>
      <c r="D1122" s="511">
        <v>0.11463295133698721</v>
      </c>
      <c r="E1122" s="511">
        <v>0.10281044845842417</v>
      </c>
      <c r="F1122" s="511">
        <v>0.122278312</v>
      </c>
      <c r="G1122" s="511">
        <v>0.11518882537196554</v>
      </c>
      <c r="H1122" s="511">
        <v>0.11209675716042213</v>
      </c>
    </row>
    <row r="1123" spans="2:8">
      <c r="B1123" s="508" t="s">
        <v>877</v>
      </c>
      <c r="C1123" s="517"/>
      <c r="D1123" s="517"/>
      <c r="E1123" s="517"/>
      <c r="F1123" s="517"/>
      <c r="G1123" s="517"/>
      <c r="H1123" s="517"/>
    </row>
    <row r="1124" spans="2:8">
      <c r="B1124" s="761" t="s">
        <v>1101</v>
      </c>
      <c r="C1124" s="511">
        <v>1.3271579250217957</v>
      </c>
      <c r="D1124" s="511">
        <v>1.3953047417372528</v>
      </c>
      <c r="E1124" s="511">
        <v>1.4782544378698224</v>
      </c>
      <c r="F1124" s="511">
        <v>0.69052800000000003</v>
      </c>
      <c r="G1124" s="511">
        <v>0.70657791699295225</v>
      </c>
      <c r="H1124" s="511">
        <v>0.71139959568224853</v>
      </c>
    </row>
    <row r="1125" spans="2:8">
      <c r="B1125" s="761" t="s">
        <v>1102</v>
      </c>
      <c r="C1125" s="511">
        <v>0.12150040104620749</v>
      </c>
      <c r="D1125" s="511">
        <v>0.13350107955489121</v>
      </c>
      <c r="E1125" s="511">
        <v>0.16002802865151042</v>
      </c>
      <c r="F1125" s="511">
        <v>1.3007999999999999E-2</v>
      </c>
      <c r="G1125" s="511">
        <v>1.4831636648394673E-2</v>
      </c>
      <c r="H1125" s="511">
        <v>1.4664717995911564E-2</v>
      </c>
    </row>
    <row r="1126" spans="2:8" ht="15.75" thickBot="1">
      <c r="B1126" s="763" t="s">
        <v>1116</v>
      </c>
      <c r="C1126" s="708">
        <v>0.54346077593722752</v>
      </c>
      <c r="D1126" s="708">
        <v>0.56253011127719643</v>
      </c>
      <c r="E1126" s="708">
        <v>0.57168327623793214</v>
      </c>
      <c r="F1126" s="708">
        <v>0.64173705600000008</v>
      </c>
      <c r="G1126" s="708">
        <v>0.69374907595927959</v>
      </c>
      <c r="H1126" s="708">
        <v>0.72215904924982466</v>
      </c>
    </row>
    <row r="1127" spans="2:8" ht="15.75" thickTop="1">
      <c r="B1127" s="1115" t="s">
        <v>1059</v>
      </c>
      <c r="C1127" s="1115"/>
      <c r="D1127" s="1115"/>
      <c r="E1127" s="1115"/>
      <c r="F1127" s="1115"/>
      <c r="G1127" s="1115"/>
      <c r="H1127" s="1115"/>
    </row>
    <row r="1128" spans="2:8">
      <c r="B1128" s="1117" t="s">
        <v>1114</v>
      </c>
      <c r="C1128" s="1117"/>
      <c r="D1128" s="1117"/>
      <c r="E1128" s="1117"/>
      <c r="F1128" s="1117"/>
      <c r="G1128" s="1117"/>
      <c r="H1128" s="1117"/>
    </row>
    <row r="1129" spans="2:8">
      <c r="B1129" s="502"/>
      <c r="C1129" s="550"/>
      <c r="D1129" s="550"/>
      <c r="E1129" s="550"/>
      <c r="F1129" s="550"/>
      <c r="G1129" s="550"/>
      <c r="H1129" s="550"/>
    </row>
    <row r="1130" spans="2:8">
      <c r="B1130" s="1116" t="s">
        <v>107</v>
      </c>
      <c r="C1130" s="1116"/>
      <c r="D1130" s="1116"/>
      <c r="E1130" s="1116"/>
      <c r="F1130" s="1116"/>
      <c r="G1130" s="1116"/>
      <c r="H1130" s="1116"/>
    </row>
    <row r="1131" spans="2:8">
      <c r="B1131" s="504" t="s">
        <v>106</v>
      </c>
      <c r="C1131" s="550"/>
      <c r="D1131" s="550"/>
      <c r="E1131" s="550"/>
      <c r="F1131" s="550"/>
      <c r="G1131" s="550"/>
      <c r="H1131" s="550"/>
    </row>
    <row r="1132" spans="2:8">
      <c r="B1132" s="596" t="s">
        <v>536</v>
      </c>
      <c r="C1132" s="550"/>
      <c r="D1132" s="550"/>
      <c r="E1132" s="550"/>
      <c r="F1132" s="550"/>
      <c r="G1132" s="550"/>
      <c r="H1132" s="550"/>
    </row>
    <row r="1133" spans="2:8">
      <c r="B1133" s="502"/>
      <c r="C1133" s="550"/>
      <c r="D1133" s="550"/>
      <c r="E1133" s="550"/>
      <c r="F1133" s="550"/>
      <c r="G1133" s="550"/>
      <c r="H1133" s="550"/>
    </row>
    <row r="1134" spans="2:8">
      <c r="B1134" s="506"/>
      <c r="C1134" s="507">
        <v>2014</v>
      </c>
      <c r="D1134" s="507">
        <v>2015</v>
      </c>
      <c r="E1134" s="507">
        <v>2016</v>
      </c>
      <c r="F1134" s="507">
        <v>2017</v>
      </c>
      <c r="G1134" s="507">
        <v>2018</v>
      </c>
      <c r="H1134" s="507">
        <v>2019</v>
      </c>
    </row>
    <row r="1135" spans="2:8">
      <c r="B1135" s="759" t="s">
        <v>231</v>
      </c>
      <c r="C1135" s="517" t="s">
        <v>140</v>
      </c>
      <c r="D1135" s="517" t="s">
        <v>140</v>
      </c>
      <c r="E1135" s="517" t="s">
        <v>140</v>
      </c>
      <c r="F1135" s="517" t="s">
        <v>140</v>
      </c>
      <c r="G1135" s="517" t="s">
        <v>140</v>
      </c>
      <c r="H1135" s="517" t="s">
        <v>140</v>
      </c>
    </row>
    <row r="1136" spans="2:8">
      <c r="B1136" s="759" t="s">
        <v>1108</v>
      </c>
      <c r="C1136" s="517">
        <v>4.8287966085440281</v>
      </c>
      <c r="D1136" s="517">
        <v>5.017589569838897</v>
      </c>
      <c r="E1136" s="517">
        <v>5.5115992136406105</v>
      </c>
      <c r="F1136" s="517">
        <v>6.1021999999999998</v>
      </c>
      <c r="G1136" s="517">
        <v>6.8568621613155836</v>
      </c>
      <c r="H1136" s="517">
        <v>7.7171184816963239</v>
      </c>
    </row>
    <row r="1137" spans="2:8">
      <c r="B1137" s="759" t="s">
        <v>527</v>
      </c>
      <c r="C1137" s="517"/>
      <c r="D1137" s="517"/>
      <c r="E1137" s="517"/>
      <c r="F1137" s="517"/>
      <c r="G1137" s="517"/>
      <c r="H1137" s="517"/>
    </row>
    <row r="1138" spans="2:8">
      <c r="B1138" s="761" t="s">
        <v>528</v>
      </c>
      <c r="C1138" s="517" t="s">
        <v>140</v>
      </c>
      <c r="D1138" s="517" t="s">
        <v>140</v>
      </c>
      <c r="E1138" s="517" t="s">
        <v>140</v>
      </c>
      <c r="F1138" s="517" t="s">
        <v>140</v>
      </c>
      <c r="G1138" s="517" t="s">
        <v>140</v>
      </c>
      <c r="H1138" s="517" t="s">
        <v>140</v>
      </c>
    </row>
    <row r="1139" spans="2:8">
      <c r="B1139" s="761" t="s">
        <v>529</v>
      </c>
      <c r="C1139" s="517">
        <v>3.3203361377506537</v>
      </c>
      <c r="D1139" s="517">
        <v>3.4360553147317723</v>
      </c>
      <c r="E1139" s="517">
        <v>3.8569293055123017</v>
      </c>
      <c r="F1139" s="517">
        <v>4.9192239999999998</v>
      </c>
      <c r="G1139" s="517">
        <v>5.6134299138606112</v>
      </c>
      <c r="H1139" s="517">
        <v>6.356342470713364</v>
      </c>
    </row>
    <row r="1140" spans="2:8">
      <c r="B1140" s="766" t="s">
        <v>1100</v>
      </c>
      <c r="C1140" s="517">
        <v>2.7841013863469919</v>
      </c>
      <c r="D1140" s="517">
        <v>2.808270868751038</v>
      </c>
      <c r="E1140" s="517">
        <v>3.1953497119277481</v>
      </c>
      <c r="F1140" s="517">
        <v>3.3498935360000002</v>
      </c>
      <c r="G1140" s="517">
        <v>3.8896581284259981</v>
      </c>
      <c r="H1140" s="517">
        <v>4.3278909850719254</v>
      </c>
    </row>
    <row r="1141" spans="2:8">
      <c r="B1141" s="508" t="s">
        <v>1111</v>
      </c>
      <c r="C1141" s="517">
        <v>2.2035292066259808E-2</v>
      </c>
      <c r="D1141" s="517">
        <v>1.9607291147649891E-2</v>
      </c>
      <c r="E1141" s="517">
        <v>1.9662729679227657E-2</v>
      </c>
      <c r="F1141" s="517">
        <v>2.2635808E-2</v>
      </c>
      <c r="G1141" s="517">
        <v>2.0042067345340642E-2</v>
      </c>
      <c r="H1141" s="517">
        <v>1.856973349727312E-2</v>
      </c>
    </row>
    <row r="1142" spans="2:8">
      <c r="B1142" s="508" t="s">
        <v>877</v>
      </c>
      <c r="C1142" s="517"/>
      <c r="D1142" s="517"/>
      <c r="E1142" s="517"/>
      <c r="F1142" s="517"/>
      <c r="G1142" s="517"/>
      <c r="H1142" s="517"/>
    </row>
    <row r="1143" spans="2:8">
      <c r="B1143" s="761" t="s">
        <v>1101</v>
      </c>
      <c r="C1143" s="517">
        <v>0.93438506538796862</v>
      </c>
      <c r="D1143" s="517">
        <v>0.97324829762497922</v>
      </c>
      <c r="E1143" s="517">
        <v>1.0094985985674245</v>
      </c>
      <c r="F1143" s="517">
        <v>0.58650400000000003</v>
      </c>
      <c r="G1143" s="517">
        <v>0.60706342991386064</v>
      </c>
      <c r="H1143" s="517">
        <v>0.66159646674561923</v>
      </c>
    </row>
    <row r="1144" spans="2:8">
      <c r="B1144" s="761" t="s">
        <v>1102</v>
      </c>
      <c r="C1144" s="517">
        <v>8.0679494333042723E-2</v>
      </c>
      <c r="D1144" s="517">
        <v>0.1053795299784089</v>
      </c>
      <c r="E1144" s="517">
        <v>0.14102304578013081</v>
      </c>
      <c r="F1144" s="517">
        <v>8.1199999999999987E-3</v>
      </c>
      <c r="G1144" s="517">
        <v>8.3790133124510575E-3</v>
      </c>
      <c r="H1144" s="517">
        <v>1.2047326298003305E-2</v>
      </c>
    </row>
    <row r="1145" spans="2:8" ht="15.75" thickBot="1">
      <c r="B1145" s="763" t="s">
        <v>1116</v>
      </c>
      <c r="C1145" s="517">
        <v>0.49339591107236269</v>
      </c>
      <c r="D1145" s="517">
        <v>0.50290642750373693</v>
      </c>
      <c r="E1145" s="517">
        <v>0.50414826378075361</v>
      </c>
      <c r="F1145" s="517">
        <v>0.58835199999999999</v>
      </c>
      <c r="G1145" s="517">
        <v>0.62798980422866091</v>
      </c>
      <c r="H1145" s="517">
        <v>0.68713221793933732</v>
      </c>
    </row>
    <row r="1146" spans="2:8" ht="15.75" thickTop="1">
      <c r="B1146" s="1115" t="s">
        <v>1059</v>
      </c>
      <c r="C1146" s="1115"/>
      <c r="D1146" s="1115"/>
      <c r="E1146" s="1115"/>
      <c r="F1146" s="1115"/>
      <c r="G1146" s="1115"/>
      <c r="H1146" s="1115"/>
    </row>
    <row r="1147" spans="2:8">
      <c r="B1147" s="1117" t="s">
        <v>1114</v>
      </c>
      <c r="C1147" s="1117"/>
      <c r="D1147" s="1117"/>
      <c r="E1147" s="1117"/>
      <c r="F1147" s="1117"/>
      <c r="G1147" s="1117"/>
      <c r="H1147" s="1117"/>
    </row>
    <row r="1148" spans="2:8">
      <c r="B1148" s="502"/>
      <c r="C1148" s="550"/>
      <c r="D1148" s="550"/>
      <c r="E1148" s="550"/>
      <c r="F1148" s="550"/>
      <c r="G1148" s="550"/>
      <c r="H1148" s="550"/>
    </row>
    <row r="1149" spans="2:8">
      <c r="B1149" s="1116" t="s">
        <v>109</v>
      </c>
      <c r="C1149" s="1116"/>
      <c r="D1149" s="1116"/>
      <c r="E1149" s="1116"/>
      <c r="F1149" s="1116"/>
      <c r="G1149" s="1116"/>
      <c r="H1149" s="1116"/>
    </row>
    <row r="1150" spans="2:8">
      <c r="B1150" s="504" t="s">
        <v>108</v>
      </c>
      <c r="C1150" s="550"/>
      <c r="D1150" s="550"/>
      <c r="E1150" s="550"/>
      <c r="F1150" s="550"/>
      <c r="G1150" s="550"/>
      <c r="H1150" s="550"/>
    </row>
    <row r="1151" spans="2:8">
      <c r="B1151" s="596" t="s">
        <v>536</v>
      </c>
      <c r="C1151" s="550"/>
      <c r="D1151" s="550"/>
      <c r="E1151" s="550"/>
      <c r="F1151" s="550"/>
      <c r="G1151" s="550"/>
      <c r="H1151" s="550"/>
    </row>
    <row r="1152" spans="2:8">
      <c r="B1152" s="502"/>
      <c r="C1152" s="550"/>
      <c r="D1152" s="550"/>
      <c r="E1152" s="550"/>
      <c r="F1152" s="550"/>
      <c r="G1152" s="550"/>
      <c r="H1152" s="550"/>
    </row>
    <row r="1153" spans="2:8">
      <c r="B1153" s="506"/>
      <c r="C1153" s="507">
        <v>2014</v>
      </c>
      <c r="D1153" s="507">
        <v>2015</v>
      </c>
      <c r="E1153" s="507">
        <v>2016</v>
      </c>
      <c r="F1153" s="507">
        <v>2017</v>
      </c>
      <c r="G1153" s="507">
        <v>2018</v>
      </c>
      <c r="H1153" s="507">
        <v>2019</v>
      </c>
    </row>
    <row r="1154" spans="2:8">
      <c r="B1154" s="759" t="s">
        <v>231</v>
      </c>
      <c r="C1154" s="517">
        <v>7.7584751525719267E-2</v>
      </c>
      <c r="D1154" s="517">
        <v>8.0411077894037536E-2</v>
      </c>
      <c r="E1154" s="517">
        <v>7.1814154469012778E-2</v>
      </c>
      <c r="F1154" s="517">
        <v>8.6575376000000009E-2</v>
      </c>
      <c r="G1154" s="517">
        <v>0.13538986687548943</v>
      </c>
      <c r="H1154" s="517">
        <v>0.17061593585227317</v>
      </c>
    </row>
    <row r="1155" spans="2:8">
      <c r="B1155" s="759" t="s">
        <v>1117</v>
      </c>
      <c r="C1155" s="517">
        <v>1.5391695727986052</v>
      </c>
      <c r="D1155" s="517">
        <v>1.6119327686430827</v>
      </c>
      <c r="E1155" s="517">
        <v>1.6859856742447836</v>
      </c>
      <c r="F1155" s="517">
        <v>1.8615200000000001</v>
      </c>
      <c r="G1155" s="517">
        <v>2.1063305559906027</v>
      </c>
      <c r="H1155" s="517">
        <v>2.2429656028181553</v>
      </c>
    </row>
    <row r="1156" spans="2:8">
      <c r="B1156" s="759" t="s">
        <v>527</v>
      </c>
      <c r="C1156" s="517"/>
      <c r="D1156" s="517"/>
      <c r="E1156" s="517"/>
      <c r="F1156" s="517"/>
      <c r="G1156" s="517"/>
      <c r="H1156" s="517"/>
    </row>
    <row r="1157" spans="2:8">
      <c r="B1157" s="761" t="s">
        <v>528</v>
      </c>
      <c r="C1157" s="517" t="s">
        <v>140</v>
      </c>
      <c r="D1157" s="517" t="s">
        <v>140</v>
      </c>
      <c r="E1157" s="517" t="s">
        <v>140</v>
      </c>
      <c r="F1157" s="517" t="s">
        <v>140</v>
      </c>
      <c r="G1157" s="517" t="s">
        <v>140</v>
      </c>
      <c r="H1157" s="517" t="s">
        <v>140</v>
      </c>
    </row>
    <row r="1158" spans="2:8">
      <c r="B1158" s="761" t="s">
        <v>529</v>
      </c>
      <c r="C1158" s="517">
        <v>1.0222096163905841</v>
      </c>
      <c r="D1158" s="517">
        <v>1.0822378342468029</v>
      </c>
      <c r="E1158" s="517">
        <v>1.1438804110868888</v>
      </c>
      <c r="F1158" s="517">
        <v>1.4887680000000001</v>
      </c>
      <c r="G1158" s="517">
        <v>1.705912294440094</v>
      </c>
      <c r="H1158" s="517">
        <v>1.790558071645709</v>
      </c>
    </row>
    <row r="1159" spans="2:8">
      <c r="B1159" s="766" t="s">
        <v>1110</v>
      </c>
      <c r="C1159" s="517">
        <v>0.7857460941586748</v>
      </c>
      <c r="D1159" s="517">
        <v>0.84380678458727787</v>
      </c>
      <c r="E1159" s="517">
        <v>0.90943783867953909</v>
      </c>
      <c r="F1159" s="517">
        <v>1.015311528</v>
      </c>
      <c r="G1159" s="517">
        <v>1.237795411119812</v>
      </c>
      <c r="H1159" s="517">
        <v>1.2928784406610898</v>
      </c>
    </row>
    <row r="1160" spans="2:8">
      <c r="B1160" s="508" t="s">
        <v>925</v>
      </c>
      <c r="C1160" s="517">
        <v>3.4181447253705317E-2</v>
      </c>
      <c r="D1160" s="517">
        <v>3.0370121242318551E-2</v>
      </c>
      <c r="E1160" s="517">
        <v>3.2393195266272191E-2</v>
      </c>
      <c r="F1160" s="517">
        <v>3.222216E-2</v>
      </c>
      <c r="G1160" s="517">
        <v>3.3593445575567732E-2</v>
      </c>
      <c r="H1160" s="517">
        <v>3.1996552738573873E-2</v>
      </c>
    </row>
    <row r="1161" spans="2:8">
      <c r="B1161" s="508" t="s">
        <v>877</v>
      </c>
      <c r="C1161" s="517"/>
      <c r="D1161" s="517"/>
      <c r="E1161" s="517"/>
      <c r="F1161" s="517"/>
      <c r="G1161" s="517"/>
      <c r="H1161" s="517"/>
    </row>
    <row r="1162" spans="2:8">
      <c r="B1162" s="761" t="s">
        <v>1101</v>
      </c>
      <c r="C1162" s="517">
        <v>0.33068492589363557</v>
      </c>
      <c r="D1162" s="517">
        <v>0.33761437468858996</v>
      </c>
      <c r="E1162" s="517">
        <v>0.34198847710993457</v>
      </c>
      <c r="F1162" s="517">
        <v>0.211752</v>
      </c>
      <c r="G1162" s="517">
        <v>0.2256773688332028</v>
      </c>
      <c r="H1162" s="517">
        <v>0.25788307221145218</v>
      </c>
    </row>
    <row r="1163" spans="2:8">
      <c r="B1163" s="761" t="s">
        <v>1102</v>
      </c>
      <c r="C1163" s="517">
        <v>5.2786931124673059E-2</v>
      </c>
      <c r="D1163" s="517">
        <v>5.3817522006311243E-2</v>
      </c>
      <c r="E1163" s="517">
        <v>6.0829959514170043E-2</v>
      </c>
      <c r="F1163" s="517">
        <v>2.6995040000000001E-3</v>
      </c>
      <c r="G1163" s="517">
        <v>4.6807595927956143E-3</v>
      </c>
      <c r="H1163" s="517">
        <v>2.2425551976706471E-2</v>
      </c>
    </row>
    <row r="1164" spans="2:8" ht="15.75" thickBot="1">
      <c r="B1164" s="764" t="s">
        <v>1116</v>
      </c>
      <c r="C1164" s="605">
        <v>0.13348809938971229</v>
      </c>
      <c r="D1164" s="605">
        <v>0.13826303770137852</v>
      </c>
      <c r="E1164" s="605">
        <v>0.1392868265337901</v>
      </c>
      <c r="F1164" s="605">
        <v>0.155894792</v>
      </c>
      <c r="G1164" s="605">
        <v>0.16223736100234926</v>
      </c>
      <c r="H1164" s="605">
        <v>0.17209890698428743</v>
      </c>
    </row>
    <row r="1165" spans="2:8" ht="15.75" thickTop="1">
      <c r="B1165" s="1115" t="s">
        <v>1059</v>
      </c>
      <c r="C1165" s="1115"/>
      <c r="D1165" s="1115"/>
      <c r="E1165" s="1115"/>
      <c r="F1165" s="1115"/>
      <c r="G1165" s="1115"/>
      <c r="H1165" s="1115"/>
    </row>
    <row r="1166" spans="2:8">
      <c r="B1166" s="1117" t="s">
        <v>1114</v>
      </c>
      <c r="C1166" s="1117"/>
      <c r="D1166" s="1117"/>
      <c r="E1166" s="1117"/>
      <c r="F1166" s="1117"/>
      <c r="G1166" s="1117"/>
      <c r="H1166" s="1117"/>
    </row>
  </sheetData>
  <protectedRanges>
    <protectedRange sqref="C7:C12 D8:H8 D10:H10" name="Range1"/>
    <protectedRange sqref="C21:H21" name="Range1_1_3"/>
    <protectedRange sqref="C24:H24" name="Range1_2_1"/>
    <protectedRange sqref="C25:H25" name="Range1_2_2"/>
    <protectedRange sqref="C26:H26" name="Range1_3_1"/>
    <protectedRange sqref="C43:H43 C41:H41" name="Range1_4"/>
    <protectedRange sqref="C57:H57" name="Range1_6"/>
    <protectedRange sqref="C61:H65" name="Range1_1_4"/>
    <protectedRange sqref="C69:H75" name="Range1_3_2"/>
    <protectedRange sqref="C77:H78" name="Range1_2_3"/>
    <protectedRange sqref="C88:H88" name="Range1_7"/>
    <protectedRange sqref="C91:H91" name="Range1_1_5"/>
    <protectedRange sqref="C94:H97" name="Range1_2_5"/>
    <protectedRange sqref="C371:H371 C366:H367" name="Range1_11"/>
    <protectedRange sqref="C429:H429 C424:H425" name="Range1_1_7"/>
    <protectedRange sqref="C813:H813" name="Range1_13"/>
    <protectedRange sqref="C816:H817" name="Range1_1_9"/>
    <protectedRange sqref="C820:H820" name="Range1_14"/>
    <protectedRange sqref="C823:H824" name="Range1_1_10"/>
    <protectedRange sqref="C865:H866" name="Range1_15"/>
    <protectedRange sqref="C888:H889" name="Range1_1_11"/>
    <protectedRange sqref="C920:H921" name="Range1_1_13"/>
    <protectedRange sqref="C986:C988" name="Range1_17"/>
    <protectedRange sqref="C993:G995 D986:H988" name="Range1_1_15"/>
    <protectedRange sqref="C1025:F1025" name="Range1_19"/>
    <protectedRange sqref="C1030:F1030 G1025:H1025" name="Range1_1_17"/>
    <protectedRange sqref="C1029:F1029 C1024:H1024" name="Range1_2_7"/>
    <protectedRange sqref="C1042:H1042" name="Range1_1"/>
    <protectedRange sqref="C1057:H1058" name="Range1_2"/>
    <protectedRange sqref="C1061:H1062" name="Range1_1_2"/>
    <protectedRange sqref="C1063:H1063" name="Range1_2_4"/>
    <protectedRange sqref="C1066:H1067" name="Range1_3"/>
    <protectedRange sqref="C1077:H1078 C1097:H1098" name="Range1_5"/>
    <protectedRange sqref="C1081:H1082 C1101:H1101" name="Range1_1_6"/>
    <protectedRange sqref="C1102:H1103 C1083:H1084" name="Range1_2_6"/>
    <protectedRange sqref="C1086:H1087 C1105:H1106" name="Range1_3_3"/>
  </protectedRanges>
  <mergeCells count="143">
    <mergeCell ref="B35:H35"/>
    <mergeCell ref="B49:H49"/>
    <mergeCell ref="B50:H50"/>
    <mergeCell ref="B52:H52"/>
    <mergeCell ref="B79:H79"/>
    <mergeCell ref="B80:H80"/>
    <mergeCell ref="B2:H2"/>
    <mergeCell ref="B13:H13"/>
    <mergeCell ref="B14:H14"/>
    <mergeCell ref="B16:H16"/>
    <mergeCell ref="B32:H32"/>
    <mergeCell ref="B33:H33"/>
    <mergeCell ref="B145:H145"/>
    <mergeCell ref="B147:H147"/>
    <mergeCell ref="B211:H211"/>
    <mergeCell ref="B212:H212"/>
    <mergeCell ref="B214:H214"/>
    <mergeCell ref="B278:H278"/>
    <mergeCell ref="B82:H82"/>
    <mergeCell ref="B109:H109"/>
    <mergeCell ref="B110:H110"/>
    <mergeCell ref="B111:H111"/>
    <mergeCell ref="B113:H113"/>
    <mergeCell ref="B144:H144"/>
    <mergeCell ref="B444:H444"/>
    <mergeCell ref="B486:H486"/>
    <mergeCell ref="B385:H385"/>
    <mergeCell ref="B387:H387"/>
    <mergeCell ref="B442:H442"/>
    <mergeCell ref="B443:H443"/>
    <mergeCell ref="B279:H279"/>
    <mergeCell ref="B281:H281"/>
    <mergeCell ref="B326:H326"/>
    <mergeCell ref="B327:H327"/>
    <mergeCell ref="B329:H329"/>
    <mergeCell ref="B384:H384"/>
    <mergeCell ref="B515:H515"/>
    <mergeCell ref="B517:H517"/>
    <mergeCell ref="B553:H553"/>
    <mergeCell ref="B554:H554"/>
    <mergeCell ref="B556:H556"/>
    <mergeCell ref="B592:H592"/>
    <mergeCell ref="B487:H487"/>
    <mergeCell ref="B489:H489"/>
    <mergeCell ref="B501:H501"/>
    <mergeCell ref="B502:H502"/>
    <mergeCell ref="B504:H504"/>
    <mergeCell ref="B514:H514"/>
    <mergeCell ref="B711:H711"/>
    <mergeCell ref="B713:H713"/>
    <mergeCell ref="B803:H803"/>
    <mergeCell ref="B804:H804"/>
    <mergeCell ref="B806:H806"/>
    <mergeCell ref="B854:H854"/>
    <mergeCell ref="B593:H593"/>
    <mergeCell ref="B595:H595"/>
    <mergeCell ref="B618:H618"/>
    <mergeCell ref="B619:H619"/>
    <mergeCell ref="B621:H621"/>
    <mergeCell ref="B710:H710"/>
    <mergeCell ref="B901:H901"/>
    <mergeCell ref="B903:H903"/>
    <mergeCell ref="B939:H939"/>
    <mergeCell ref="B940:H940"/>
    <mergeCell ref="B941:H941"/>
    <mergeCell ref="B979:H979"/>
    <mergeCell ref="B855:H855"/>
    <mergeCell ref="B857:H857"/>
    <mergeCell ref="B877:H877"/>
    <mergeCell ref="B878:H878"/>
    <mergeCell ref="B880:H880"/>
    <mergeCell ref="B900:H900"/>
    <mergeCell ref="B980:H980"/>
    <mergeCell ref="B981:H981"/>
    <mergeCell ref="B984:B985"/>
    <mergeCell ref="C984:C985"/>
    <mergeCell ref="D984:D985"/>
    <mergeCell ref="E984:E985"/>
    <mergeCell ref="F984:F985"/>
    <mergeCell ref="G984:G985"/>
    <mergeCell ref="H984:H985"/>
    <mergeCell ref="F991:F992"/>
    <mergeCell ref="G991:H991"/>
    <mergeCell ref="B996:D996"/>
    <mergeCell ref="B999:H999"/>
    <mergeCell ref="B1004:D1004"/>
    <mergeCell ref="B1007:H1007"/>
    <mergeCell ref="B989:D989"/>
    <mergeCell ref="B990:D990"/>
    <mergeCell ref="B991:B992"/>
    <mergeCell ref="C991:C992"/>
    <mergeCell ref="D991:D992"/>
    <mergeCell ref="E991:E992"/>
    <mergeCell ref="H1010:H1011"/>
    <mergeCell ref="B1014:B1015"/>
    <mergeCell ref="C1014:C1015"/>
    <mergeCell ref="D1014:D1015"/>
    <mergeCell ref="E1014:E1015"/>
    <mergeCell ref="F1014:F1015"/>
    <mergeCell ref="B1010:B1011"/>
    <mergeCell ref="C1010:C1011"/>
    <mergeCell ref="D1010:D1011"/>
    <mergeCell ref="E1010:E1011"/>
    <mergeCell ref="F1010:F1011"/>
    <mergeCell ref="G1010:G1011"/>
    <mergeCell ref="B1027:B1028"/>
    <mergeCell ref="C1027:C1028"/>
    <mergeCell ref="D1027:D1028"/>
    <mergeCell ref="E1027:E1028"/>
    <mergeCell ref="F1027:F1028"/>
    <mergeCell ref="B1031:D1031"/>
    <mergeCell ref="B1017:D1017"/>
    <mergeCell ref="B1019:H1019"/>
    <mergeCell ref="B1022:B1023"/>
    <mergeCell ref="C1022:C1023"/>
    <mergeCell ref="D1022:D1023"/>
    <mergeCell ref="E1022:E1023"/>
    <mergeCell ref="F1022:F1023"/>
    <mergeCell ref="G1022:G1023"/>
    <mergeCell ref="H1022:H1023"/>
    <mergeCell ref="B1070:H1070"/>
    <mergeCell ref="B1072:H1072"/>
    <mergeCell ref="B1088:H1088"/>
    <mergeCell ref="B1089:H1089"/>
    <mergeCell ref="B1090:H1090"/>
    <mergeCell ref="B1092:H1092"/>
    <mergeCell ref="B1033:H1033"/>
    <mergeCell ref="B1049:H1049"/>
    <mergeCell ref="B1050:H1050"/>
    <mergeCell ref="B1052:H1052"/>
    <mergeCell ref="B1068:H1068"/>
    <mergeCell ref="B1069:H1069"/>
    <mergeCell ref="B1146:H1146"/>
    <mergeCell ref="B1147:H1147"/>
    <mergeCell ref="B1149:H1149"/>
    <mergeCell ref="B1165:H1165"/>
    <mergeCell ref="B1166:H1166"/>
    <mergeCell ref="B1108:H1108"/>
    <mergeCell ref="B1109:H1109"/>
    <mergeCell ref="B1111:H1111"/>
    <mergeCell ref="B1127:H1127"/>
    <mergeCell ref="B1128:H1128"/>
    <mergeCell ref="B1130:H113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58"/>
  <sheetViews>
    <sheetView view="pageBreakPreview" topLeftCell="A108" zoomScale="60" zoomScaleNormal="100" workbookViewId="0">
      <selection activeCell="C122" sqref="C122:H122"/>
    </sheetView>
  </sheetViews>
  <sheetFormatPr baseColWidth="10" defaultRowHeight="15"/>
  <cols>
    <col min="2" max="2" width="74.85546875" customWidth="1"/>
    <col min="3" max="8" width="22.7109375" customWidth="1"/>
  </cols>
  <sheetData>
    <row r="2" spans="2:8">
      <c r="B2" s="1063" t="s">
        <v>6</v>
      </c>
      <c r="C2" s="1063"/>
      <c r="D2" s="1063"/>
      <c r="E2" s="1063"/>
      <c r="F2" s="1063"/>
      <c r="G2" s="1063"/>
      <c r="H2" s="1063"/>
    </row>
    <row r="3" spans="2:8">
      <c r="B3" s="888" t="s">
        <v>5</v>
      </c>
      <c r="C3" s="14"/>
      <c r="D3" s="14"/>
      <c r="E3" s="14"/>
      <c r="F3" s="14"/>
      <c r="G3" s="14"/>
      <c r="H3" s="14"/>
    </row>
    <row r="4" spans="2:8">
      <c r="B4" s="15"/>
      <c r="C4" s="14"/>
      <c r="D4" s="14"/>
      <c r="E4" s="14"/>
      <c r="F4" s="14"/>
      <c r="G4" s="14"/>
      <c r="H4" s="14"/>
    </row>
    <row r="5" spans="2:8">
      <c r="B5" s="16"/>
      <c r="C5" s="507">
        <v>2014</v>
      </c>
      <c r="D5" s="507">
        <v>2015</v>
      </c>
      <c r="E5" s="507">
        <v>2016</v>
      </c>
      <c r="F5" s="507">
        <v>2017</v>
      </c>
      <c r="G5" s="507">
        <v>2018</v>
      </c>
      <c r="H5" s="507">
        <v>2019</v>
      </c>
    </row>
    <row r="6" spans="2:8">
      <c r="B6" s="18" t="s">
        <v>546</v>
      </c>
      <c r="C6" s="234">
        <v>30814.174999999999</v>
      </c>
      <c r="D6" s="234">
        <v>31151.643</v>
      </c>
      <c r="E6" s="234">
        <v>31488.625</v>
      </c>
      <c r="F6" s="234">
        <v>31826.018</v>
      </c>
      <c r="G6" s="234">
        <v>32162.184000000001</v>
      </c>
      <c r="H6" s="234">
        <v>32495.51</v>
      </c>
    </row>
    <row r="7" spans="2:8">
      <c r="B7" s="18" t="s">
        <v>112</v>
      </c>
      <c r="C7" s="234">
        <v>67786.363443614406</v>
      </c>
      <c r="D7" s="234">
        <v>56098.124769729955</v>
      </c>
      <c r="E7" s="234">
        <v>58003.485439011027</v>
      </c>
      <c r="F7" s="234">
        <v>66127.270346175224</v>
      </c>
      <c r="G7" s="234">
        <v>66777.837987774154</v>
      </c>
      <c r="H7" s="234">
        <v>69656.473204318347</v>
      </c>
    </row>
    <row r="8" spans="2:8">
      <c r="B8" s="18" t="s">
        <v>539</v>
      </c>
      <c r="C8" s="234">
        <v>2199.8435279742007</v>
      </c>
      <c r="D8" s="234">
        <v>1800.807898630899</v>
      </c>
      <c r="E8" s="234">
        <v>1842.0456732871326</v>
      </c>
      <c r="F8" s="234">
        <v>2077.7739252889014</v>
      </c>
      <c r="G8" s="234">
        <v>2076.2843091680015</v>
      </c>
      <c r="H8" s="234">
        <v>2143.5722413440608</v>
      </c>
    </row>
    <row r="9" spans="2:8">
      <c r="B9" s="18" t="s">
        <v>547</v>
      </c>
      <c r="C9" s="233">
        <v>3.2240611887172999</v>
      </c>
      <c r="D9" s="233">
        <v>4.3979285416694003</v>
      </c>
      <c r="E9" s="233">
        <v>3.2348819503701201</v>
      </c>
      <c r="F9" s="233">
        <v>1.3648558837145399</v>
      </c>
      <c r="G9" s="233">
        <v>2.1925231538681902</v>
      </c>
      <c r="H9" s="233">
        <v>1.90009157916242</v>
      </c>
    </row>
    <row r="10" spans="2:8">
      <c r="B10" s="18" t="s">
        <v>892</v>
      </c>
      <c r="C10" s="234"/>
      <c r="D10" s="234"/>
      <c r="E10" s="234"/>
      <c r="F10" s="234"/>
      <c r="G10" s="234"/>
      <c r="H10" s="234"/>
    </row>
    <row r="11" spans="2:8">
      <c r="B11" s="21" t="s">
        <v>549</v>
      </c>
      <c r="C11" s="234">
        <v>2.9849999999999999</v>
      </c>
      <c r="D11" s="234">
        <v>3.4104999999999999</v>
      </c>
      <c r="E11" s="234">
        <v>3.3559999999999999</v>
      </c>
      <c r="F11" s="234">
        <v>3.2414999999999998</v>
      </c>
      <c r="G11" s="234">
        <v>3.3740000000000001</v>
      </c>
      <c r="H11" s="234">
        <v>3.3140000000000001</v>
      </c>
    </row>
    <row r="12" spans="2:8" ht="15.75" thickBot="1">
      <c r="B12" s="22" t="s">
        <v>114</v>
      </c>
      <c r="C12" s="903">
        <v>2.8383998737373743</v>
      </c>
      <c r="D12" s="903">
        <v>3.1844524999999995</v>
      </c>
      <c r="E12" s="903">
        <v>3.3751000000000002</v>
      </c>
      <c r="F12" s="903">
        <v>3.2607499999999998</v>
      </c>
      <c r="G12" s="903">
        <v>3.2866</v>
      </c>
      <c r="H12" s="903">
        <v>3.33697</v>
      </c>
    </row>
    <row r="13" spans="2:8" ht="15.75" thickTop="1">
      <c r="B13" s="1078" t="s">
        <v>1436</v>
      </c>
      <c r="C13" s="1078"/>
      <c r="D13" s="1078"/>
      <c r="E13" s="1078"/>
      <c r="F13" s="1078"/>
      <c r="G13" s="1078"/>
      <c r="H13" s="14"/>
    </row>
    <row r="14" spans="2:8">
      <c r="B14" s="1091"/>
      <c r="C14" s="1091"/>
      <c r="D14" s="1091"/>
      <c r="E14" s="1091"/>
      <c r="F14" s="1091"/>
      <c r="G14" s="1091"/>
      <c r="H14" s="1091"/>
    </row>
    <row r="15" spans="2:8">
      <c r="B15" s="18"/>
      <c r="C15" s="14"/>
      <c r="D15" s="14"/>
      <c r="E15" s="14"/>
      <c r="F15" s="14"/>
      <c r="G15" s="14"/>
      <c r="H15" s="14"/>
    </row>
    <row r="16" spans="2:8">
      <c r="B16" s="1063" t="s">
        <v>8</v>
      </c>
      <c r="C16" s="1063"/>
      <c r="D16" s="1063"/>
      <c r="E16" s="1063"/>
      <c r="F16" s="1063"/>
      <c r="G16" s="1063"/>
      <c r="H16" s="1063"/>
    </row>
    <row r="17" spans="2:8" ht="15.75">
      <c r="B17" s="904" t="s">
        <v>7</v>
      </c>
      <c r="C17" s="14"/>
      <c r="D17" s="14"/>
      <c r="E17" s="14"/>
      <c r="F17" s="14"/>
      <c r="G17" s="14"/>
      <c r="H17" s="14"/>
    </row>
    <row r="18" spans="2:8">
      <c r="B18" s="26" t="s">
        <v>116</v>
      </c>
      <c r="C18" s="14"/>
      <c r="D18" s="14"/>
      <c r="E18" s="14"/>
      <c r="F18" s="14"/>
      <c r="G18" s="14"/>
      <c r="H18" s="14"/>
    </row>
    <row r="19" spans="2:8">
      <c r="B19" s="27"/>
      <c r="C19" s="14"/>
      <c r="D19" s="14"/>
      <c r="E19" s="14"/>
      <c r="F19" s="14"/>
      <c r="G19" s="14"/>
      <c r="H19" s="14"/>
    </row>
    <row r="20" spans="2:8">
      <c r="B20" s="16"/>
      <c r="C20" s="507">
        <v>2014</v>
      </c>
      <c r="D20" s="507">
        <v>2015</v>
      </c>
      <c r="E20" s="507">
        <v>2016</v>
      </c>
      <c r="F20" s="507">
        <v>2017</v>
      </c>
      <c r="G20" s="507">
        <v>2018</v>
      </c>
      <c r="H20" s="507">
        <v>2019</v>
      </c>
    </row>
    <row r="21" spans="2:8">
      <c r="B21" s="28" t="s">
        <v>117</v>
      </c>
      <c r="C21" s="234">
        <v>13443.440871035176</v>
      </c>
      <c r="D21" s="234">
        <v>12233.82948421346</v>
      </c>
      <c r="E21" s="234">
        <v>13144.911935518474</v>
      </c>
      <c r="F21" s="234">
        <v>14611.457588795311</v>
      </c>
      <c r="G21" s="234">
        <v>15191.864980545346</v>
      </c>
      <c r="H21" s="234">
        <v>16252.49929495172</v>
      </c>
    </row>
    <row r="22" spans="2:8">
      <c r="B22" s="30" t="s">
        <v>1437</v>
      </c>
      <c r="C22" s="234">
        <v>40942.647188542709</v>
      </c>
      <c r="D22" s="234">
        <v>40854.745101542307</v>
      </c>
      <c r="E22" s="234">
        <v>43265.047075443988</v>
      </c>
      <c r="F22" s="234">
        <v>46773.586217473392</v>
      </c>
      <c r="G22" s="234">
        <v>50504.000904422057</v>
      </c>
      <c r="H22" s="86">
        <v>55951.415339894389</v>
      </c>
    </row>
    <row r="23" spans="2:8">
      <c r="B23" s="31" t="s">
        <v>119</v>
      </c>
      <c r="C23" s="234"/>
      <c r="D23" s="234"/>
      <c r="E23" s="234"/>
      <c r="F23" s="234"/>
      <c r="G23" s="234"/>
      <c r="H23" s="86"/>
    </row>
    <row r="24" spans="2:8">
      <c r="B24" s="32" t="s">
        <v>120</v>
      </c>
      <c r="C24" s="234">
        <v>22722.582055879393</v>
      </c>
      <c r="D24" s="234">
        <v>21122.072237935787</v>
      </c>
      <c r="E24" s="234">
        <v>22799.529890640646</v>
      </c>
      <c r="F24" s="234">
        <v>26752.348863214564</v>
      </c>
      <c r="G24" s="234">
        <v>30712.756803061649</v>
      </c>
      <c r="H24" s="86">
        <v>35058.073191240197</v>
      </c>
    </row>
    <row r="25" spans="2:8">
      <c r="B25" s="32" t="s">
        <v>121</v>
      </c>
      <c r="C25" s="234">
        <v>18220.065132663312</v>
      </c>
      <c r="D25" s="234">
        <v>19732.672863606513</v>
      </c>
      <c r="E25" s="234">
        <v>20465.517184803342</v>
      </c>
      <c r="F25" s="234">
        <v>20021.237354258836</v>
      </c>
      <c r="G25" s="234">
        <v>19791.2441013604</v>
      </c>
      <c r="H25" s="86">
        <v>20893.342148654196</v>
      </c>
    </row>
    <row r="26" spans="2:8">
      <c r="B26" s="30" t="s">
        <v>1438</v>
      </c>
      <c r="C26" s="234">
        <v>22908.562384924622</v>
      </c>
      <c r="D26" s="234">
        <v>20913.117822020231</v>
      </c>
      <c r="E26" s="234">
        <v>21991.86150625745</v>
      </c>
      <c r="F26" s="234">
        <v>25208.410290914704</v>
      </c>
      <c r="G26" s="234">
        <v>27325.976787196207</v>
      </c>
      <c r="H26" s="234">
        <v>30008.584043150273</v>
      </c>
    </row>
    <row r="27" spans="2:8">
      <c r="B27" s="30" t="s">
        <v>123</v>
      </c>
      <c r="C27" s="14"/>
      <c r="D27" s="14"/>
      <c r="E27" s="14"/>
      <c r="F27" s="14"/>
      <c r="G27" s="14"/>
      <c r="H27" s="14"/>
    </row>
    <row r="28" spans="2:8">
      <c r="B28" s="33" t="s">
        <v>124</v>
      </c>
      <c r="C28" s="132" t="s">
        <v>140</v>
      </c>
      <c r="D28" s="132" t="s">
        <v>140</v>
      </c>
      <c r="E28" s="132" t="s">
        <v>140</v>
      </c>
      <c r="F28" s="132" t="s">
        <v>140</v>
      </c>
      <c r="G28" s="132" t="s">
        <v>140</v>
      </c>
      <c r="H28" s="132" t="s">
        <v>140</v>
      </c>
    </row>
    <row r="29" spans="2:8">
      <c r="B29" s="33" t="s">
        <v>126</v>
      </c>
      <c r="C29" s="132" t="s">
        <v>140</v>
      </c>
      <c r="D29" s="132" t="s">
        <v>140</v>
      </c>
      <c r="E29" s="132" t="s">
        <v>140</v>
      </c>
      <c r="F29" s="132" t="s">
        <v>140</v>
      </c>
      <c r="G29" s="132" t="s">
        <v>140</v>
      </c>
      <c r="H29" s="132" t="s">
        <v>140</v>
      </c>
    </row>
    <row r="30" spans="2:8">
      <c r="B30" s="33" t="s">
        <v>127</v>
      </c>
      <c r="C30" s="132" t="s">
        <v>140</v>
      </c>
      <c r="D30" s="132" t="s">
        <v>140</v>
      </c>
      <c r="E30" s="132" t="s">
        <v>140</v>
      </c>
      <c r="F30" s="132" t="s">
        <v>140</v>
      </c>
      <c r="G30" s="132" t="s">
        <v>140</v>
      </c>
      <c r="H30" s="132" t="s">
        <v>140</v>
      </c>
    </row>
    <row r="31" spans="2:8" ht="15.75" thickBot="1">
      <c r="B31" s="22" t="s">
        <v>128</v>
      </c>
      <c r="C31" s="132" t="s">
        <v>140</v>
      </c>
      <c r="D31" s="132" t="s">
        <v>140</v>
      </c>
      <c r="E31" s="132" t="s">
        <v>140</v>
      </c>
      <c r="F31" s="132" t="s">
        <v>140</v>
      </c>
      <c r="G31" s="132" t="s">
        <v>140</v>
      </c>
      <c r="H31" s="105" t="s">
        <v>140</v>
      </c>
    </row>
    <row r="32" spans="2:8" ht="15.75" thickTop="1">
      <c r="B32" s="1064" t="s">
        <v>1439</v>
      </c>
      <c r="C32" s="1064"/>
      <c r="D32" s="1064"/>
      <c r="E32" s="1064"/>
      <c r="F32" s="1064"/>
      <c r="G32" s="1064"/>
      <c r="H32" s="14"/>
    </row>
    <row r="33" spans="2:8">
      <c r="B33" s="1091" t="s">
        <v>1440</v>
      </c>
      <c r="C33" s="1091"/>
      <c r="D33" s="1091"/>
      <c r="E33" s="1091"/>
      <c r="F33" s="1091"/>
      <c r="G33" s="1091"/>
      <c r="H33" s="1091"/>
    </row>
    <row r="34" spans="2:8">
      <c r="B34" s="27"/>
      <c r="C34" s="14"/>
      <c r="D34" s="14"/>
      <c r="E34" s="14"/>
      <c r="F34" s="14"/>
      <c r="G34" s="14"/>
      <c r="H34" s="14"/>
    </row>
    <row r="35" spans="2:8">
      <c r="B35" s="1063" t="s">
        <v>10</v>
      </c>
      <c r="C35" s="1063"/>
      <c r="D35" s="1063"/>
      <c r="E35" s="1063"/>
      <c r="F35" s="1063"/>
      <c r="G35" s="1063"/>
      <c r="H35" s="1063"/>
    </row>
    <row r="36" spans="2:8">
      <c r="B36" s="888" t="s">
        <v>9</v>
      </c>
      <c r="C36" s="14"/>
      <c r="D36" s="14"/>
      <c r="E36" s="14"/>
      <c r="F36" s="14"/>
      <c r="G36" s="14"/>
      <c r="H36" s="14"/>
    </row>
    <row r="37" spans="2:8">
      <c r="B37" s="35" t="s">
        <v>116</v>
      </c>
      <c r="C37" s="14"/>
      <c r="D37" s="14"/>
      <c r="E37" s="14"/>
      <c r="F37" s="14"/>
      <c r="G37" s="14"/>
      <c r="H37" s="14"/>
    </row>
    <row r="38" spans="2:8">
      <c r="B38" s="27"/>
      <c r="C38" s="14"/>
      <c r="D38" s="14"/>
      <c r="E38" s="14"/>
      <c r="F38" s="14"/>
      <c r="G38" s="14"/>
      <c r="H38" s="14"/>
    </row>
    <row r="39" spans="2:8">
      <c r="B39" s="16"/>
      <c r="C39" s="357">
        <v>2014</v>
      </c>
      <c r="D39" s="357">
        <v>2015</v>
      </c>
      <c r="E39" s="357">
        <v>2016</v>
      </c>
      <c r="F39" s="357">
        <v>2017</v>
      </c>
      <c r="G39" s="357">
        <v>2018</v>
      </c>
      <c r="H39" s="357">
        <v>2019</v>
      </c>
    </row>
    <row r="40" spans="2:8">
      <c r="B40" s="28" t="s">
        <v>1441</v>
      </c>
      <c r="C40" s="234">
        <v>14133.005402904993</v>
      </c>
      <c r="D40" s="234">
        <v>12161.741213168478</v>
      </c>
      <c r="E40" s="234">
        <v>10766.268212969333</v>
      </c>
      <c r="F40" s="234">
        <v>10867.289506885121</v>
      </c>
      <c r="G40" s="234">
        <v>10380.383022302312</v>
      </c>
      <c r="H40" s="234">
        <v>12161.957223097119</v>
      </c>
    </row>
    <row r="41" spans="2:8">
      <c r="B41" s="37" t="s">
        <v>775</v>
      </c>
      <c r="C41" s="689">
        <v>2052.3385934896705</v>
      </c>
      <c r="D41" s="689">
        <v>760.79867391138009</v>
      </c>
      <c r="E41" s="689">
        <v>1020.8600490694704</v>
      </c>
      <c r="F41" s="689">
        <v>905.64649440155222</v>
      </c>
      <c r="G41" s="689">
        <v>1074.1418270483259</v>
      </c>
      <c r="H41" s="689">
        <v>1171.6600884152369</v>
      </c>
    </row>
    <row r="42" spans="2:8">
      <c r="B42" s="37" t="s">
        <v>776</v>
      </c>
      <c r="C42" s="689">
        <v>12080.666809415323</v>
      </c>
      <c r="D42" s="689">
        <v>11400.942539257097</v>
      </c>
      <c r="E42" s="689">
        <v>9745.4081638998632</v>
      </c>
      <c r="F42" s="689">
        <v>9961.6430124835679</v>
      </c>
      <c r="G42" s="689">
        <v>9306.241195253986</v>
      </c>
      <c r="H42" s="689">
        <v>10990.297134681879</v>
      </c>
    </row>
    <row r="43" spans="2:8">
      <c r="B43" s="33" t="s">
        <v>134</v>
      </c>
      <c r="C43" s="132" t="s">
        <v>125</v>
      </c>
      <c r="D43" s="132" t="s">
        <v>125</v>
      </c>
      <c r="E43" s="132" t="s">
        <v>125</v>
      </c>
      <c r="F43" s="132" t="s">
        <v>125</v>
      </c>
      <c r="G43" s="132" t="s">
        <v>125</v>
      </c>
      <c r="H43" s="132" t="s">
        <v>125</v>
      </c>
    </row>
    <row r="44" spans="2:8">
      <c r="B44" s="37" t="s">
        <v>131</v>
      </c>
      <c r="C44" s="132" t="s">
        <v>125</v>
      </c>
      <c r="D44" s="132" t="s">
        <v>125</v>
      </c>
      <c r="E44" s="132" t="s">
        <v>125</v>
      </c>
      <c r="F44" s="132" t="s">
        <v>125</v>
      </c>
      <c r="G44" s="132" t="s">
        <v>125</v>
      </c>
      <c r="H44" s="132" t="s">
        <v>125</v>
      </c>
    </row>
    <row r="45" spans="2:8">
      <c r="B45" s="37" t="s">
        <v>132</v>
      </c>
      <c r="C45" s="132" t="s">
        <v>125</v>
      </c>
      <c r="D45" s="132" t="s">
        <v>125</v>
      </c>
      <c r="E45" s="132" t="s">
        <v>125</v>
      </c>
      <c r="F45" s="132" t="s">
        <v>125</v>
      </c>
      <c r="G45" s="132" t="s">
        <v>125</v>
      </c>
      <c r="H45" s="132" t="s">
        <v>125</v>
      </c>
    </row>
    <row r="46" spans="2:8">
      <c r="B46" s="33" t="s">
        <v>133</v>
      </c>
      <c r="C46" s="132" t="s">
        <v>125</v>
      </c>
      <c r="D46" s="132" t="s">
        <v>125</v>
      </c>
      <c r="E46" s="132" t="s">
        <v>125</v>
      </c>
      <c r="F46" s="132" t="s">
        <v>125</v>
      </c>
      <c r="G46" s="132" t="s">
        <v>125</v>
      </c>
      <c r="H46" s="132" t="s">
        <v>125</v>
      </c>
    </row>
    <row r="47" spans="2:8">
      <c r="B47" s="37" t="s">
        <v>131</v>
      </c>
      <c r="C47" s="132" t="s">
        <v>125</v>
      </c>
      <c r="D47" s="132" t="s">
        <v>125</v>
      </c>
      <c r="E47" s="132" t="s">
        <v>125</v>
      </c>
      <c r="F47" s="132" t="s">
        <v>125</v>
      </c>
      <c r="G47" s="132" t="s">
        <v>125</v>
      </c>
      <c r="H47" s="132" t="s">
        <v>125</v>
      </c>
    </row>
    <row r="48" spans="2:8">
      <c r="B48" s="37" t="s">
        <v>132</v>
      </c>
      <c r="C48" s="132" t="s">
        <v>125</v>
      </c>
      <c r="D48" s="132" t="s">
        <v>125</v>
      </c>
      <c r="E48" s="132" t="s">
        <v>125</v>
      </c>
      <c r="F48" s="132" t="s">
        <v>125</v>
      </c>
      <c r="G48" s="132" t="s">
        <v>125</v>
      </c>
      <c r="H48" s="132" t="s">
        <v>125</v>
      </c>
    </row>
    <row r="49" spans="2:8">
      <c r="B49" s="28" t="s">
        <v>135</v>
      </c>
      <c r="C49" s="132" t="s">
        <v>125</v>
      </c>
      <c r="D49" s="132" t="s">
        <v>125</v>
      </c>
      <c r="E49" s="132" t="s">
        <v>125</v>
      </c>
      <c r="F49" s="132" t="s">
        <v>125</v>
      </c>
      <c r="G49" s="132" t="s">
        <v>125</v>
      </c>
      <c r="H49" s="132" t="s">
        <v>125</v>
      </c>
    </row>
    <row r="50" spans="2:8" ht="15.75" thickBot="1">
      <c r="B50" s="39" t="s">
        <v>136</v>
      </c>
      <c r="C50" s="132" t="s">
        <v>125</v>
      </c>
      <c r="D50" s="132" t="s">
        <v>125</v>
      </c>
      <c r="E50" s="132" t="s">
        <v>125</v>
      </c>
      <c r="F50" s="132" t="s">
        <v>125</v>
      </c>
      <c r="G50" s="132" t="s">
        <v>125</v>
      </c>
      <c r="H50" s="105" t="s">
        <v>125</v>
      </c>
    </row>
    <row r="51" spans="2:8" ht="15.75" thickTop="1">
      <c r="B51" s="1064" t="s">
        <v>1439</v>
      </c>
      <c r="C51" s="1064"/>
      <c r="D51" s="1064"/>
      <c r="E51" s="1064"/>
      <c r="F51" s="1064"/>
      <c r="G51" s="1064"/>
      <c r="H51" s="14"/>
    </row>
    <row r="52" spans="2:8">
      <c r="B52" s="1091"/>
      <c r="C52" s="1091"/>
      <c r="D52" s="1091"/>
      <c r="E52" s="1091"/>
      <c r="F52" s="1091"/>
      <c r="G52" s="1091"/>
      <c r="H52" s="1091"/>
    </row>
    <row r="53" spans="2:8">
      <c r="B53" s="14"/>
      <c r="C53" s="14"/>
      <c r="D53" s="14"/>
      <c r="E53" s="14"/>
      <c r="F53" s="14"/>
      <c r="G53" s="14"/>
      <c r="H53" s="14"/>
    </row>
    <row r="54" spans="2:8">
      <c r="B54" s="1063" t="s">
        <v>12</v>
      </c>
      <c r="C54" s="1063"/>
      <c r="D54" s="1063"/>
      <c r="E54" s="1063"/>
      <c r="F54" s="1063"/>
      <c r="G54" s="1063"/>
      <c r="H54" s="1063"/>
    </row>
    <row r="55" spans="2:8">
      <c r="B55" s="888" t="s">
        <v>11</v>
      </c>
      <c r="C55" s="14"/>
      <c r="D55" s="14"/>
      <c r="E55" s="14"/>
      <c r="F55" s="14"/>
      <c r="G55" s="14"/>
      <c r="H55" s="14"/>
    </row>
    <row r="56" spans="2:8">
      <c r="B56" s="26" t="s">
        <v>116</v>
      </c>
      <c r="C56" s="14"/>
      <c r="D56" s="14"/>
      <c r="E56" s="14"/>
      <c r="F56" s="14"/>
      <c r="G56" s="14"/>
      <c r="H56" s="14"/>
    </row>
    <row r="57" spans="2:8">
      <c r="B57" s="27"/>
      <c r="C57" s="14"/>
      <c r="D57" s="14"/>
      <c r="E57" s="14"/>
      <c r="F57" s="14"/>
      <c r="G57" s="14"/>
      <c r="H57" s="14"/>
    </row>
    <row r="58" spans="2:8">
      <c r="B58" s="16"/>
      <c r="C58" s="357">
        <v>2014</v>
      </c>
      <c r="D58" s="357">
        <v>2015</v>
      </c>
      <c r="E58" s="357">
        <v>2016</v>
      </c>
      <c r="F58" s="357">
        <v>2017</v>
      </c>
      <c r="G58" s="357">
        <v>2018</v>
      </c>
      <c r="H58" s="357">
        <v>2019</v>
      </c>
    </row>
    <row r="59" spans="2:8">
      <c r="B59" s="27" t="s">
        <v>137</v>
      </c>
      <c r="C59" s="234">
        <v>15926.73025796985</v>
      </c>
      <c r="D59" s="234">
        <v>14334.644907171971</v>
      </c>
      <c r="E59" s="234">
        <v>15212.948586293205</v>
      </c>
      <c r="F59" s="234">
        <v>17050.412777316058</v>
      </c>
      <c r="G59" s="234">
        <v>17558.466463070537</v>
      </c>
      <c r="H59" s="234">
        <v>18737.914496116475</v>
      </c>
    </row>
    <row r="60" spans="2:8">
      <c r="B60" s="26"/>
      <c r="C60" s="234"/>
      <c r="D60" s="234"/>
      <c r="E60" s="234"/>
      <c r="F60" s="234"/>
      <c r="G60" s="234"/>
      <c r="H60" s="234"/>
    </row>
    <row r="61" spans="2:8">
      <c r="B61" s="27" t="s">
        <v>138</v>
      </c>
      <c r="C61" s="234">
        <v>15265.835199329984</v>
      </c>
      <c r="D61" s="234">
        <v>13699.612133118313</v>
      </c>
      <c r="E61" s="234">
        <v>14530.717932061978</v>
      </c>
      <c r="F61" s="234">
        <v>16290.807240475089</v>
      </c>
      <c r="G61" s="234">
        <v>16771.923260225249</v>
      </c>
      <c r="H61" s="234">
        <v>17886.536457453229</v>
      </c>
    </row>
    <row r="62" spans="2:8">
      <c r="B62" s="21" t="s">
        <v>119</v>
      </c>
      <c r="C62" s="234"/>
      <c r="D62" s="234"/>
      <c r="E62" s="234"/>
      <c r="F62" s="234"/>
      <c r="G62" s="234"/>
      <c r="H62" s="234"/>
    </row>
    <row r="63" spans="2:8">
      <c r="B63" s="41" t="s">
        <v>1442</v>
      </c>
      <c r="C63" s="234">
        <v>1135.5413065326634</v>
      </c>
      <c r="D63" s="234">
        <v>953.77569271367838</v>
      </c>
      <c r="E63" s="234">
        <v>926.90816448152555</v>
      </c>
      <c r="F63" s="234">
        <v>1065.5038099645226</v>
      </c>
      <c r="G63" s="234">
        <v>1192.1018968583285</v>
      </c>
      <c r="H63" s="234">
        <v>1425.0724200362099</v>
      </c>
    </row>
    <row r="64" spans="2:8">
      <c r="B64" s="41" t="s">
        <v>1443</v>
      </c>
      <c r="C64" s="234">
        <v>10867.508341708543</v>
      </c>
      <c r="D64" s="234">
        <v>9777.7994722181502</v>
      </c>
      <c r="E64" s="234">
        <v>10536.855065554231</v>
      </c>
      <c r="F64" s="234">
        <v>11700.692950794384</v>
      </c>
      <c r="G64" s="234">
        <v>12003.080023710729</v>
      </c>
      <c r="H64" s="234">
        <v>12756.244417622209</v>
      </c>
    </row>
    <row r="65" spans="2:8">
      <c r="B65" s="41" t="s">
        <v>1444</v>
      </c>
      <c r="C65" s="234">
        <v>1985.6596817420436</v>
      </c>
      <c r="D65" s="234">
        <v>1801.4132971705028</v>
      </c>
      <c r="E65" s="234">
        <v>1866.8182657926102</v>
      </c>
      <c r="F65" s="234">
        <v>2209.1107357704768</v>
      </c>
      <c r="G65" s="234">
        <v>2289.8386633076466</v>
      </c>
      <c r="H65" s="234">
        <v>2375.7328756789379</v>
      </c>
    </row>
    <row r="66" spans="2:8">
      <c r="B66" s="41" t="s">
        <v>1445</v>
      </c>
      <c r="C66" s="234">
        <v>858.61705192629825</v>
      </c>
      <c r="D66" s="234">
        <v>781.88092655035916</v>
      </c>
      <c r="E66" s="234">
        <v>823.75218712753292</v>
      </c>
      <c r="F66" s="234">
        <v>927.3342341508561</v>
      </c>
      <c r="G66" s="234">
        <v>925.22408417308827</v>
      </c>
      <c r="H66" s="234">
        <v>960.04106819553419</v>
      </c>
    </row>
    <row r="67" spans="2:8">
      <c r="B67" s="41" t="s">
        <v>1446</v>
      </c>
      <c r="C67" s="234">
        <v>418.50881742043555</v>
      </c>
      <c r="D67" s="234">
        <v>384.74274446562094</v>
      </c>
      <c r="E67" s="234">
        <v>376.3842491060787</v>
      </c>
      <c r="F67" s="234">
        <v>388.16550979484805</v>
      </c>
      <c r="G67" s="234">
        <v>361.67859217545941</v>
      </c>
      <c r="H67" s="234">
        <v>369.44567592033792</v>
      </c>
    </row>
    <row r="68" spans="2:8">
      <c r="B68" s="41" t="s">
        <v>580</v>
      </c>
      <c r="C68" s="362"/>
      <c r="D68" s="362"/>
      <c r="E68" s="362"/>
      <c r="F68" s="362"/>
      <c r="G68" s="362"/>
      <c r="H68" s="362"/>
    </row>
    <row r="69" spans="2:8">
      <c r="B69" s="21"/>
      <c r="C69" s="234"/>
      <c r="D69" s="234"/>
      <c r="E69" s="234"/>
      <c r="F69" s="234"/>
      <c r="G69" s="234"/>
      <c r="H69" s="234"/>
    </row>
    <row r="70" spans="2:8">
      <c r="B70" s="27" t="s">
        <v>150</v>
      </c>
      <c r="C70" s="234">
        <v>660.89505863986608</v>
      </c>
      <c r="D70" s="234">
        <v>635.03277405365793</v>
      </c>
      <c r="E70" s="234">
        <v>682.23065423122762</v>
      </c>
      <c r="F70" s="234">
        <v>759.60553684096897</v>
      </c>
      <c r="G70" s="234">
        <v>786.54320284528751</v>
      </c>
      <c r="H70" s="234">
        <v>851.37803866324668</v>
      </c>
    </row>
    <row r="71" spans="2:8">
      <c r="B71" s="21" t="s">
        <v>119</v>
      </c>
      <c r="C71" s="234"/>
      <c r="D71" s="234"/>
      <c r="E71" s="234"/>
      <c r="F71" s="234"/>
      <c r="G71" s="234"/>
      <c r="H71" s="234"/>
    </row>
    <row r="72" spans="2:8">
      <c r="B72" s="41" t="s">
        <v>1447</v>
      </c>
      <c r="C72" s="234">
        <v>229.25873031825796</v>
      </c>
      <c r="D72" s="234">
        <v>214.60130626007916</v>
      </c>
      <c r="E72" s="234">
        <v>219.67416716328964</v>
      </c>
      <c r="F72" s="234">
        <v>238.11428813820766</v>
      </c>
      <c r="G72" s="234">
        <v>244.19945761707174</v>
      </c>
      <c r="H72" s="234">
        <v>262.30490494870247</v>
      </c>
    </row>
    <row r="73" spans="2:8">
      <c r="B73" s="41" t="s">
        <v>1448</v>
      </c>
      <c r="C73" s="234">
        <v>88.021995309882755</v>
      </c>
      <c r="D73" s="234">
        <v>84.224387040023458</v>
      </c>
      <c r="E73" s="234">
        <v>90.171975566150181</v>
      </c>
      <c r="F73" s="234">
        <v>103.56382538948019</v>
      </c>
      <c r="G73" s="234">
        <v>107.49174273858921</v>
      </c>
      <c r="H73" s="234">
        <v>121.14929511164756</v>
      </c>
    </row>
    <row r="74" spans="2:8">
      <c r="B74" s="41" t="s">
        <v>1449</v>
      </c>
      <c r="C74" s="234">
        <v>208.06433098827472</v>
      </c>
      <c r="D74" s="234">
        <v>208.96084327811172</v>
      </c>
      <c r="E74" s="234">
        <v>233.76490196662692</v>
      </c>
      <c r="F74" s="234">
        <v>265.41575165818296</v>
      </c>
      <c r="G74" s="234">
        <v>278.87361588618847</v>
      </c>
      <c r="H74" s="234">
        <v>301.33244477972238</v>
      </c>
    </row>
    <row r="75" spans="2:8">
      <c r="B75" s="41" t="s">
        <v>1450</v>
      </c>
      <c r="C75" s="234">
        <v>65.941839530988275</v>
      </c>
      <c r="D75" s="234">
        <v>61.388884621023315</v>
      </c>
      <c r="E75" s="234">
        <v>66.087094010727057</v>
      </c>
      <c r="F75" s="234">
        <v>72.302090236001845</v>
      </c>
      <c r="G75" s="234">
        <v>73.965256372258438</v>
      </c>
      <c r="H75" s="234">
        <v>78.162649668074835</v>
      </c>
    </row>
    <row r="76" spans="2:8">
      <c r="B76" s="41" t="s">
        <v>1451</v>
      </c>
      <c r="C76" s="234">
        <v>21.432675644891123</v>
      </c>
      <c r="D76" s="234">
        <v>20.571134144553586</v>
      </c>
      <c r="E76" s="234">
        <v>23.309430870083432</v>
      </c>
      <c r="F76" s="234">
        <v>26.062164800246801</v>
      </c>
      <c r="G76" s="234">
        <v>26.750072791938351</v>
      </c>
      <c r="H76" s="234">
        <v>29.071398792999393</v>
      </c>
    </row>
    <row r="77" spans="2:8">
      <c r="B77" s="41" t="s">
        <v>1452</v>
      </c>
      <c r="C77" s="234">
        <v>40.391248274706868</v>
      </c>
      <c r="D77" s="234">
        <v>38.058742031960122</v>
      </c>
      <c r="E77" s="234">
        <v>41.488806138259839</v>
      </c>
      <c r="F77" s="234">
        <v>45.664137806571034</v>
      </c>
      <c r="G77" s="234">
        <v>46.745543301719024</v>
      </c>
      <c r="H77" s="234">
        <v>50.706472269161132</v>
      </c>
    </row>
    <row r="78" spans="2:8">
      <c r="B78" s="41" t="s">
        <v>1453</v>
      </c>
      <c r="C78" s="234">
        <v>6.5985377721943053</v>
      </c>
      <c r="D78" s="234">
        <v>6.1899807799442899</v>
      </c>
      <c r="E78" s="234">
        <v>6.6958398986889156</v>
      </c>
      <c r="F78" s="234">
        <v>7.4084249421564099</v>
      </c>
      <c r="G78" s="234">
        <v>7.4852087136929457</v>
      </c>
      <c r="H78" s="234">
        <v>7.6014373566686775</v>
      </c>
    </row>
    <row r="79" spans="2:8">
      <c r="B79" s="41" t="s">
        <v>237</v>
      </c>
      <c r="C79" s="234">
        <v>1.1857008006700169</v>
      </c>
      <c r="D79" s="234">
        <v>1.0374958979621756</v>
      </c>
      <c r="E79" s="234">
        <v>1.0384386174016687</v>
      </c>
      <c r="F79" s="234">
        <v>1.0748538701218573</v>
      </c>
      <c r="G79" s="234">
        <v>1.0323054238292826</v>
      </c>
      <c r="H79" s="234">
        <v>1.0494357362703681</v>
      </c>
    </row>
    <row r="80" spans="2:8">
      <c r="B80" s="41"/>
      <c r="C80" s="234"/>
      <c r="D80" s="234"/>
      <c r="E80" s="234"/>
      <c r="F80" s="234"/>
      <c r="G80" s="234"/>
      <c r="H80" s="234"/>
    </row>
    <row r="81" spans="2:8">
      <c r="B81" s="42" t="s">
        <v>156</v>
      </c>
      <c r="C81" s="234">
        <v>2483.2893869346735</v>
      </c>
      <c r="D81" s="234">
        <v>2100.8154229585107</v>
      </c>
      <c r="E81" s="234">
        <v>2068.0366507747322</v>
      </c>
      <c r="F81" s="234">
        <v>2438.9551885207466</v>
      </c>
      <c r="G81" s="234">
        <v>2366.6014825251923</v>
      </c>
      <c r="H81" s="234">
        <v>2485.4152011647557</v>
      </c>
    </row>
    <row r="82" spans="2:8" ht="15.75" thickBot="1">
      <c r="B82" s="43" t="s">
        <v>117</v>
      </c>
      <c r="C82" s="234">
        <v>13443.440871035176</v>
      </c>
      <c r="D82" s="234">
        <v>12233.82948421346</v>
      </c>
      <c r="E82" s="234">
        <v>13144.911935518474</v>
      </c>
      <c r="F82" s="234">
        <v>14611.457588795311</v>
      </c>
      <c r="G82" s="234">
        <v>15191.864980545346</v>
      </c>
      <c r="H82" s="903">
        <v>16252.49929495172</v>
      </c>
    </row>
    <row r="83" spans="2:8" ht="15.75" thickTop="1">
      <c r="B83" s="1064" t="s">
        <v>1439</v>
      </c>
      <c r="C83" s="1064"/>
      <c r="D83" s="1064"/>
      <c r="E83" s="1064"/>
      <c r="F83" s="1064"/>
      <c r="G83" s="1064"/>
      <c r="H83" s="14"/>
    </row>
    <row r="84" spans="2:8">
      <c r="B84" s="27"/>
      <c r="C84" s="14"/>
      <c r="D84" s="14"/>
      <c r="E84" s="14"/>
      <c r="F84" s="14"/>
      <c r="G84" s="14"/>
      <c r="H84" s="14"/>
    </row>
    <row r="85" spans="2:8">
      <c r="B85" s="1063" t="s">
        <v>14</v>
      </c>
      <c r="C85" s="1063"/>
      <c r="D85" s="1063"/>
      <c r="E85" s="1063"/>
      <c r="F85" s="1063"/>
      <c r="G85" s="1063"/>
      <c r="H85" s="1063"/>
    </row>
    <row r="86" spans="2:8">
      <c r="B86" s="888" t="s">
        <v>13</v>
      </c>
      <c r="C86" s="14"/>
      <c r="D86" s="14"/>
      <c r="E86" s="14"/>
      <c r="F86" s="14"/>
      <c r="G86" s="14"/>
      <c r="H86" s="14"/>
    </row>
    <row r="87" spans="2:8">
      <c r="B87" s="26" t="s">
        <v>157</v>
      </c>
      <c r="C87" s="14"/>
      <c r="D87" s="14"/>
      <c r="E87" s="14"/>
      <c r="F87" s="14"/>
      <c r="G87" s="14"/>
      <c r="H87" s="14"/>
    </row>
    <row r="88" spans="2:8">
      <c r="B88" s="18"/>
      <c r="C88" s="14"/>
      <c r="D88" s="14"/>
      <c r="E88" s="14"/>
      <c r="F88" s="14"/>
      <c r="G88" s="14"/>
      <c r="H88" s="14"/>
    </row>
    <row r="89" spans="2:8">
      <c r="B89" s="16"/>
      <c r="C89" s="357">
        <v>2014</v>
      </c>
      <c r="D89" s="357">
        <v>2015</v>
      </c>
      <c r="E89" s="357">
        <v>2016</v>
      </c>
      <c r="F89" s="357">
        <v>2017</v>
      </c>
      <c r="G89" s="357">
        <v>2018</v>
      </c>
      <c r="H89" s="357">
        <v>2019</v>
      </c>
    </row>
    <row r="90" spans="2:8">
      <c r="B90" s="44" t="s">
        <v>158</v>
      </c>
      <c r="C90" s="14"/>
      <c r="D90" s="14"/>
      <c r="E90" s="14"/>
      <c r="F90" s="14"/>
      <c r="G90" s="14"/>
      <c r="H90" s="14"/>
    </row>
    <row r="91" spans="2:8">
      <c r="B91" s="46" t="s">
        <v>159</v>
      </c>
      <c r="C91" s="132"/>
      <c r="D91" s="132"/>
      <c r="E91" s="132"/>
      <c r="F91" s="132"/>
      <c r="G91" s="132"/>
      <c r="H91" s="132"/>
    </row>
    <row r="92" spans="2:8">
      <c r="B92" s="47" t="s">
        <v>160</v>
      </c>
      <c r="C92" s="132"/>
      <c r="D92" s="132"/>
      <c r="E92" s="132"/>
      <c r="F92" s="132"/>
      <c r="G92" s="132"/>
      <c r="H92" s="132"/>
    </row>
    <row r="93" spans="2:8">
      <c r="B93" s="47" t="s">
        <v>161</v>
      </c>
      <c r="C93" s="132"/>
      <c r="D93" s="132"/>
      <c r="E93" s="132"/>
      <c r="F93" s="132"/>
      <c r="G93" s="132"/>
      <c r="H93" s="132"/>
    </row>
    <row r="94" spans="2:8">
      <c r="B94" s="46" t="s">
        <v>1454</v>
      </c>
      <c r="C94" s="132"/>
      <c r="D94" s="132"/>
      <c r="E94" s="132"/>
      <c r="F94" s="132"/>
      <c r="G94" s="132"/>
      <c r="H94" s="132"/>
    </row>
    <row r="95" spans="2:8">
      <c r="B95" s="46"/>
      <c r="C95" s="232"/>
      <c r="D95" s="232"/>
      <c r="E95" s="232"/>
      <c r="F95" s="232"/>
      <c r="G95" s="232"/>
      <c r="H95" s="232"/>
    </row>
    <row r="96" spans="2:8">
      <c r="B96" s="44" t="s">
        <v>565</v>
      </c>
      <c r="C96" s="232"/>
      <c r="D96" s="232"/>
      <c r="E96" s="232"/>
      <c r="F96" s="232"/>
      <c r="G96" s="232"/>
      <c r="H96" s="232"/>
    </row>
    <row r="97" spans="2:8">
      <c r="B97" s="46" t="s">
        <v>164</v>
      </c>
      <c r="C97" s="48">
        <v>5.6951423785594644</v>
      </c>
      <c r="D97" s="48">
        <v>4.9846063627034161</v>
      </c>
      <c r="E97" s="48">
        <v>4.7675804529201429</v>
      </c>
      <c r="F97" s="48">
        <v>4.9359864260373287</v>
      </c>
      <c r="G97" s="48">
        <v>4.7421458209839953</v>
      </c>
      <c r="H97" s="48">
        <v>4.8280024140012072</v>
      </c>
    </row>
    <row r="98" spans="2:8">
      <c r="B98" s="46" t="s">
        <v>159</v>
      </c>
      <c r="C98" s="48">
        <v>629.48073701842554</v>
      </c>
      <c r="D98" s="48">
        <v>628.64682597859553</v>
      </c>
      <c r="E98" s="48">
        <v>634.08820023837905</v>
      </c>
      <c r="F98" s="48">
        <v>640.44423877834345</v>
      </c>
      <c r="G98" s="48">
        <v>602.25251926496742</v>
      </c>
      <c r="H98" s="48">
        <v>576.64453832226911</v>
      </c>
    </row>
    <row r="99" spans="2:8">
      <c r="B99" s="46" t="s">
        <v>166</v>
      </c>
      <c r="C99" s="132"/>
      <c r="D99" s="132"/>
      <c r="E99" s="132"/>
      <c r="F99" s="132"/>
      <c r="G99" s="132"/>
      <c r="H99" s="132"/>
    </row>
    <row r="100" spans="2:8">
      <c r="B100" s="46" t="s">
        <v>162</v>
      </c>
      <c r="C100" s="132"/>
      <c r="D100" s="132"/>
      <c r="E100" s="132"/>
      <c r="F100" s="132"/>
      <c r="G100" s="132"/>
      <c r="H100" s="132"/>
    </row>
    <row r="101" spans="2:8">
      <c r="B101" s="46"/>
      <c r="C101" s="132"/>
      <c r="D101" s="132"/>
      <c r="E101" s="132"/>
      <c r="F101" s="132"/>
      <c r="G101" s="132"/>
      <c r="H101" s="132"/>
    </row>
    <row r="102" spans="2:8">
      <c r="B102" s="49" t="s">
        <v>167</v>
      </c>
      <c r="C102" s="132"/>
      <c r="D102" s="132"/>
      <c r="E102" s="132"/>
      <c r="F102" s="132"/>
      <c r="G102" s="132"/>
      <c r="H102" s="132"/>
    </row>
    <row r="103" spans="2:8">
      <c r="B103" s="46" t="s">
        <v>164</v>
      </c>
      <c r="C103" s="132"/>
      <c r="D103" s="132"/>
      <c r="E103" s="132"/>
      <c r="F103" s="132"/>
      <c r="G103" s="132"/>
      <c r="H103" s="132"/>
    </row>
    <row r="104" spans="2:8">
      <c r="B104" s="46" t="s">
        <v>159</v>
      </c>
      <c r="C104" s="132"/>
      <c r="D104" s="132"/>
      <c r="E104" s="132"/>
      <c r="F104" s="132"/>
      <c r="G104" s="132"/>
      <c r="H104" s="132"/>
    </row>
    <row r="105" spans="2:8">
      <c r="B105" s="46" t="s">
        <v>166</v>
      </c>
      <c r="C105" s="132"/>
      <c r="D105" s="132"/>
      <c r="E105" s="132"/>
      <c r="F105" s="132"/>
      <c r="G105" s="132"/>
      <c r="H105" s="132"/>
    </row>
    <row r="106" spans="2:8">
      <c r="B106" s="46" t="s">
        <v>162</v>
      </c>
      <c r="C106" s="132"/>
      <c r="D106" s="132"/>
      <c r="E106" s="132"/>
      <c r="F106" s="132"/>
      <c r="G106" s="132"/>
      <c r="H106" s="132"/>
    </row>
    <row r="107" spans="2:8">
      <c r="B107" s="46"/>
      <c r="C107" s="132"/>
      <c r="D107" s="132"/>
      <c r="E107" s="132"/>
      <c r="F107" s="132"/>
      <c r="G107" s="132"/>
      <c r="H107" s="132"/>
    </row>
    <row r="108" spans="2:8">
      <c r="B108" s="44" t="s">
        <v>168</v>
      </c>
      <c r="C108" s="132"/>
      <c r="D108" s="132"/>
      <c r="E108" s="132"/>
      <c r="F108" s="132"/>
      <c r="G108" s="132"/>
      <c r="H108" s="132"/>
    </row>
    <row r="109" spans="2:8">
      <c r="B109" s="46" t="s">
        <v>164</v>
      </c>
      <c r="C109" s="132"/>
      <c r="D109" s="132"/>
      <c r="E109" s="132"/>
      <c r="F109" s="132"/>
      <c r="G109" s="132"/>
      <c r="H109" s="132"/>
    </row>
    <row r="110" spans="2:8">
      <c r="B110" s="46" t="s">
        <v>162</v>
      </c>
      <c r="C110" s="132"/>
      <c r="D110" s="132"/>
      <c r="E110" s="132"/>
      <c r="F110" s="132"/>
      <c r="G110" s="132"/>
      <c r="H110" s="132"/>
    </row>
    <row r="111" spans="2:8" ht="15.75" thickBot="1">
      <c r="B111" s="53" t="s">
        <v>171</v>
      </c>
      <c r="C111" s="132"/>
      <c r="D111" s="132"/>
      <c r="E111" s="132"/>
      <c r="F111" s="132"/>
      <c r="G111" s="132"/>
      <c r="H111" s="105"/>
    </row>
    <row r="112" spans="2:8" ht="15.75" thickTop="1">
      <c r="B112" s="1064" t="s">
        <v>1439</v>
      </c>
      <c r="C112" s="1064"/>
      <c r="D112" s="1064"/>
      <c r="E112" s="1064"/>
      <c r="F112" s="1064"/>
      <c r="G112" s="1064"/>
      <c r="H112" s="14"/>
    </row>
    <row r="113" spans="2:8">
      <c r="B113" s="27"/>
      <c r="C113" s="14"/>
      <c r="D113" s="14"/>
      <c r="E113" s="14"/>
      <c r="F113" s="14"/>
      <c r="G113" s="14"/>
      <c r="H113" s="14"/>
    </row>
    <row r="114" spans="2:8">
      <c r="B114" s="1063" t="s">
        <v>17</v>
      </c>
      <c r="C114" s="1063"/>
      <c r="D114" s="1063"/>
      <c r="E114" s="1063"/>
      <c r="F114" s="1063"/>
      <c r="G114" s="1063"/>
      <c r="H114" s="1063"/>
    </row>
    <row r="115" spans="2:8">
      <c r="B115" s="888" t="s">
        <v>16</v>
      </c>
      <c r="C115" s="14"/>
      <c r="D115" s="14"/>
      <c r="E115" s="14"/>
      <c r="F115" s="14"/>
      <c r="G115" s="14"/>
      <c r="H115" s="14"/>
    </row>
    <row r="116" spans="2:8">
      <c r="B116" s="26" t="s">
        <v>173</v>
      </c>
      <c r="C116" s="14"/>
      <c r="D116" s="14"/>
      <c r="E116" s="14"/>
      <c r="F116" s="14"/>
      <c r="G116" s="14"/>
      <c r="H116" s="14"/>
    </row>
    <row r="117" spans="2:8">
      <c r="B117" s="27"/>
      <c r="C117" s="14"/>
      <c r="D117" s="14"/>
      <c r="E117" s="14"/>
      <c r="F117" s="14"/>
      <c r="G117" s="14"/>
      <c r="H117" s="14"/>
    </row>
    <row r="118" spans="2:8">
      <c r="B118" s="16"/>
      <c r="C118" s="357">
        <v>2014</v>
      </c>
      <c r="D118" s="357">
        <v>2015</v>
      </c>
      <c r="E118" s="357">
        <v>2016</v>
      </c>
      <c r="F118" s="357">
        <v>2017</v>
      </c>
      <c r="G118" s="357">
        <v>2018</v>
      </c>
      <c r="H118" s="357">
        <v>2019</v>
      </c>
    </row>
    <row r="119" spans="2:8">
      <c r="B119" s="241" t="s">
        <v>174</v>
      </c>
      <c r="C119" s="14"/>
      <c r="D119" s="14"/>
      <c r="E119" s="14"/>
      <c r="F119" s="14"/>
      <c r="G119" s="14"/>
      <c r="H119" s="14"/>
    </row>
    <row r="120" spans="2:8">
      <c r="B120" s="242" t="s">
        <v>175</v>
      </c>
      <c r="C120" s="132" t="s">
        <v>125</v>
      </c>
      <c r="D120" s="132" t="s">
        <v>125</v>
      </c>
      <c r="E120" s="132" t="s">
        <v>125</v>
      </c>
      <c r="F120" s="132" t="s">
        <v>125</v>
      </c>
      <c r="G120" s="132" t="s">
        <v>125</v>
      </c>
      <c r="H120" s="132" t="s">
        <v>125</v>
      </c>
    </row>
    <row r="121" spans="2:8">
      <c r="B121" s="242" t="s">
        <v>176</v>
      </c>
      <c r="C121" s="132" t="s">
        <v>125</v>
      </c>
      <c r="D121" s="132" t="s">
        <v>125</v>
      </c>
      <c r="E121" s="132" t="s">
        <v>125</v>
      </c>
      <c r="F121" s="132" t="s">
        <v>125</v>
      </c>
      <c r="G121" s="132" t="s">
        <v>125</v>
      </c>
      <c r="H121" s="132" t="s">
        <v>125</v>
      </c>
    </row>
    <row r="122" spans="2:8">
      <c r="B122" s="242" t="s">
        <v>177</v>
      </c>
      <c r="C122" s="132" t="s">
        <v>125</v>
      </c>
      <c r="D122" s="132" t="s">
        <v>125</v>
      </c>
      <c r="E122" s="132" t="s">
        <v>125</v>
      </c>
      <c r="F122" s="132" t="s">
        <v>125</v>
      </c>
      <c r="G122" s="132" t="s">
        <v>125</v>
      </c>
      <c r="H122" s="132" t="s">
        <v>125</v>
      </c>
    </row>
    <row r="123" spans="2:8">
      <c r="B123" s="242" t="s">
        <v>178</v>
      </c>
      <c r="C123" s="132" t="s">
        <v>125</v>
      </c>
      <c r="D123" s="132" t="s">
        <v>125</v>
      </c>
      <c r="E123" s="132" t="s">
        <v>125</v>
      </c>
      <c r="F123" s="132" t="s">
        <v>125</v>
      </c>
      <c r="G123" s="132" t="s">
        <v>125</v>
      </c>
      <c r="H123" s="132" t="s">
        <v>125</v>
      </c>
    </row>
    <row r="124" spans="2:8">
      <c r="B124" s="242" t="s">
        <v>179</v>
      </c>
      <c r="C124" s="132" t="s">
        <v>125</v>
      </c>
      <c r="D124" s="132" t="s">
        <v>125</v>
      </c>
      <c r="E124" s="132" t="s">
        <v>125</v>
      </c>
      <c r="F124" s="132" t="s">
        <v>125</v>
      </c>
      <c r="G124" s="132" t="s">
        <v>125</v>
      </c>
      <c r="H124" s="132" t="s">
        <v>125</v>
      </c>
    </row>
    <row r="125" spans="2:8">
      <c r="B125" s="243" t="s">
        <v>180</v>
      </c>
      <c r="C125" s="132" t="s">
        <v>125</v>
      </c>
      <c r="D125" s="132" t="s">
        <v>125</v>
      </c>
      <c r="E125" s="132" t="s">
        <v>125</v>
      </c>
      <c r="F125" s="132" t="s">
        <v>125</v>
      </c>
      <c r="G125" s="132" t="s">
        <v>125</v>
      </c>
      <c r="H125" s="132" t="s">
        <v>125</v>
      </c>
    </row>
    <row r="126" spans="2:8">
      <c r="B126" s="244" t="s">
        <v>181</v>
      </c>
      <c r="C126" s="132" t="s">
        <v>125</v>
      </c>
      <c r="D126" s="132" t="s">
        <v>125</v>
      </c>
      <c r="E126" s="132" t="s">
        <v>125</v>
      </c>
      <c r="F126" s="132" t="s">
        <v>125</v>
      </c>
      <c r="G126" s="132" t="s">
        <v>125</v>
      </c>
      <c r="H126" s="132" t="s">
        <v>125</v>
      </c>
    </row>
    <row r="127" spans="2:8">
      <c r="B127" s="243" t="s">
        <v>182</v>
      </c>
      <c r="C127" s="132" t="s">
        <v>125</v>
      </c>
      <c r="D127" s="132" t="s">
        <v>125</v>
      </c>
      <c r="E127" s="132" t="s">
        <v>125</v>
      </c>
      <c r="F127" s="132" t="s">
        <v>125</v>
      </c>
      <c r="G127" s="132" t="s">
        <v>125</v>
      </c>
      <c r="H127" s="132" t="s">
        <v>125</v>
      </c>
    </row>
    <row r="128" spans="2:8">
      <c r="B128" s="242" t="s">
        <v>183</v>
      </c>
      <c r="C128" s="132" t="s">
        <v>125</v>
      </c>
      <c r="D128" s="132" t="s">
        <v>125</v>
      </c>
      <c r="E128" s="132" t="s">
        <v>125</v>
      </c>
      <c r="F128" s="132" t="s">
        <v>125</v>
      </c>
      <c r="G128" s="132" t="s">
        <v>125</v>
      </c>
      <c r="H128" s="132" t="s">
        <v>125</v>
      </c>
    </row>
    <row r="129" spans="2:8">
      <c r="B129" s="242"/>
      <c r="C129" s="132"/>
      <c r="D129" s="48"/>
      <c r="E129" s="48"/>
      <c r="F129" s="48"/>
      <c r="G129" s="48"/>
      <c r="H129" s="48"/>
    </row>
    <row r="130" spans="2:8">
      <c r="B130" s="245" t="s">
        <v>184</v>
      </c>
      <c r="C130" s="132"/>
      <c r="D130" s="48"/>
      <c r="E130" s="48"/>
      <c r="F130" s="48"/>
      <c r="G130" s="48"/>
      <c r="H130" s="48"/>
    </row>
    <row r="131" spans="2:8">
      <c r="B131" s="242" t="s">
        <v>185</v>
      </c>
      <c r="C131" s="132" t="s">
        <v>125</v>
      </c>
      <c r="D131" s="132" t="s">
        <v>125</v>
      </c>
      <c r="E131" s="132" t="s">
        <v>125</v>
      </c>
      <c r="F131" s="132" t="s">
        <v>125</v>
      </c>
      <c r="G131" s="132" t="s">
        <v>125</v>
      </c>
      <c r="H131" s="132" t="s">
        <v>125</v>
      </c>
    </row>
    <row r="132" spans="2:8">
      <c r="B132" s="246" t="s">
        <v>119</v>
      </c>
      <c r="C132" s="132"/>
      <c r="D132" s="48"/>
      <c r="E132" s="48"/>
      <c r="F132" s="48"/>
      <c r="G132" s="48"/>
      <c r="H132" s="48"/>
    </row>
    <row r="133" spans="2:8">
      <c r="B133" s="247" t="s">
        <v>186</v>
      </c>
      <c r="C133" s="132" t="s">
        <v>125</v>
      </c>
      <c r="D133" s="132" t="s">
        <v>125</v>
      </c>
      <c r="E133" s="132" t="s">
        <v>125</v>
      </c>
      <c r="F133" s="132" t="s">
        <v>125</v>
      </c>
      <c r="G133" s="132" t="s">
        <v>125</v>
      </c>
      <c r="H133" s="132" t="s">
        <v>125</v>
      </c>
    </row>
    <row r="134" spans="2:8">
      <c r="B134" s="247" t="s">
        <v>187</v>
      </c>
      <c r="C134" s="132" t="s">
        <v>125</v>
      </c>
      <c r="D134" s="132" t="s">
        <v>125</v>
      </c>
      <c r="E134" s="132" t="s">
        <v>125</v>
      </c>
      <c r="F134" s="132" t="s">
        <v>125</v>
      </c>
      <c r="G134" s="132" t="s">
        <v>125</v>
      </c>
      <c r="H134" s="132" t="s">
        <v>125</v>
      </c>
    </row>
    <row r="135" spans="2:8">
      <c r="B135" s="242" t="s">
        <v>188</v>
      </c>
      <c r="C135" s="132" t="s">
        <v>125</v>
      </c>
      <c r="D135" s="132" t="s">
        <v>125</v>
      </c>
      <c r="E135" s="132" t="s">
        <v>125</v>
      </c>
      <c r="F135" s="132" t="s">
        <v>125</v>
      </c>
      <c r="G135" s="132" t="s">
        <v>125</v>
      </c>
      <c r="H135" s="132" t="s">
        <v>125</v>
      </c>
    </row>
    <row r="136" spans="2:8">
      <c r="B136" s="242"/>
      <c r="C136" s="132"/>
      <c r="D136" s="132"/>
      <c r="E136" s="132"/>
      <c r="F136" s="132"/>
      <c r="G136" s="132"/>
      <c r="H136" s="132"/>
    </row>
    <row r="137" spans="2:8">
      <c r="B137" s="242" t="s">
        <v>189</v>
      </c>
      <c r="C137" s="132" t="s">
        <v>125</v>
      </c>
      <c r="D137" s="132" t="s">
        <v>125</v>
      </c>
      <c r="E137" s="132" t="s">
        <v>125</v>
      </c>
      <c r="F137" s="132" t="s">
        <v>125</v>
      </c>
      <c r="G137" s="132" t="s">
        <v>125</v>
      </c>
      <c r="H137" s="132" t="s">
        <v>125</v>
      </c>
    </row>
    <row r="138" spans="2:8">
      <c r="B138" s="247" t="s">
        <v>190</v>
      </c>
      <c r="C138" s="132"/>
      <c r="D138" s="132"/>
      <c r="E138" s="132"/>
      <c r="F138" s="132"/>
      <c r="G138" s="132"/>
      <c r="H138" s="132"/>
    </row>
    <row r="139" spans="2:8">
      <c r="B139" s="242" t="s">
        <v>568</v>
      </c>
      <c r="C139" s="132" t="s">
        <v>125</v>
      </c>
      <c r="D139" s="132" t="s">
        <v>125</v>
      </c>
      <c r="E139" s="132" t="s">
        <v>125</v>
      </c>
      <c r="F139" s="132" t="s">
        <v>125</v>
      </c>
      <c r="G139" s="132" t="s">
        <v>125</v>
      </c>
      <c r="H139" s="132" t="s">
        <v>125</v>
      </c>
    </row>
    <row r="140" spans="2:8">
      <c r="B140" s="75" t="s">
        <v>191</v>
      </c>
      <c r="C140" s="132" t="s">
        <v>125</v>
      </c>
      <c r="D140" s="132" t="s">
        <v>125</v>
      </c>
      <c r="E140" s="132" t="s">
        <v>125</v>
      </c>
      <c r="F140" s="132" t="s">
        <v>125</v>
      </c>
      <c r="G140" s="132" t="s">
        <v>125</v>
      </c>
      <c r="H140" s="132" t="s">
        <v>125</v>
      </c>
    </row>
    <row r="141" spans="2:8">
      <c r="B141" s="242" t="s">
        <v>192</v>
      </c>
      <c r="C141" s="132" t="s">
        <v>125</v>
      </c>
      <c r="D141" s="132" t="s">
        <v>125</v>
      </c>
      <c r="E141" s="132" t="s">
        <v>125</v>
      </c>
      <c r="F141" s="132" t="s">
        <v>125</v>
      </c>
      <c r="G141" s="132" t="s">
        <v>125</v>
      </c>
      <c r="H141" s="132" t="s">
        <v>125</v>
      </c>
    </row>
    <row r="142" spans="2:8">
      <c r="B142" s="242" t="s">
        <v>193</v>
      </c>
      <c r="C142" s="132" t="s">
        <v>125</v>
      </c>
      <c r="D142" s="132" t="s">
        <v>125</v>
      </c>
      <c r="E142" s="132" t="s">
        <v>125</v>
      </c>
      <c r="F142" s="132" t="s">
        <v>125</v>
      </c>
      <c r="G142" s="132" t="s">
        <v>125</v>
      </c>
      <c r="H142" s="132" t="s">
        <v>125</v>
      </c>
    </row>
    <row r="143" spans="2:8">
      <c r="B143" s="243" t="s">
        <v>194</v>
      </c>
      <c r="C143" s="132" t="s">
        <v>125</v>
      </c>
      <c r="D143" s="132" t="s">
        <v>125</v>
      </c>
      <c r="E143" s="132" t="s">
        <v>125</v>
      </c>
      <c r="F143" s="132" t="s">
        <v>125</v>
      </c>
      <c r="G143" s="132" t="s">
        <v>125</v>
      </c>
      <c r="H143" s="132" t="s">
        <v>125</v>
      </c>
    </row>
    <row r="144" spans="2:8" ht="15.75" thickBot="1">
      <c r="B144" s="248" t="s">
        <v>195</v>
      </c>
      <c r="C144" s="132" t="s">
        <v>125</v>
      </c>
      <c r="D144" s="132" t="s">
        <v>125</v>
      </c>
      <c r="E144" s="132" t="s">
        <v>125</v>
      </c>
      <c r="F144" s="132" t="s">
        <v>125</v>
      </c>
      <c r="G144" s="132" t="s">
        <v>125</v>
      </c>
      <c r="H144" s="105" t="s">
        <v>125</v>
      </c>
    </row>
    <row r="145" spans="2:8" ht="15.75" thickTop="1">
      <c r="B145" s="1064" t="s">
        <v>1439</v>
      </c>
      <c r="C145" s="1064"/>
      <c r="D145" s="1064"/>
      <c r="E145" s="1064"/>
      <c r="F145" s="1064"/>
      <c r="G145" s="1064"/>
      <c r="H145" s="14"/>
    </row>
    <row r="146" spans="2:8">
      <c r="B146" s="27"/>
      <c r="C146" s="14"/>
      <c r="D146" s="14"/>
      <c r="E146" s="14"/>
      <c r="F146" s="14"/>
      <c r="G146" s="14"/>
      <c r="H146" s="14"/>
    </row>
    <row r="147" spans="2:8">
      <c r="B147" s="1063" t="s">
        <v>19</v>
      </c>
      <c r="C147" s="1063"/>
      <c r="D147" s="1063"/>
      <c r="E147" s="1063"/>
      <c r="F147" s="1063"/>
      <c r="G147" s="1063"/>
      <c r="H147" s="1063"/>
    </row>
    <row r="148" spans="2:8">
      <c r="B148" s="888" t="s">
        <v>18</v>
      </c>
      <c r="C148" s="14"/>
      <c r="D148" s="14"/>
      <c r="E148" s="14"/>
      <c r="F148" s="14"/>
      <c r="G148" s="14"/>
      <c r="H148" s="14"/>
    </row>
    <row r="149" spans="2:8">
      <c r="B149" s="26" t="s">
        <v>197</v>
      </c>
      <c r="C149" s="14"/>
      <c r="D149" s="14"/>
      <c r="E149" s="14"/>
      <c r="F149" s="14"/>
      <c r="G149" s="14"/>
      <c r="H149" s="14"/>
    </row>
    <row r="150" spans="2:8">
      <c r="B150" s="27"/>
      <c r="C150" s="14"/>
      <c r="D150" s="14"/>
      <c r="E150" s="14"/>
      <c r="F150" s="14"/>
      <c r="G150" s="14"/>
      <c r="H150" s="14"/>
    </row>
    <row r="151" spans="2:8">
      <c r="B151" s="16"/>
      <c r="C151" s="357">
        <v>2014</v>
      </c>
      <c r="D151" s="357">
        <v>2015</v>
      </c>
      <c r="E151" s="357">
        <v>2016</v>
      </c>
      <c r="F151" s="357">
        <v>2017</v>
      </c>
      <c r="G151" s="357">
        <v>2018</v>
      </c>
      <c r="H151" s="357">
        <v>2019</v>
      </c>
    </row>
    <row r="152" spans="2:8">
      <c r="B152" s="44" t="s">
        <v>198</v>
      </c>
      <c r="C152" s="14"/>
      <c r="D152" s="14"/>
      <c r="E152" s="14"/>
      <c r="F152" s="14"/>
      <c r="G152" s="14"/>
      <c r="H152" s="14"/>
    </row>
    <row r="153" spans="2:8">
      <c r="B153" s="103" t="s">
        <v>199</v>
      </c>
      <c r="C153" s="689"/>
      <c r="D153" s="689"/>
      <c r="E153" s="689"/>
      <c r="F153" s="689"/>
      <c r="G153" s="689"/>
      <c r="H153" s="689"/>
    </row>
    <row r="154" spans="2:8">
      <c r="B154" s="250" t="s">
        <v>200</v>
      </c>
      <c r="C154" s="689"/>
      <c r="D154" s="689"/>
      <c r="E154" s="689"/>
      <c r="F154" s="689"/>
      <c r="G154" s="689"/>
      <c r="H154" s="689"/>
    </row>
    <row r="155" spans="2:8">
      <c r="B155" s="250" t="s">
        <v>201</v>
      </c>
      <c r="C155" s="689">
        <v>204763.19099999999</v>
      </c>
      <c r="D155" s="689">
        <v>228306.61300000001</v>
      </c>
      <c r="E155" s="689">
        <v>190743.48599999998</v>
      </c>
      <c r="F155" s="689">
        <v>224039.272</v>
      </c>
      <c r="G155" s="689">
        <v>279309.81199999998</v>
      </c>
      <c r="H155" s="689">
        <v>383832.92699999997</v>
      </c>
    </row>
    <row r="156" spans="2:8">
      <c r="B156" s="251" t="s">
        <v>202</v>
      </c>
      <c r="C156" s="689">
        <v>26426.684999999998</v>
      </c>
      <c r="D156" s="689">
        <v>25836.725999999999</v>
      </c>
      <c r="E156" s="689">
        <v>24863.258999999998</v>
      </c>
      <c r="F156" s="86">
        <v>19114.399000000001</v>
      </c>
      <c r="G156" s="86">
        <v>19169.582999999999</v>
      </c>
      <c r="H156" s="86">
        <v>52636.298999999999</v>
      </c>
    </row>
    <row r="157" spans="2:8">
      <c r="B157" s="93" t="s">
        <v>203</v>
      </c>
      <c r="C157" s="689">
        <v>234778.99</v>
      </c>
      <c r="D157" s="689">
        <v>272063.18</v>
      </c>
      <c r="E157" s="689">
        <v>327030.36199999996</v>
      </c>
      <c r="F157" s="86">
        <v>366678.728</v>
      </c>
      <c r="G157" s="86">
        <v>449063.29499999993</v>
      </c>
      <c r="H157" s="86">
        <v>540548.18800000008</v>
      </c>
    </row>
    <row r="158" spans="2:8">
      <c r="B158" s="250" t="s">
        <v>204</v>
      </c>
      <c r="C158" s="689">
        <v>121047.045</v>
      </c>
      <c r="D158" s="689">
        <v>143285.27100000001</v>
      </c>
      <c r="E158" s="689">
        <v>171813.24200000003</v>
      </c>
      <c r="F158" s="86">
        <v>198776.997</v>
      </c>
      <c r="G158" s="86">
        <v>253004.23399999997</v>
      </c>
      <c r="H158" s="86">
        <v>316322.95200000005</v>
      </c>
    </row>
    <row r="159" spans="2:8">
      <c r="B159" s="250" t="s">
        <v>205</v>
      </c>
      <c r="C159" s="689"/>
      <c r="D159" s="689"/>
      <c r="E159" s="689"/>
      <c r="F159" s="689"/>
      <c r="G159" s="689"/>
      <c r="H159" s="689"/>
    </row>
    <row r="160" spans="2:8">
      <c r="B160" s="250" t="s">
        <v>206</v>
      </c>
      <c r="C160" s="689">
        <v>113731.94500000001</v>
      </c>
      <c r="D160" s="689">
        <v>128777.909</v>
      </c>
      <c r="E160" s="689">
        <v>155217.11999999997</v>
      </c>
      <c r="F160" s="86">
        <v>167901.731</v>
      </c>
      <c r="G160" s="86">
        <v>196059.06099999999</v>
      </c>
      <c r="H160" s="86">
        <v>224225.23600000006</v>
      </c>
    </row>
    <row r="161" spans="2:8">
      <c r="B161" s="93" t="s">
        <v>207</v>
      </c>
      <c r="C161" s="689"/>
      <c r="D161" s="689"/>
      <c r="E161" s="689"/>
      <c r="F161" s="689"/>
      <c r="G161" s="689"/>
      <c r="H161" s="689"/>
    </row>
    <row r="162" spans="2:8">
      <c r="B162" s="93" t="s">
        <v>208</v>
      </c>
      <c r="C162" s="689">
        <v>34043.728000000003</v>
      </c>
      <c r="D162" s="689">
        <v>30712.535000000003</v>
      </c>
      <c r="E162" s="689">
        <v>27983.548000000003</v>
      </c>
      <c r="F162" s="86">
        <v>24541.032999999999</v>
      </c>
      <c r="G162" s="86">
        <v>22275.134000000002</v>
      </c>
      <c r="H162" s="86">
        <v>18923.025000000001</v>
      </c>
    </row>
    <row r="163" spans="2:8">
      <c r="B163" s="37" t="s">
        <v>131</v>
      </c>
      <c r="C163" s="689">
        <v>29773.163</v>
      </c>
      <c r="D163" s="689">
        <v>26765.312000000002</v>
      </c>
      <c r="E163" s="689">
        <v>24368.869000000002</v>
      </c>
      <c r="F163" s="86">
        <v>21345.906999999999</v>
      </c>
      <c r="G163" s="86">
        <v>19497.274000000001</v>
      </c>
      <c r="H163" s="86">
        <v>16797.216</v>
      </c>
    </row>
    <row r="164" spans="2:8">
      <c r="B164" s="37" t="s">
        <v>132</v>
      </c>
      <c r="C164" s="689">
        <v>4270.5649999999996</v>
      </c>
      <c r="D164" s="689">
        <v>3947.223</v>
      </c>
      <c r="E164" s="689">
        <v>3614.6790000000001</v>
      </c>
      <c r="F164" s="86">
        <v>3195.1259999999997</v>
      </c>
      <c r="G164" s="86">
        <v>2777.8600000000006</v>
      </c>
      <c r="H164" s="86">
        <v>2125.8089999999997</v>
      </c>
    </row>
    <row r="165" spans="2:8">
      <c r="B165" s="103" t="s">
        <v>209</v>
      </c>
      <c r="C165" s="689"/>
      <c r="D165" s="689"/>
      <c r="E165" s="689"/>
      <c r="F165" s="689"/>
      <c r="G165" s="689"/>
      <c r="H165" s="689"/>
    </row>
    <row r="166" spans="2:8">
      <c r="B166" s="103"/>
      <c r="C166" s="316">
        <f>C162+C157+C156+C155</f>
        <v>500012.59399999998</v>
      </c>
      <c r="D166" s="316">
        <f t="shared" ref="D166:H166" si="0">D162+D157+D156+D155</f>
        <v>556919.054</v>
      </c>
      <c r="E166" s="316">
        <f t="shared" si="0"/>
        <v>570620.65500000003</v>
      </c>
      <c r="F166" s="316">
        <f t="shared" si="0"/>
        <v>634373.43200000003</v>
      </c>
      <c r="G166" s="316">
        <f t="shared" si="0"/>
        <v>769817.82399999991</v>
      </c>
      <c r="H166" s="316">
        <f t="shared" si="0"/>
        <v>995940.43900000001</v>
      </c>
    </row>
    <row r="167" spans="2:8">
      <c r="B167" s="103" t="s">
        <v>210</v>
      </c>
      <c r="C167" s="905"/>
      <c r="D167" s="905"/>
      <c r="E167" s="905"/>
      <c r="F167" s="905"/>
      <c r="G167" s="905"/>
      <c r="H167" s="905"/>
    </row>
    <row r="168" spans="2:8">
      <c r="B168" s="252" t="s">
        <v>211</v>
      </c>
      <c r="C168" s="86"/>
      <c r="D168" s="86"/>
      <c r="E168" s="86"/>
      <c r="F168" s="86"/>
      <c r="G168" s="86"/>
      <c r="H168" s="86"/>
    </row>
    <row r="169" spans="2:8">
      <c r="B169" s="252"/>
      <c r="C169" s="86"/>
      <c r="D169" s="86"/>
      <c r="E169" s="86"/>
      <c r="F169" s="86"/>
      <c r="G169" s="86"/>
      <c r="H169" s="86"/>
    </row>
    <row r="170" spans="2:8">
      <c r="B170" s="103" t="s">
        <v>212</v>
      </c>
      <c r="C170" s="86"/>
      <c r="D170" s="86"/>
      <c r="E170" s="86"/>
      <c r="F170" s="86"/>
      <c r="G170" s="86"/>
      <c r="H170" s="86"/>
    </row>
    <row r="171" spans="2:8">
      <c r="B171" s="103"/>
      <c r="C171" s="316"/>
      <c r="D171" s="316"/>
      <c r="E171" s="316"/>
      <c r="F171" s="234"/>
      <c r="G171" s="234"/>
      <c r="H171" s="234"/>
    </row>
    <row r="172" spans="2:8">
      <c r="B172" s="44" t="s">
        <v>213</v>
      </c>
      <c r="C172" s="316"/>
      <c r="D172" s="316"/>
      <c r="E172" s="316"/>
      <c r="F172" s="234"/>
      <c r="G172" s="234"/>
      <c r="H172" s="234"/>
    </row>
    <row r="173" spans="2:8">
      <c r="B173" s="103" t="s">
        <v>214</v>
      </c>
      <c r="C173" s="905"/>
      <c r="D173" s="905"/>
      <c r="E173" s="905"/>
      <c r="F173" s="905"/>
      <c r="G173" s="905"/>
      <c r="H173" s="905"/>
    </row>
    <row r="174" spans="2:8">
      <c r="B174" s="252" t="s">
        <v>215</v>
      </c>
      <c r="C174" s="905">
        <v>351111.201</v>
      </c>
      <c r="D174" s="905">
        <v>382470.11599999998</v>
      </c>
      <c r="E174" s="905">
        <v>406234.75500000006</v>
      </c>
      <c r="F174" s="86">
        <v>432682.19699999993</v>
      </c>
      <c r="G174" s="86">
        <v>466562.35300000006</v>
      </c>
      <c r="H174" s="86">
        <v>495244.65499999997</v>
      </c>
    </row>
    <row r="175" spans="2:8">
      <c r="B175" s="252" t="s">
        <v>216</v>
      </c>
      <c r="C175" s="905"/>
      <c r="D175" s="905"/>
      <c r="E175" s="905"/>
      <c r="F175" s="905"/>
      <c r="G175" s="905"/>
      <c r="H175" s="905"/>
    </row>
    <row r="176" spans="2:8">
      <c r="B176" s="103" t="s">
        <v>217</v>
      </c>
      <c r="C176" s="905">
        <v>195867.96600000001</v>
      </c>
      <c r="D176" s="905">
        <v>227332.59299999999</v>
      </c>
      <c r="E176" s="905">
        <v>272547.63099999999</v>
      </c>
      <c r="F176" s="86">
        <v>293811.42300000001</v>
      </c>
      <c r="G176" s="86">
        <v>358030.92200000002</v>
      </c>
      <c r="H176" s="86">
        <v>411484.76199999999</v>
      </c>
    </row>
    <row r="177" spans="2:8">
      <c r="B177" s="103" t="s">
        <v>207</v>
      </c>
      <c r="C177" s="689"/>
      <c r="D177" s="689"/>
      <c r="E177" s="689"/>
      <c r="F177" s="689"/>
      <c r="G177" s="689"/>
      <c r="H177" s="689"/>
    </row>
    <row r="178" spans="2:8">
      <c r="B178" s="252" t="s">
        <v>218</v>
      </c>
      <c r="C178" s="689"/>
      <c r="D178" s="689"/>
      <c r="E178" s="689"/>
      <c r="F178" s="689"/>
      <c r="G178" s="689"/>
      <c r="H178" s="689"/>
    </row>
    <row r="179" spans="2:8">
      <c r="B179" s="252" t="s">
        <v>219</v>
      </c>
      <c r="C179" s="689"/>
      <c r="D179" s="689"/>
      <c r="E179" s="689"/>
      <c r="F179" s="689"/>
      <c r="G179" s="689"/>
      <c r="H179" s="689"/>
    </row>
    <row r="180" spans="2:8">
      <c r="B180" s="252" t="s">
        <v>220</v>
      </c>
      <c r="C180" s="689"/>
      <c r="D180" s="689"/>
      <c r="E180" s="689"/>
      <c r="F180" s="689"/>
      <c r="G180" s="689"/>
      <c r="H180" s="689"/>
    </row>
    <row r="181" spans="2:8">
      <c r="B181" s="252"/>
      <c r="C181" s="316"/>
      <c r="D181" s="316"/>
      <c r="E181" s="316"/>
      <c r="F181" s="316"/>
      <c r="G181" s="316"/>
      <c r="H181" s="316"/>
    </row>
    <row r="182" spans="2:8">
      <c r="B182" s="49" t="s">
        <v>221</v>
      </c>
      <c r="C182" s="316"/>
      <c r="D182" s="316"/>
      <c r="E182" s="316"/>
      <c r="F182" s="316"/>
      <c r="G182" s="316"/>
      <c r="H182" s="316"/>
    </row>
    <row r="183" spans="2:8">
      <c r="B183" s="103" t="s">
        <v>214</v>
      </c>
      <c r="C183" s="689"/>
      <c r="D183" s="689"/>
      <c r="E183" s="689"/>
      <c r="F183" s="689"/>
      <c r="G183" s="689"/>
      <c r="H183" s="689"/>
    </row>
    <row r="184" spans="2:8">
      <c r="B184" s="252" t="s">
        <v>215</v>
      </c>
      <c r="C184" s="689"/>
      <c r="D184" s="689"/>
      <c r="E184" s="689"/>
      <c r="F184" s="689"/>
      <c r="G184" s="689"/>
      <c r="H184" s="689"/>
    </row>
    <row r="185" spans="2:8">
      <c r="B185" s="252" t="s">
        <v>216</v>
      </c>
      <c r="C185" s="689"/>
      <c r="D185" s="689"/>
      <c r="E185" s="689"/>
      <c r="F185" s="689"/>
      <c r="G185" s="689"/>
      <c r="H185" s="689"/>
    </row>
    <row r="186" spans="2:8">
      <c r="B186" s="103" t="s">
        <v>217</v>
      </c>
      <c r="C186" s="689"/>
      <c r="D186" s="689"/>
      <c r="E186" s="689"/>
      <c r="F186" s="689"/>
      <c r="G186" s="689"/>
      <c r="H186" s="689"/>
    </row>
    <row r="187" spans="2:8">
      <c r="B187" s="103" t="s">
        <v>207</v>
      </c>
      <c r="C187" s="689"/>
      <c r="D187" s="689"/>
      <c r="E187" s="689"/>
      <c r="F187" s="689"/>
      <c r="G187" s="689"/>
      <c r="H187" s="689"/>
    </row>
    <row r="188" spans="2:8">
      <c r="B188" s="252" t="s">
        <v>218</v>
      </c>
      <c r="C188" s="689"/>
      <c r="D188" s="689"/>
      <c r="E188" s="689"/>
      <c r="F188" s="689"/>
      <c r="G188" s="689"/>
      <c r="H188" s="689"/>
    </row>
    <row r="189" spans="2:8">
      <c r="B189" s="252" t="s">
        <v>219</v>
      </c>
      <c r="C189" s="689"/>
      <c r="D189" s="689"/>
      <c r="E189" s="689"/>
      <c r="F189" s="689"/>
      <c r="G189" s="689"/>
      <c r="H189" s="689"/>
    </row>
    <row r="190" spans="2:8">
      <c r="B190" s="252" t="s">
        <v>220</v>
      </c>
      <c r="C190" s="689"/>
      <c r="D190" s="689"/>
      <c r="E190" s="689"/>
      <c r="F190" s="689"/>
      <c r="G190" s="689"/>
      <c r="H190" s="689"/>
    </row>
    <row r="191" spans="2:8">
      <c r="B191" s="252"/>
      <c r="C191" s="86"/>
      <c r="D191" s="86"/>
      <c r="E191" s="86"/>
      <c r="F191" s="86"/>
      <c r="G191" s="86"/>
      <c r="H191" s="86"/>
    </row>
    <row r="192" spans="2:8">
      <c r="B192" s="49" t="s">
        <v>222</v>
      </c>
      <c r="C192" s="86"/>
      <c r="D192" s="86"/>
      <c r="E192" s="86"/>
      <c r="F192" s="86"/>
      <c r="G192" s="86"/>
      <c r="H192" s="86"/>
    </row>
    <row r="193" spans="2:8">
      <c r="B193" s="103" t="s">
        <v>214</v>
      </c>
      <c r="C193" s="689"/>
      <c r="D193" s="689"/>
      <c r="E193" s="689"/>
      <c r="F193" s="689"/>
      <c r="G193" s="689"/>
      <c r="H193" s="689"/>
    </row>
    <row r="194" spans="2:8">
      <c r="B194" s="252" t="s">
        <v>215</v>
      </c>
      <c r="C194" s="689"/>
      <c r="D194" s="689"/>
      <c r="E194" s="689"/>
      <c r="F194" s="689"/>
      <c r="G194" s="689"/>
      <c r="H194" s="689"/>
    </row>
    <row r="195" spans="2:8">
      <c r="B195" s="252" t="s">
        <v>216</v>
      </c>
      <c r="C195" s="689"/>
      <c r="D195" s="689"/>
      <c r="E195" s="689"/>
      <c r="F195" s="689"/>
      <c r="G195" s="689"/>
      <c r="H195" s="689"/>
    </row>
    <row r="196" spans="2:8">
      <c r="B196" s="103" t="s">
        <v>217</v>
      </c>
      <c r="C196" s="689"/>
      <c r="D196" s="689"/>
      <c r="E196" s="689"/>
      <c r="F196" s="689"/>
      <c r="G196" s="689"/>
      <c r="H196" s="689"/>
    </row>
    <row r="197" spans="2:8">
      <c r="B197" s="103" t="s">
        <v>207</v>
      </c>
      <c r="C197" s="689"/>
      <c r="D197" s="689"/>
      <c r="E197" s="689"/>
      <c r="F197" s="689"/>
      <c r="G197" s="689"/>
      <c r="H197" s="689"/>
    </row>
    <row r="198" spans="2:8">
      <c r="B198" s="252" t="s">
        <v>218</v>
      </c>
      <c r="C198" s="689"/>
      <c r="D198" s="689"/>
      <c r="E198" s="689"/>
      <c r="F198" s="689"/>
      <c r="G198" s="689"/>
      <c r="H198" s="689"/>
    </row>
    <row r="199" spans="2:8">
      <c r="B199" s="252" t="s">
        <v>219</v>
      </c>
      <c r="C199" s="689"/>
      <c r="D199" s="689"/>
      <c r="E199" s="689"/>
      <c r="F199" s="689"/>
      <c r="G199" s="689"/>
      <c r="H199" s="689"/>
    </row>
    <row r="200" spans="2:8">
      <c r="B200" s="252" t="s">
        <v>220</v>
      </c>
      <c r="C200" s="689"/>
      <c r="D200" s="689"/>
      <c r="E200" s="689"/>
      <c r="F200" s="689"/>
      <c r="G200" s="689"/>
      <c r="H200" s="689"/>
    </row>
    <row r="201" spans="2:8">
      <c r="B201" s="252"/>
      <c r="C201" s="86"/>
      <c r="D201" s="86"/>
      <c r="E201" s="86"/>
      <c r="F201" s="86"/>
      <c r="G201" s="86"/>
      <c r="H201" s="86"/>
    </row>
    <row r="202" spans="2:8">
      <c r="B202" s="49" t="s">
        <v>223</v>
      </c>
      <c r="C202" s="86"/>
      <c r="D202" s="86"/>
      <c r="E202" s="86"/>
      <c r="F202" s="86"/>
      <c r="G202" s="86"/>
      <c r="H202" s="86"/>
    </row>
    <row r="203" spans="2:8">
      <c r="B203" s="103" t="s">
        <v>214</v>
      </c>
      <c r="C203" s="689"/>
      <c r="D203" s="689"/>
      <c r="E203" s="689"/>
      <c r="F203" s="689"/>
      <c r="G203" s="689"/>
      <c r="H203" s="689"/>
    </row>
    <row r="204" spans="2:8">
      <c r="B204" s="252" t="s">
        <v>215</v>
      </c>
      <c r="C204" s="689"/>
      <c r="D204" s="689"/>
      <c r="E204" s="689"/>
      <c r="F204" s="689"/>
      <c r="G204" s="689"/>
      <c r="H204" s="689"/>
    </row>
    <row r="205" spans="2:8">
      <c r="B205" s="252" t="s">
        <v>216</v>
      </c>
      <c r="C205" s="689"/>
      <c r="D205" s="689"/>
      <c r="E205" s="689"/>
      <c r="F205" s="689"/>
      <c r="G205" s="689"/>
      <c r="H205" s="689"/>
    </row>
    <row r="206" spans="2:8">
      <c r="B206" s="103" t="s">
        <v>217</v>
      </c>
      <c r="C206" s="689"/>
      <c r="D206" s="689"/>
      <c r="E206" s="689"/>
      <c r="F206" s="689"/>
      <c r="G206" s="689"/>
      <c r="H206" s="689"/>
    </row>
    <row r="207" spans="2:8">
      <c r="B207" s="103" t="s">
        <v>207</v>
      </c>
      <c r="C207" s="689"/>
      <c r="D207" s="689"/>
      <c r="E207" s="689"/>
      <c r="F207" s="689"/>
      <c r="G207" s="689"/>
      <c r="H207" s="689"/>
    </row>
    <row r="208" spans="2:8">
      <c r="B208" s="252" t="s">
        <v>218</v>
      </c>
      <c r="C208" s="689"/>
      <c r="D208" s="689"/>
      <c r="E208" s="689"/>
      <c r="F208" s="689"/>
      <c r="G208" s="689"/>
      <c r="H208" s="689"/>
    </row>
    <row r="209" spans="2:8">
      <c r="B209" s="252" t="s">
        <v>219</v>
      </c>
      <c r="C209" s="689"/>
      <c r="D209" s="689"/>
      <c r="E209" s="689"/>
      <c r="F209" s="689"/>
      <c r="G209" s="689"/>
      <c r="H209" s="689"/>
    </row>
    <row r="210" spans="2:8" ht="15.75" thickBot="1">
      <c r="B210" s="91" t="s">
        <v>220</v>
      </c>
      <c r="C210" s="689"/>
      <c r="D210" s="689"/>
      <c r="E210" s="689"/>
      <c r="F210" s="689"/>
      <c r="G210" s="689"/>
      <c r="H210" s="906"/>
    </row>
    <row r="211" spans="2:8" ht="15.75" thickTop="1">
      <c r="B211" s="1064" t="s">
        <v>1439</v>
      </c>
      <c r="C211" s="1064"/>
      <c r="D211" s="1064"/>
      <c r="E211" s="1064"/>
      <c r="F211" s="1064"/>
      <c r="G211" s="1064"/>
      <c r="H211" s="14"/>
    </row>
    <row r="212" spans="2:8">
      <c r="B212" s="27"/>
      <c r="C212" s="14"/>
      <c r="D212" s="14"/>
      <c r="E212" s="14"/>
      <c r="F212" s="14"/>
      <c r="G212" s="14"/>
      <c r="H212" s="14"/>
    </row>
    <row r="213" spans="2:8">
      <c r="B213" s="1063" t="s">
        <v>21</v>
      </c>
      <c r="C213" s="1063"/>
      <c r="D213" s="1063"/>
      <c r="E213" s="1063"/>
      <c r="F213" s="1063"/>
      <c r="G213" s="1063"/>
      <c r="H213" s="1063"/>
    </row>
    <row r="214" spans="2:8">
      <c r="B214" s="888" t="s">
        <v>20</v>
      </c>
      <c r="C214" s="14"/>
      <c r="D214" s="14"/>
      <c r="E214" s="14"/>
      <c r="F214" s="14"/>
      <c r="G214" s="14"/>
      <c r="H214" s="14"/>
    </row>
    <row r="215" spans="2:8">
      <c r="B215" s="26" t="s">
        <v>225</v>
      </c>
      <c r="C215" s="14"/>
      <c r="D215" s="14"/>
      <c r="E215" s="14"/>
      <c r="F215" s="14"/>
      <c r="G215" s="14"/>
      <c r="H215" s="14"/>
    </row>
    <row r="216" spans="2:8">
      <c r="B216" s="27"/>
      <c r="C216" s="14"/>
      <c r="D216" s="14"/>
      <c r="E216" s="14"/>
      <c r="F216" s="14"/>
      <c r="G216" s="14"/>
      <c r="H216" s="14"/>
    </row>
    <row r="217" spans="2:8">
      <c r="B217" s="16"/>
      <c r="C217" s="357">
        <v>2014</v>
      </c>
      <c r="D217" s="357">
        <v>2015</v>
      </c>
      <c r="E217" s="357">
        <v>2016</v>
      </c>
      <c r="F217" s="357">
        <v>2017</v>
      </c>
      <c r="G217" s="357">
        <v>2018</v>
      </c>
      <c r="H217" s="357">
        <v>2019</v>
      </c>
    </row>
    <row r="218" spans="2:8">
      <c r="B218" s="44" t="s">
        <v>198</v>
      </c>
      <c r="C218" s="14"/>
      <c r="D218" s="14"/>
      <c r="E218" s="14"/>
      <c r="F218" s="14"/>
      <c r="G218" s="14"/>
      <c r="H218" s="14"/>
    </row>
    <row r="219" spans="2:8">
      <c r="B219" s="103" t="s">
        <v>199</v>
      </c>
      <c r="C219" s="689"/>
      <c r="D219" s="689"/>
      <c r="E219" s="689"/>
      <c r="F219" s="689"/>
      <c r="G219" s="689"/>
      <c r="H219" s="689"/>
    </row>
    <row r="220" spans="2:8">
      <c r="B220" s="250" t="s">
        <v>200</v>
      </c>
      <c r="C220" s="689"/>
      <c r="D220" s="689"/>
      <c r="E220" s="689"/>
      <c r="F220" s="689"/>
      <c r="G220" s="689"/>
      <c r="H220" s="689"/>
    </row>
    <row r="221" spans="2:8">
      <c r="B221" s="250" t="s">
        <v>201</v>
      </c>
      <c r="C221" s="689">
        <v>248985.0467007868</v>
      </c>
      <c r="D221" s="689">
        <v>233868.59121440069</v>
      </c>
      <c r="E221" s="689">
        <v>236293.84165559759</v>
      </c>
      <c r="F221" s="689">
        <v>295727.60865436576</v>
      </c>
      <c r="G221" s="689">
        <v>425685.51417896658</v>
      </c>
      <c r="H221" s="689">
        <v>539258.44997065794</v>
      </c>
    </row>
    <row r="222" spans="2:8">
      <c r="B222" s="251" t="s">
        <v>202</v>
      </c>
      <c r="C222" s="689">
        <v>1820.0245275424984</v>
      </c>
      <c r="D222" s="689">
        <v>1698.278667481303</v>
      </c>
      <c r="E222" s="689">
        <v>1545.4759608430149</v>
      </c>
      <c r="F222" s="907">
        <v>1588.5738128974767</v>
      </c>
      <c r="G222" s="907">
        <v>1770.6232792043857</v>
      </c>
      <c r="H222" s="907">
        <v>2100.9221960119135</v>
      </c>
    </row>
    <row r="223" spans="2:8">
      <c r="B223" s="93" t="s">
        <v>203</v>
      </c>
      <c r="C223" s="689">
        <v>16214.868707793386</v>
      </c>
      <c r="D223" s="689">
        <v>17018.838806228548</v>
      </c>
      <c r="E223" s="689">
        <v>18631.256933857483</v>
      </c>
      <c r="F223" s="907">
        <v>20101.834797039945</v>
      </c>
      <c r="G223" s="907">
        <v>23348.485488134258</v>
      </c>
      <c r="H223" s="907">
        <v>26411.928883491415</v>
      </c>
    </row>
    <row r="224" spans="2:8">
      <c r="B224" s="250" t="s">
        <v>204</v>
      </c>
      <c r="C224" s="689">
        <v>4252.5119118512621</v>
      </c>
      <c r="D224" s="689">
        <v>4505.9508430737642</v>
      </c>
      <c r="E224" s="689">
        <v>4947.0664060486934</v>
      </c>
      <c r="F224" s="907">
        <v>5524.8078599002556</v>
      </c>
      <c r="G224" s="907">
        <v>6714.5579539214368</v>
      </c>
      <c r="H224" s="907">
        <v>7841.6750970139965</v>
      </c>
    </row>
    <row r="225" spans="2:8">
      <c r="B225" s="250" t="s">
        <v>206</v>
      </c>
      <c r="C225" s="689">
        <v>11962.356795942125</v>
      </c>
      <c r="D225" s="689">
        <v>12512.887963154784</v>
      </c>
      <c r="E225" s="689">
        <v>13684.190527808789</v>
      </c>
      <c r="F225" s="689">
        <v>14577.026937139688</v>
      </c>
      <c r="G225" s="689">
        <v>16633.927534212824</v>
      </c>
      <c r="H225" s="689">
        <v>18570.253786477417</v>
      </c>
    </row>
    <row r="226" spans="2:8">
      <c r="B226" s="93" t="s">
        <v>207</v>
      </c>
      <c r="C226" s="689"/>
      <c r="D226" s="689"/>
      <c r="E226" s="689"/>
      <c r="F226" s="689"/>
      <c r="G226" s="689"/>
      <c r="H226" s="689"/>
    </row>
    <row r="227" spans="2:8">
      <c r="B227" s="93" t="s">
        <v>208</v>
      </c>
      <c r="C227" s="689">
        <v>85961.960501366062</v>
      </c>
      <c r="D227" s="689">
        <v>69148.422710375351</v>
      </c>
      <c r="E227" s="689">
        <v>59874.227476877524</v>
      </c>
      <c r="F227" s="689">
        <v>56960.586689468139</v>
      </c>
      <c r="G227" s="689">
        <v>54717.457798576477</v>
      </c>
      <c r="H227" s="689">
        <v>47238.831491421326</v>
      </c>
    </row>
    <row r="228" spans="2:8">
      <c r="B228" s="37" t="s">
        <v>131</v>
      </c>
      <c r="C228" s="689">
        <v>64038.643226612599</v>
      </c>
      <c r="D228" s="689">
        <v>49987.667433563547</v>
      </c>
      <c r="E228" s="234">
        <v>43080.580308248638</v>
      </c>
      <c r="F228" s="234">
        <v>40672.988741847737</v>
      </c>
      <c r="G228" s="234">
        <v>39647.692964486094</v>
      </c>
      <c r="H228" s="234">
        <v>35124.187526741327</v>
      </c>
    </row>
    <row r="229" spans="2:8">
      <c r="B229" s="37" t="s">
        <v>132</v>
      </c>
      <c r="C229" s="689">
        <v>21923.317274753466</v>
      </c>
      <c r="D229" s="689">
        <v>19160.755276811808</v>
      </c>
      <c r="E229" s="689">
        <v>16793.647168628886</v>
      </c>
      <c r="F229" s="907">
        <v>16287.597947620403</v>
      </c>
      <c r="G229" s="907">
        <v>15069.764834090385</v>
      </c>
      <c r="H229" s="907">
        <v>12114.643964679995</v>
      </c>
    </row>
    <row r="230" spans="2:8">
      <c r="B230" s="103" t="s">
        <v>209</v>
      </c>
      <c r="C230" s="689"/>
      <c r="D230" s="689"/>
      <c r="E230" s="689"/>
      <c r="F230" s="689"/>
      <c r="G230" s="689"/>
      <c r="H230" s="689"/>
    </row>
    <row r="231" spans="2:8">
      <c r="B231" s="103"/>
      <c r="C231" s="689"/>
      <c r="D231" s="689"/>
      <c r="E231" s="689"/>
      <c r="F231" s="689"/>
      <c r="G231" s="689"/>
      <c r="H231" s="689"/>
    </row>
    <row r="232" spans="2:8">
      <c r="B232" s="103" t="s">
        <v>226</v>
      </c>
      <c r="C232" s="689">
        <f>C221+C222+C223+C227</f>
        <v>352981.90043748874</v>
      </c>
      <c r="D232" s="689">
        <f t="shared" ref="D232:H232" si="1">D221+D222+D223+D227</f>
        <v>321734.13139848586</v>
      </c>
      <c r="E232" s="689">
        <f t="shared" si="1"/>
        <v>316344.80202717561</v>
      </c>
      <c r="F232" s="689">
        <f t="shared" si="1"/>
        <v>374378.60395377129</v>
      </c>
      <c r="G232" s="689">
        <f t="shared" si="1"/>
        <v>505522.08074488165</v>
      </c>
      <c r="H232" s="689">
        <f t="shared" si="1"/>
        <v>615010.13254158257</v>
      </c>
    </row>
    <row r="233" spans="2:8">
      <c r="B233" s="252" t="s">
        <v>211</v>
      </c>
      <c r="C233" s="689"/>
      <c r="D233" s="689"/>
      <c r="E233" s="689"/>
      <c r="F233" s="689"/>
      <c r="G233" s="689"/>
      <c r="H233" s="689"/>
    </row>
    <row r="234" spans="2:8">
      <c r="B234" s="252"/>
      <c r="C234" s="689"/>
      <c r="D234" s="689"/>
      <c r="E234" s="689"/>
      <c r="F234" s="689"/>
      <c r="G234" s="689"/>
      <c r="H234" s="689"/>
    </row>
    <row r="235" spans="2:8">
      <c r="B235" s="103" t="s">
        <v>212</v>
      </c>
      <c r="C235" s="689"/>
      <c r="D235" s="689"/>
      <c r="E235" s="689"/>
      <c r="F235" s="689"/>
      <c r="G235" s="689"/>
      <c r="H235" s="689"/>
    </row>
    <row r="236" spans="2:8">
      <c r="B236" s="103"/>
      <c r="C236" s="689"/>
      <c r="D236" s="689"/>
      <c r="E236" s="689"/>
      <c r="F236" s="689"/>
      <c r="G236" s="689"/>
      <c r="H236" s="689"/>
    </row>
    <row r="237" spans="2:8">
      <c r="B237" s="44" t="s">
        <v>213</v>
      </c>
      <c r="C237" s="689"/>
      <c r="D237" s="689"/>
      <c r="E237" s="907"/>
      <c r="F237" s="907"/>
      <c r="G237" s="907"/>
      <c r="H237" s="907"/>
    </row>
    <row r="238" spans="2:8">
      <c r="B238" s="103" t="s">
        <v>214</v>
      </c>
      <c r="C238" s="689"/>
      <c r="D238" s="689"/>
      <c r="E238" s="689"/>
      <c r="F238" s="689"/>
      <c r="G238" s="689"/>
      <c r="H238" s="689"/>
    </row>
    <row r="239" spans="2:8">
      <c r="B239" s="252" t="s">
        <v>215</v>
      </c>
      <c r="C239" s="689">
        <v>37535.564123754462</v>
      </c>
      <c r="D239" s="689">
        <v>37725.909485689066</v>
      </c>
      <c r="E239" s="234">
        <v>39934.893631747676</v>
      </c>
      <c r="F239" s="234">
        <v>46222.533231977824</v>
      </c>
      <c r="G239" s="234">
        <v>52093.812216328486</v>
      </c>
      <c r="H239" s="234">
        <v>55540.625067315137</v>
      </c>
    </row>
    <row r="240" spans="2:8">
      <c r="B240" s="252" t="s">
        <v>216</v>
      </c>
      <c r="C240" s="689"/>
      <c r="D240" s="689"/>
      <c r="E240" s="689"/>
      <c r="F240" s="689"/>
      <c r="G240" s="689"/>
      <c r="H240" s="689"/>
    </row>
    <row r="241" spans="2:8">
      <c r="B241" s="103" t="s">
        <v>217</v>
      </c>
      <c r="C241" s="689">
        <v>9542.2966787865862</v>
      </c>
      <c r="D241" s="689">
        <v>9793.8260724949268</v>
      </c>
      <c r="E241" s="689">
        <v>10794.289120795891</v>
      </c>
      <c r="F241" s="689">
        <v>11623.288792525758</v>
      </c>
      <c r="G241" s="689">
        <v>13506.642769772207</v>
      </c>
      <c r="H241" s="689">
        <v>14346.538776841913</v>
      </c>
    </row>
    <row r="242" spans="2:8">
      <c r="B242" s="103" t="s">
        <v>207</v>
      </c>
      <c r="C242" s="689"/>
      <c r="D242" s="689"/>
      <c r="E242" s="689"/>
      <c r="F242" s="689"/>
      <c r="G242" s="689"/>
      <c r="H242" s="689"/>
    </row>
    <row r="243" spans="2:8">
      <c r="B243" s="252" t="s">
        <v>218</v>
      </c>
      <c r="C243" s="689"/>
      <c r="D243" s="689"/>
      <c r="E243" s="689"/>
      <c r="F243" s="689"/>
      <c r="G243" s="689"/>
      <c r="H243" s="689"/>
    </row>
    <row r="244" spans="2:8">
      <c r="B244" s="252" t="s">
        <v>219</v>
      </c>
      <c r="C244" s="689"/>
      <c r="D244" s="689"/>
      <c r="E244" s="689"/>
      <c r="F244" s="689"/>
      <c r="G244" s="689"/>
      <c r="H244" s="689"/>
    </row>
    <row r="245" spans="2:8">
      <c r="B245" s="252" t="s">
        <v>220</v>
      </c>
      <c r="C245" s="689"/>
      <c r="D245" s="689"/>
      <c r="E245" s="689"/>
      <c r="F245" s="689"/>
      <c r="G245" s="689"/>
      <c r="H245" s="689"/>
    </row>
    <row r="246" spans="2:8">
      <c r="B246" s="252"/>
      <c r="C246" s="689"/>
      <c r="D246" s="689"/>
      <c r="E246" s="907"/>
      <c r="F246" s="907"/>
      <c r="G246" s="907"/>
      <c r="H246" s="907"/>
    </row>
    <row r="247" spans="2:8">
      <c r="B247" s="49" t="s">
        <v>221</v>
      </c>
      <c r="C247" s="689"/>
      <c r="D247" s="689"/>
      <c r="E247" s="907"/>
      <c r="F247" s="907"/>
      <c r="G247" s="907"/>
      <c r="H247" s="907"/>
    </row>
    <row r="248" spans="2:8">
      <c r="B248" s="103" t="s">
        <v>214</v>
      </c>
      <c r="C248" s="689"/>
      <c r="D248" s="689"/>
      <c r="E248" s="689"/>
      <c r="F248" s="689"/>
      <c r="G248" s="689"/>
      <c r="H248" s="689"/>
    </row>
    <row r="249" spans="2:8">
      <c r="B249" s="252" t="s">
        <v>215</v>
      </c>
      <c r="C249" s="689"/>
      <c r="D249" s="689"/>
      <c r="E249" s="689"/>
      <c r="F249" s="689"/>
      <c r="G249" s="689"/>
      <c r="H249" s="689"/>
    </row>
    <row r="250" spans="2:8">
      <c r="B250" s="252" t="s">
        <v>216</v>
      </c>
      <c r="C250" s="689"/>
      <c r="D250" s="689"/>
      <c r="E250" s="689"/>
      <c r="F250" s="689"/>
      <c r="G250" s="689"/>
      <c r="H250" s="689"/>
    </row>
    <row r="251" spans="2:8">
      <c r="B251" s="103" t="s">
        <v>217</v>
      </c>
      <c r="C251" s="689"/>
      <c r="D251" s="689"/>
      <c r="E251" s="689"/>
      <c r="F251" s="689"/>
      <c r="G251" s="689"/>
      <c r="H251" s="689"/>
    </row>
    <row r="252" spans="2:8">
      <c r="B252" s="103" t="s">
        <v>207</v>
      </c>
      <c r="C252" s="689"/>
      <c r="D252" s="689"/>
      <c r="E252" s="689"/>
      <c r="F252" s="689"/>
      <c r="G252" s="689"/>
      <c r="H252" s="689"/>
    </row>
    <row r="253" spans="2:8">
      <c r="B253" s="252" t="s">
        <v>218</v>
      </c>
      <c r="C253" s="689"/>
      <c r="D253" s="689"/>
      <c r="E253" s="689"/>
      <c r="F253" s="689"/>
      <c r="G253" s="689"/>
      <c r="H253" s="689"/>
    </row>
    <row r="254" spans="2:8">
      <c r="B254" s="252" t="s">
        <v>219</v>
      </c>
      <c r="C254" s="689"/>
      <c r="D254" s="689"/>
      <c r="E254" s="689"/>
      <c r="F254" s="689"/>
      <c r="G254" s="689"/>
      <c r="H254" s="689"/>
    </row>
    <row r="255" spans="2:8">
      <c r="B255" s="252" t="s">
        <v>220</v>
      </c>
      <c r="C255" s="689"/>
      <c r="D255" s="689"/>
      <c r="E255" s="689"/>
      <c r="F255" s="689"/>
      <c r="G255" s="689"/>
      <c r="H255" s="689"/>
    </row>
    <row r="256" spans="2:8">
      <c r="B256" s="252"/>
      <c r="C256" s="689"/>
      <c r="D256" s="689"/>
      <c r="E256" s="907"/>
      <c r="F256" s="907"/>
      <c r="G256" s="907"/>
      <c r="H256" s="907"/>
    </row>
    <row r="257" spans="2:8">
      <c r="B257" s="49" t="s">
        <v>222</v>
      </c>
      <c r="C257" s="689"/>
      <c r="D257" s="689"/>
      <c r="E257" s="907"/>
      <c r="F257" s="907"/>
      <c r="G257" s="907"/>
      <c r="H257" s="907"/>
    </row>
    <row r="258" spans="2:8">
      <c r="B258" s="103" t="s">
        <v>214</v>
      </c>
      <c r="C258" s="689"/>
      <c r="D258" s="689"/>
      <c r="E258" s="689"/>
      <c r="F258" s="689"/>
      <c r="G258" s="689"/>
      <c r="H258" s="689"/>
    </row>
    <row r="259" spans="2:8">
      <c r="B259" s="252" t="s">
        <v>215</v>
      </c>
      <c r="C259" s="689"/>
      <c r="D259" s="689"/>
      <c r="E259" s="689"/>
      <c r="F259" s="689"/>
      <c r="G259" s="689"/>
      <c r="H259" s="689"/>
    </row>
    <row r="260" spans="2:8">
      <c r="B260" s="252" t="s">
        <v>216</v>
      </c>
      <c r="C260" s="689"/>
      <c r="D260" s="689"/>
      <c r="E260" s="689"/>
      <c r="F260" s="689"/>
      <c r="G260" s="689"/>
      <c r="H260" s="689"/>
    </row>
    <row r="261" spans="2:8">
      <c r="B261" s="103" t="s">
        <v>217</v>
      </c>
      <c r="C261" s="689"/>
      <c r="D261" s="689"/>
      <c r="E261" s="689"/>
      <c r="F261" s="689"/>
      <c r="G261" s="689"/>
      <c r="H261" s="689"/>
    </row>
    <row r="262" spans="2:8">
      <c r="B262" s="103" t="s">
        <v>207</v>
      </c>
      <c r="C262" s="689"/>
      <c r="D262" s="689"/>
      <c r="E262" s="689"/>
      <c r="F262" s="689"/>
      <c r="G262" s="689"/>
      <c r="H262" s="689"/>
    </row>
    <row r="263" spans="2:8">
      <c r="B263" s="252" t="s">
        <v>218</v>
      </c>
      <c r="C263" s="689"/>
      <c r="D263" s="689"/>
      <c r="E263" s="689"/>
      <c r="F263" s="689"/>
      <c r="G263" s="689"/>
      <c r="H263" s="689"/>
    </row>
    <row r="264" spans="2:8">
      <c r="B264" s="252" t="s">
        <v>219</v>
      </c>
      <c r="C264" s="689"/>
      <c r="D264" s="689"/>
      <c r="E264" s="689"/>
      <c r="F264" s="689"/>
      <c r="G264" s="689"/>
      <c r="H264" s="689"/>
    </row>
    <row r="265" spans="2:8">
      <c r="B265" s="252" t="s">
        <v>220</v>
      </c>
      <c r="C265" s="689"/>
      <c r="D265" s="689"/>
      <c r="E265" s="689"/>
      <c r="F265" s="689"/>
      <c r="G265" s="689"/>
      <c r="H265" s="689"/>
    </row>
    <row r="266" spans="2:8">
      <c r="B266" s="252"/>
      <c r="C266" s="689"/>
      <c r="D266" s="689"/>
      <c r="E266" s="907"/>
      <c r="F266" s="907"/>
      <c r="G266" s="907"/>
      <c r="H266" s="907"/>
    </row>
    <row r="267" spans="2:8">
      <c r="B267" s="49" t="s">
        <v>223</v>
      </c>
      <c r="C267" s="689"/>
      <c r="D267" s="689"/>
      <c r="E267" s="907"/>
      <c r="F267" s="907"/>
      <c r="G267" s="907"/>
      <c r="H267" s="907"/>
    </row>
    <row r="268" spans="2:8">
      <c r="B268" s="103" t="s">
        <v>214</v>
      </c>
      <c r="C268" s="689"/>
      <c r="D268" s="689"/>
      <c r="E268" s="689"/>
      <c r="F268" s="689"/>
      <c r="G268" s="689"/>
      <c r="H268" s="689"/>
    </row>
    <row r="269" spans="2:8">
      <c r="B269" s="252" t="s">
        <v>215</v>
      </c>
      <c r="C269" s="689"/>
      <c r="D269" s="689"/>
      <c r="E269" s="689"/>
      <c r="F269" s="689"/>
      <c r="G269" s="689"/>
      <c r="H269" s="689"/>
    </row>
    <row r="270" spans="2:8">
      <c r="B270" s="252" t="s">
        <v>216</v>
      </c>
      <c r="C270" s="689"/>
      <c r="D270" s="689"/>
      <c r="E270" s="689"/>
      <c r="F270" s="689"/>
      <c r="G270" s="689"/>
      <c r="H270" s="689"/>
    </row>
    <row r="271" spans="2:8">
      <c r="B271" s="103" t="s">
        <v>217</v>
      </c>
      <c r="C271" s="689"/>
      <c r="D271" s="689"/>
      <c r="E271" s="689"/>
      <c r="F271" s="689"/>
      <c r="G271" s="689"/>
      <c r="H271" s="689"/>
    </row>
    <row r="272" spans="2:8">
      <c r="B272" s="103" t="s">
        <v>207</v>
      </c>
      <c r="C272" s="689"/>
      <c r="D272" s="689"/>
      <c r="E272" s="689"/>
      <c r="F272" s="689"/>
      <c r="G272" s="689"/>
      <c r="H272" s="689"/>
    </row>
    <row r="273" spans="2:8">
      <c r="B273" s="252" t="s">
        <v>218</v>
      </c>
      <c r="C273" s="689"/>
      <c r="D273" s="689"/>
      <c r="E273" s="689"/>
      <c r="F273" s="689"/>
      <c r="G273" s="689"/>
      <c r="H273" s="689"/>
    </row>
    <row r="274" spans="2:8">
      <c r="B274" s="252" t="s">
        <v>219</v>
      </c>
      <c r="C274" s="689"/>
      <c r="D274" s="689"/>
      <c r="E274" s="689"/>
      <c r="F274" s="689"/>
      <c r="G274" s="689"/>
      <c r="H274" s="689"/>
    </row>
    <row r="275" spans="2:8" ht="15.75" thickBot="1">
      <c r="B275" s="91" t="s">
        <v>220</v>
      </c>
      <c r="C275" s="689"/>
      <c r="D275" s="689"/>
      <c r="E275" s="689"/>
      <c r="F275" s="689"/>
      <c r="G275" s="689"/>
      <c r="H275" s="906"/>
    </row>
    <row r="276" spans="2:8" ht="15.75" thickTop="1">
      <c r="B276" s="1064" t="s">
        <v>1439</v>
      </c>
      <c r="C276" s="1064"/>
      <c r="D276" s="1064"/>
      <c r="E276" s="1064"/>
      <c r="F276" s="1064"/>
      <c r="G276" s="1064"/>
      <c r="H276" s="14"/>
    </row>
    <row r="277" spans="2:8">
      <c r="B277" s="27"/>
      <c r="C277" s="14"/>
      <c r="D277" s="14"/>
      <c r="E277" s="14"/>
      <c r="F277" s="14"/>
      <c r="G277" s="14"/>
      <c r="H277" s="14"/>
    </row>
    <row r="278" spans="2:8">
      <c r="B278" s="1063" t="s">
        <v>24</v>
      </c>
      <c r="C278" s="1063"/>
      <c r="D278" s="1063"/>
      <c r="E278" s="1063"/>
      <c r="F278" s="1063"/>
      <c r="G278" s="1063"/>
      <c r="H278" s="1063"/>
    </row>
    <row r="279" spans="2:8">
      <c r="B279" s="888" t="s">
        <v>23</v>
      </c>
      <c r="C279" s="14"/>
      <c r="D279" s="14"/>
      <c r="E279" s="14"/>
      <c r="F279" s="14"/>
      <c r="G279" s="14"/>
      <c r="H279" s="14"/>
    </row>
    <row r="280" spans="2:8">
      <c r="B280" s="26" t="s">
        <v>173</v>
      </c>
      <c r="C280" s="14"/>
      <c r="D280" s="14"/>
      <c r="E280" s="14"/>
      <c r="F280" s="14"/>
      <c r="G280" s="14"/>
      <c r="H280" s="14"/>
    </row>
    <row r="281" spans="2:8">
      <c r="B281" s="27"/>
      <c r="C281" s="14"/>
      <c r="D281" s="14"/>
      <c r="E281" s="14"/>
      <c r="F281" s="14"/>
      <c r="G281" s="14"/>
      <c r="H281" s="14"/>
    </row>
    <row r="282" spans="2:8">
      <c r="B282" s="16"/>
      <c r="C282" s="357">
        <v>2014</v>
      </c>
      <c r="D282" s="357">
        <v>2015</v>
      </c>
      <c r="E282" s="357">
        <v>2016</v>
      </c>
      <c r="F282" s="357">
        <v>2017</v>
      </c>
      <c r="G282" s="357">
        <v>2018</v>
      </c>
      <c r="H282" s="357">
        <v>2019</v>
      </c>
    </row>
    <row r="283" spans="2:8">
      <c r="B283" s="44" t="s">
        <v>227</v>
      </c>
      <c r="C283" s="14"/>
      <c r="D283" s="14"/>
      <c r="E283" s="14"/>
      <c r="F283" s="14"/>
      <c r="G283" s="14"/>
      <c r="H283" s="14"/>
    </row>
    <row r="284" spans="2:8">
      <c r="B284" s="44"/>
      <c r="C284" s="14"/>
      <c r="D284" s="14"/>
      <c r="E284" s="14"/>
      <c r="F284" s="14"/>
      <c r="G284" s="14"/>
      <c r="H284" s="14"/>
    </row>
    <row r="285" spans="2:8">
      <c r="B285" s="92" t="s">
        <v>1455</v>
      </c>
      <c r="C285" s="14"/>
      <c r="D285" s="14"/>
      <c r="E285" s="14"/>
      <c r="F285" s="14"/>
      <c r="G285" s="14"/>
      <c r="H285" s="14"/>
    </row>
    <row r="286" spans="2:8">
      <c r="B286" s="93" t="s">
        <v>229</v>
      </c>
      <c r="C286" s="232">
        <v>58</v>
      </c>
      <c r="D286" s="232">
        <v>56</v>
      </c>
      <c r="E286" s="232">
        <v>51</v>
      </c>
      <c r="F286" s="232">
        <v>51</v>
      </c>
      <c r="G286" s="232">
        <v>53</v>
      </c>
      <c r="H286" s="232">
        <v>53</v>
      </c>
    </row>
    <row r="287" spans="2:8">
      <c r="B287" s="95" t="s">
        <v>230</v>
      </c>
      <c r="C287" s="232">
        <v>58</v>
      </c>
      <c r="D287" s="232">
        <v>56</v>
      </c>
      <c r="E287" s="232">
        <v>51</v>
      </c>
      <c r="F287" s="232">
        <v>51</v>
      </c>
      <c r="G287" s="232">
        <v>53</v>
      </c>
      <c r="H287" s="232">
        <v>53</v>
      </c>
    </row>
    <row r="288" spans="2:8">
      <c r="B288" s="96" t="s">
        <v>1456</v>
      </c>
      <c r="C288" s="232">
        <v>19</v>
      </c>
      <c r="D288" s="232">
        <v>19</v>
      </c>
      <c r="E288" s="232">
        <v>18</v>
      </c>
      <c r="F288" s="232">
        <v>19</v>
      </c>
      <c r="G288" s="232">
        <v>18</v>
      </c>
      <c r="H288" s="232">
        <v>19</v>
      </c>
    </row>
    <row r="289" spans="2:8">
      <c r="B289" s="96" t="s">
        <v>231</v>
      </c>
      <c r="C289" s="232">
        <v>1</v>
      </c>
      <c r="D289" s="232">
        <v>1</v>
      </c>
      <c r="E289" s="232">
        <v>1</v>
      </c>
      <c r="F289" s="232">
        <v>1</v>
      </c>
      <c r="G289" s="232">
        <v>1</v>
      </c>
      <c r="H289" s="232">
        <v>1</v>
      </c>
    </row>
    <row r="290" spans="2:8">
      <c r="B290" s="96" t="s">
        <v>232</v>
      </c>
      <c r="C290" s="232">
        <v>38</v>
      </c>
      <c r="D290" s="232">
        <v>36</v>
      </c>
      <c r="E290" s="232">
        <v>32</v>
      </c>
      <c r="F290" s="232">
        <v>31</v>
      </c>
      <c r="G290" s="232">
        <v>34</v>
      </c>
      <c r="H290" s="232">
        <v>33</v>
      </c>
    </row>
    <row r="291" spans="2:8">
      <c r="B291" s="97" t="s">
        <v>233</v>
      </c>
      <c r="C291" s="232">
        <v>0</v>
      </c>
      <c r="D291" s="232">
        <v>1</v>
      </c>
      <c r="E291" s="232">
        <v>1</v>
      </c>
      <c r="F291" s="232">
        <v>1</v>
      </c>
      <c r="G291" s="232">
        <v>1</v>
      </c>
      <c r="H291" s="232">
        <v>1</v>
      </c>
    </row>
    <row r="292" spans="2:8">
      <c r="B292" s="97" t="s">
        <v>234</v>
      </c>
      <c r="C292" s="232">
        <v>0</v>
      </c>
      <c r="D292" s="232">
        <v>0</v>
      </c>
      <c r="E292" s="232">
        <v>0</v>
      </c>
      <c r="F292" s="232">
        <v>0</v>
      </c>
      <c r="G292" s="232">
        <v>0</v>
      </c>
      <c r="H292" s="232">
        <v>0</v>
      </c>
    </row>
    <row r="293" spans="2:8">
      <c r="B293" s="97" t="s">
        <v>235</v>
      </c>
      <c r="C293" s="232">
        <v>1</v>
      </c>
      <c r="D293" s="232">
        <v>1</v>
      </c>
      <c r="E293" s="232">
        <v>1</v>
      </c>
      <c r="F293" s="232">
        <v>1</v>
      </c>
      <c r="G293" s="232">
        <v>1</v>
      </c>
      <c r="H293" s="232">
        <v>1</v>
      </c>
    </row>
    <row r="294" spans="2:8">
      <c r="B294" s="97" t="s">
        <v>236</v>
      </c>
      <c r="C294" s="232">
        <v>34</v>
      </c>
      <c r="D294" s="232">
        <v>31</v>
      </c>
      <c r="E294" s="232">
        <v>27</v>
      </c>
      <c r="F294" s="232">
        <v>26</v>
      </c>
      <c r="G294" s="232">
        <v>30</v>
      </c>
      <c r="H294" s="232">
        <v>28</v>
      </c>
    </row>
    <row r="295" spans="2:8">
      <c r="B295" s="97" t="s">
        <v>237</v>
      </c>
      <c r="C295" s="232">
        <v>3</v>
      </c>
      <c r="D295" s="232">
        <v>3</v>
      </c>
      <c r="E295" s="232">
        <v>3</v>
      </c>
      <c r="F295" s="232">
        <v>3</v>
      </c>
      <c r="G295" s="232">
        <v>2</v>
      </c>
      <c r="H295" s="232">
        <v>3</v>
      </c>
    </row>
    <row r="296" spans="2:8">
      <c r="B296" s="95" t="s">
        <v>238</v>
      </c>
      <c r="C296" s="232">
        <v>0</v>
      </c>
      <c r="D296" s="232">
        <v>0</v>
      </c>
      <c r="E296" s="232">
        <v>0</v>
      </c>
      <c r="F296" s="232">
        <v>0</v>
      </c>
      <c r="G296" s="232">
        <v>0</v>
      </c>
      <c r="H296" s="232">
        <v>0</v>
      </c>
    </row>
    <row r="297" spans="2:8">
      <c r="B297" s="95"/>
      <c r="C297" s="232"/>
      <c r="D297" s="232"/>
      <c r="E297" s="232"/>
      <c r="F297" s="232"/>
      <c r="G297" s="232"/>
      <c r="H297" s="232"/>
    </row>
    <row r="298" spans="2:8">
      <c r="B298" s="44" t="s">
        <v>242</v>
      </c>
      <c r="C298" s="232"/>
      <c r="D298" s="232"/>
      <c r="E298" s="232"/>
      <c r="F298" s="232"/>
      <c r="G298" s="232"/>
      <c r="H298" s="232"/>
    </row>
    <row r="299" spans="2:8">
      <c r="B299" s="44"/>
      <c r="C299" s="232"/>
      <c r="D299" s="232"/>
      <c r="E299" s="232"/>
      <c r="F299" s="232"/>
      <c r="G299" s="232"/>
      <c r="H299" s="232"/>
    </row>
    <row r="300" spans="2:8">
      <c r="B300" s="92" t="s">
        <v>1457</v>
      </c>
      <c r="C300" s="232"/>
      <c r="D300" s="232"/>
      <c r="E300" s="232"/>
      <c r="F300" s="232"/>
      <c r="G300" s="232"/>
      <c r="H300" s="232"/>
    </row>
    <row r="301" spans="2:8">
      <c r="B301" s="93" t="s">
        <v>229</v>
      </c>
      <c r="C301" s="232">
        <v>24</v>
      </c>
      <c r="D301" s="232">
        <v>24</v>
      </c>
      <c r="E301" s="232">
        <v>27</v>
      </c>
      <c r="F301" s="232">
        <v>30</v>
      </c>
      <c r="G301" s="232">
        <v>31</v>
      </c>
      <c r="H301" s="232">
        <v>31</v>
      </c>
    </row>
    <row r="302" spans="2:8">
      <c r="B302" s="95" t="s">
        <v>230</v>
      </c>
      <c r="C302" s="232">
        <v>24</v>
      </c>
      <c r="D302" s="232">
        <v>24</v>
      </c>
      <c r="E302" s="232">
        <v>27</v>
      </c>
      <c r="F302" s="232">
        <v>30</v>
      </c>
      <c r="G302" s="232">
        <v>31</v>
      </c>
      <c r="H302" s="232">
        <v>31</v>
      </c>
    </row>
    <row r="303" spans="2:8">
      <c r="B303" s="96" t="s">
        <v>163</v>
      </c>
      <c r="C303" s="232">
        <v>15</v>
      </c>
      <c r="D303" s="232">
        <v>15</v>
      </c>
      <c r="E303" s="232">
        <v>17</v>
      </c>
      <c r="F303" s="232">
        <v>17</v>
      </c>
      <c r="G303" s="232">
        <v>17</v>
      </c>
      <c r="H303" s="232">
        <v>17</v>
      </c>
    </row>
    <row r="304" spans="2:8">
      <c r="B304" s="96" t="s">
        <v>231</v>
      </c>
      <c r="C304" s="232">
        <v>1</v>
      </c>
      <c r="D304" s="232">
        <v>1</v>
      </c>
      <c r="E304" s="232">
        <v>1</v>
      </c>
      <c r="F304" s="232">
        <v>1</v>
      </c>
      <c r="G304" s="232">
        <v>1</v>
      </c>
      <c r="H304" s="232">
        <v>1</v>
      </c>
    </row>
    <row r="305" spans="2:8">
      <c r="B305" s="96" t="s">
        <v>232</v>
      </c>
      <c r="C305" s="232">
        <v>8</v>
      </c>
      <c r="D305" s="232">
        <v>8</v>
      </c>
      <c r="E305" s="232">
        <v>9</v>
      </c>
      <c r="F305" s="232">
        <v>12</v>
      </c>
      <c r="G305" s="232">
        <v>13</v>
      </c>
      <c r="H305" s="232">
        <v>13</v>
      </c>
    </row>
    <row r="306" spans="2:8">
      <c r="B306" s="97" t="s">
        <v>233</v>
      </c>
      <c r="C306" s="232">
        <v>0</v>
      </c>
      <c r="D306" s="232">
        <v>0</v>
      </c>
      <c r="E306" s="232">
        <v>0</v>
      </c>
      <c r="F306" s="232">
        <v>0</v>
      </c>
      <c r="G306" s="232">
        <v>0</v>
      </c>
      <c r="H306" s="232">
        <v>0</v>
      </c>
    </row>
    <row r="307" spans="2:8">
      <c r="B307" s="97" t="s">
        <v>234</v>
      </c>
      <c r="C307" s="232">
        <v>0</v>
      </c>
      <c r="D307" s="232">
        <v>0</v>
      </c>
      <c r="E307" s="232">
        <v>0</v>
      </c>
      <c r="F307" s="232">
        <v>0</v>
      </c>
      <c r="G307" s="232">
        <v>0</v>
      </c>
      <c r="H307" s="232">
        <v>0</v>
      </c>
    </row>
    <row r="308" spans="2:8">
      <c r="B308" s="97" t="s">
        <v>235</v>
      </c>
      <c r="C308" s="232">
        <v>0</v>
      </c>
      <c r="D308" s="232">
        <v>0</v>
      </c>
      <c r="E308" s="232">
        <v>0</v>
      </c>
      <c r="F308" s="232">
        <v>0</v>
      </c>
      <c r="G308" s="232">
        <v>0</v>
      </c>
      <c r="H308" s="232">
        <v>0</v>
      </c>
    </row>
    <row r="309" spans="2:8">
      <c r="B309" s="97" t="s">
        <v>236</v>
      </c>
      <c r="C309" s="232">
        <v>8</v>
      </c>
      <c r="D309" s="232">
        <v>8</v>
      </c>
      <c r="E309" s="232">
        <v>9</v>
      </c>
      <c r="F309" s="232">
        <v>12</v>
      </c>
      <c r="G309" s="232">
        <v>13</v>
      </c>
      <c r="H309" s="232">
        <v>13</v>
      </c>
    </row>
    <row r="310" spans="2:8">
      <c r="B310" s="97" t="s">
        <v>237</v>
      </c>
      <c r="C310" s="232">
        <v>0</v>
      </c>
      <c r="D310" s="232">
        <v>0</v>
      </c>
      <c r="E310" s="232">
        <v>0</v>
      </c>
      <c r="F310" s="232">
        <v>0</v>
      </c>
      <c r="G310" s="232">
        <v>0</v>
      </c>
      <c r="H310" s="232">
        <v>0</v>
      </c>
    </row>
    <row r="311" spans="2:8" ht="15.75" thickBot="1">
      <c r="B311" s="95" t="s">
        <v>238</v>
      </c>
      <c r="C311" s="232">
        <v>0</v>
      </c>
      <c r="D311" s="232">
        <v>0</v>
      </c>
      <c r="E311" s="232">
        <v>0</v>
      </c>
      <c r="F311" s="232">
        <v>0</v>
      </c>
      <c r="G311" s="232">
        <v>0</v>
      </c>
      <c r="H311" s="409">
        <v>0</v>
      </c>
    </row>
    <row r="312" spans="2:8" ht="15.75" thickTop="1">
      <c r="B312" s="1081" t="s">
        <v>1439</v>
      </c>
      <c r="C312" s="1081"/>
      <c r="D312" s="1081"/>
      <c r="E312" s="1081"/>
      <c r="F312" s="1081"/>
      <c r="G312" s="1081"/>
      <c r="H312" s="1081"/>
    </row>
    <row r="313" spans="2:8">
      <c r="B313" s="1091" t="s">
        <v>1458</v>
      </c>
      <c r="C313" s="1091"/>
      <c r="D313" s="1091"/>
      <c r="E313" s="1091"/>
      <c r="F313" s="1091"/>
      <c r="G313" s="1091"/>
      <c r="H313" s="1091"/>
    </row>
    <row r="314" spans="2:8">
      <c r="B314" s="27"/>
      <c r="C314" s="14"/>
      <c r="D314" s="14"/>
      <c r="E314" s="14"/>
      <c r="F314" s="14"/>
      <c r="G314" s="14"/>
      <c r="H314" s="14"/>
    </row>
    <row r="315" spans="2:8">
      <c r="B315" s="1063" t="s">
        <v>26</v>
      </c>
      <c r="C315" s="1063"/>
      <c r="D315" s="1063"/>
      <c r="E315" s="1063"/>
      <c r="F315" s="1063"/>
      <c r="G315" s="1063"/>
      <c r="H315" s="1063"/>
    </row>
    <row r="316" spans="2:8">
      <c r="B316" s="888" t="s">
        <v>25</v>
      </c>
      <c r="C316" s="14"/>
      <c r="D316" s="14"/>
      <c r="E316" s="14"/>
      <c r="F316" s="14"/>
      <c r="G316" s="14"/>
      <c r="H316" s="14"/>
    </row>
    <row r="317" spans="2:8">
      <c r="B317" s="26" t="s">
        <v>116</v>
      </c>
      <c r="C317" s="14"/>
      <c r="D317" s="14"/>
      <c r="E317" s="14"/>
      <c r="F317" s="14"/>
      <c r="G317" s="14"/>
      <c r="H317" s="14"/>
    </row>
    <row r="318" spans="2:8">
      <c r="B318" s="27"/>
      <c r="C318" s="14"/>
      <c r="D318" s="14"/>
      <c r="E318" s="14"/>
      <c r="F318" s="14"/>
      <c r="G318" s="14"/>
      <c r="H318" s="14"/>
    </row>
    <row r="319" spans="2:8">
      <c r="B319" s="16"/>
      <c r="C319" s="357">
        <v>2014</v>
      </c>
      <c r="D319" s="357">
        <v>2015</v>
      </c>
      <c r="E319" s="357">
        <v>2016</v>
      </c>
      <c r="F319" s="357">
        <v>2017</v>
      </c>
      <c r="G319" s="357">
        <v>2018</v>
      </c>
      <c r="H319" s="357">
        <v>2019</v>
      </c>
    </row>
    <row r="320" spans="2:8">
      <c r="B320" s="44" t="s">
        <v>227</v>
      </c>
      <c r="C320" s="106"/>
      <c r="D320" s="106"/>
      <c r="E320" s="106"/>
      <c r="F320" s="106"/>
      <c r="G320" s="106"/>
      <c r="H320" s="106"/>
    </row>
    <row r="321" spans="2:8">
      <c r="B321" s="44"/>
      <c r="C321" s="106"/>
      <c r="D321" s="106"/>
      <c r="E321" s="106"/>
      <c r="F321" s="106"/>
      <c r="G321" s="106"/>
      <c r="H321" s="106"/>
    </row>
    <row r="322" spans="2:8">
      <c r="B322" s="92" t="s">
        <v>1455</v>
      </c>
      <c r="C322" s="106"/>
      <c r="D322" s="106"/>
      <c r="E322" s="106"/>
      <c r="F322" s="106"/>
      <c r="G322" s="106"/>
      <c r="H322" s="106"/>
    </row>
    <row r="323" spans="2:8">
      <c r="B323" s="93" t="s">
        <v>247</v>
      </c>
      <c r="C323" s="110">
        <v>0.82913599999999998</v>
      </c>
      <c r="D323" s="110">
        <v>0.78653799999999996</v>
      </c>
      <c r="E323" s="110">
        <v>0.80179</v>
      </c>
      <c r="F323" s="110">
        <v>0.853495</v>
      </c>
      <c r="G323" s="110">
        <v>0.96003899999999998</v>
      </c>
      <c r="H323" s="110">
        <v>0.98333300000000001</v>
      </c>
    </row>
    <row r="324" spans="2:8">
      <c r="B324" s="95" t="s">
        <v>248</v>
      </c>
      <c r="C324" s="274"/>
      <c r="D324" s="274"/>
      <c r="E324" s="274"/>
      <c r="F324" s="274"/>
      <c r="G324" s="274"/>
      <c r="H324" s="274"/>
    </row>
    <row r="325" spans="2:8">
      <c r="B325" s="107" t="s">
        <v>249</v>
      </c>
      <c r="C325" s="274"/>
      <c r="D325" s="274"/>
      <c r="E325" s="274"/>
      <c r="F325" s="274"/>
      <c r="G325" s="274"/>
      <c r="H325" s="274"/>
    </row>
    <row r="326" spans="2:8">
      <c r="B326" s="107" t="s">
        <v>250</v>
      </c>
      <c r="C326" s="274"/>
      <c r="D326" s="274"/>
      <c r="E326" s="274"/>
      <c r="F326" s="274"/>
      <c r="G326" s="274"/>
      <c r="H326" s="274"/>
    </row>
    <row r="327" spans="2:8">
      <c r="B327" s="47" t="s">
        <v>254</v>
      </c>
      <c r="C327" s="274"/>
      <c r="D327" s="274"/>
      <c r="E327" s="274"/>
      <c r="F327" s="274"/>
      <c r="G327" s="274"/>
      <c r="H327" s="274"/>
    </row>
    <row r="328" spans="2:8">
      <c r="B328" s="97"/>
      <c r="C328" s="110"/>
      <c r="D328" s="110"/>
      <c r="E328" s="110"/>
      <c r="F328" s="110"/>
      <c r="G328" s="110"/>
      <c r="H328" s="110"/>
    </row>
    <row r="329" spans="2:8">
      <c r="B329" s="44" t="s">
        <v>242</v>
      </c>
      <c r="C329" s="110"/>
      <c r="D329" s="110"/>
      <c r="E329" s="110"/>
      <c r="F329" s="110"/>
      <c r="G329" s="110"/>
      <c r="H329" s="110"/>
    </row>
    <row r="330" spans="2:8">
      <c r="B330" s="44"/>
      <c r="C330" s="110"/>
      <c r="D330" s="110"/>
      <c r="E330" s="110"/>
      <c r="F330" s="110"/>
      <c r="G330" s="110"/>
      <c r="H330" s="110"/>
    </row>
    <row r="331" spans="2:8">
      <c r="B331" s="92" t="s">
        <v>1457</v>
      </c>
      <c r="C331" s="110"/>
      <c r="D331" s="110"/>
      <c r="E331" s="110"/>
      <c r="F331" s="110"/>
      <c r="G331" s="110"/>
      <c r="H331" s="110"/>
    </row>
    <row r="332" spans="2:8">
      <c r="B332" s="93" t="s">
        <v>247</v>
      </c>
      <c r="C332" s="86">
        <v>16.533323999999997</v>
      </c>
      <c r="D332" s="86">
        <v>18.173548</v>
      </c>
      <c r="E332" s="86">
        <v>20.492685999999999</v>
      </c>
      <c r="F332" s="86">
        <v>24.894942</v>
      </c>
      <c r="G332" s="86">
        <v>30.230205999999999</v>
      </c>
      <c r="H332" s="86">
        <v>38.634247999999999</v>
      </c>
    </row>
    <row r="333" spans="2:8">
      <c r="B333" s="95" t="s">
        <v>248</v>
      </c>
      <c r="C333" s="86"/>
      <c r="D333" s="86"/>
      <c r="E333" s="86"/>
      <c r="F333" s="86"/>
      <c r="G333" s="86"/>
      <c r="H333" s="86"/>
    </row>
    <row r="334" spans="2:8">
      <c r="B334" s="112" t="s">
        <v>255</v>
      </c>
      <c r="C334" s="86">
        <v>9.3244559999999979</v>
      </c>
      <c r="D334" s="86">
        <v>11.783383000000001</v>
      </c>
      <c r="E334" s="86">
        <v>14.759817999999999</v>
      </c>
      <c r="F334" s="86">
        <v>19.882000999999999</v>
      </c>
      <c r="G334" s="86">
        <v>25.971163000000001</v>
      </c>
      <c r="H334" s="86">
        <v>34.909002999999998</v>
      </c>
    </row>
    <row r="335" spans="2:8">
      <c r="B335" s="112" t="s">
        <v>256</v>
      </c>
      <c r="C335" s="908"/>
      <c r="D335" s="908"/>
      <c r="E335" s="908"/>
      <c r="F335" s="908"/>
      <c r="G335" s="908"/>
      <c r="H335" s="908"/>
    </row>
    <row r="336" spans="2:8">
      <c r="B336" s="112" t="s">
        <v>257</v>
      </c>
      <c r="C336" s="908"/>
      <c r="D336" s="908"/>
      <c r="E336" s="908"/>
      <c r="F336" s="908"/>
      <c r="G336" s="908"/>
      <c r="H336" s="908"/>
    </row>
    <row r="337" spans="2:8">
      <c r="B337" s="112" t="s">
        <v>258</v>
      </c>
      <c r="C337" s="908"/>
      <c r="D337" s="908"/>
      <c r="E337" s="908"/>
      <c r="F337" s="908"/>
      <c r="G337" s="908"/>
      <c r="H337" s="908"/>
    </row>
    <row r="338" spans="2:8">
      <c r="B338" s="112" t="s">
        <v>259</v>
      </c>
      <c r="C338" s="908"/>
      <c r="D338" s="908"/>
      <c r="E338" s="908"/>
      <c r="F338" s="908"/>
      <c r="G338" s="908"/>
      <c r="H338" s="908"/>
    </row>
    <row r="339" spans="2:8">
      <c r="B339" s="112" t="s">
        <v>260</v>
      </c>
      <c r="C339" s="86">
        <v>7.2088679999999998</v>
      </c>
      <c r="D339" s="86">
        <v>6.3901649999999997</v>
      </c>
      <c r="E339" s="86">
        <v>5.7328679999999999</v>
      </c>
      <c r="F339" s="86">
        <v>5.0129409999999996</v>
      </c>
      <c r="G339" s="86">
        <v>4.2590430000000001</v>
      </c>
      <c r="H339" s="86">
        <v>3.7252450000000001</v>
      </c>
    </row>
    <row r="340" spans="2:8">
      <c r="B340" s="112" t="s">
        <v>261</v>
      </c>
      <c r="C340" s="908"/>
      <c r="D340" s="908"/>
      <c r="E340" s="908"/>
      <c r="F340" s="908"/>
      <c r="G340" s="908"/>
      <c r="H340" s="908"/>
    </row>
    <row r="341" spans="2:8">
      <c r="B341" s="107" t="s">
        <v>249</v>
      </c>
      <c r="C341" s="908"/>
      <c r="D341" s="908"/>
      <c r="E341" s="908"/>
      <c r="F341" s="908"/>
      <c r="G341" s="908"/>
      <c r="H341" s="908"/>
    </row>
    <row r="342" spans="2:8">
      <c r="B342" s="112" t="s">
        <v>255</v>
      </c>
      <c r="C342" s="908"/>
      <c r="D342" s="908"/>
      <c r="E342" s="908"/>
      <c r="F342" s="908"/>
      <c r="G342" s="908"/>
      <c r="H342" s="908"/>
    </row>
    <row r="343" spans="2:8">
      <c r="B343" s="112" t="s">
        <v>256</v>
      </c>
      <c r="C343" s="908"/>
      <c r="D343" s="908"/>
      <c r="E343" s="908"/>
      <c r="F343" s="908"/>
      <c r="G343" s="908"/>
      <c r="H343" s="908"/>
    </row>
    <row r="344" spans="2:8">
      <c r="B344" s="112" t="s">
        <v>257</v>
      </c>
      <c r="C344" s="908"/>
      <c r="D344" s="908"/>
      <c r="E344" s="908"/>
      <c r="F344" s="908"/>
      <c r="G344" s="908"/>
      <c r="H344" s="908"/>
    </row>
    <row r="345" spans="2:8">
      <c r="B345" s="112" t="s">
        <v>258</v>
      </c>
      <c r="C345" s="908"/>
      <c r="D345" s="908"/>
      <c r="E345" s="908"/>
      <c r="F345" s="908"/>
      <c r="G345" s="908"/>
      <c r="H345" s="908"/>
    </row>
    <row r="346" spans="2:8">
      <c r="B346" s="112" t="s">
        <v>259</v>
      </c>
      <c r="C346" s="908"/>
      <c r="D346" s="908"/>
      <c r="E346" s="908"/>
      <c r="F346" s="908"/>
      <c r="G346" s="908"/>
      <c r="H346" s="908"/>
    </row>
    <row r="347" spans="2:8">
      <c r="B347" s="112" t="s">
        <v>260</v>
      </c>
      <c r="C347" s="908"/>
      <c r="D347" s="908"/>
      <c r="E347" s="908"/>
      <c r="F347" s="908"/>
      <c r="G347" s="908"/>
      <c r="H347" s="908"/>
    </row>
    <row r="348" spans="2:8">
      <c r="B348" s="112" t="s">
        <v>261</v>
      </c>
      <c r="C348" s="908"/>
      <c r="D348" s="908"/>
      <c r="E348" s="908"/>
      <c r="F348" s="908"/>
      <c r="G348" s="908"/>
      <c r="H348" s="908"/>
    </row>
    <row r="349" spans="2:8" ht="15.75" thickBot="1">
      <c r="B349" s="47" t="s">
        <v>254</v>
      </c>
      <c r="C349" s="908"/>
      <c r="D349" s="908"/>
      <c r="E349" s="908"/>
      <c r="F349" s="908"/>
      <c r="G349" s="908"/>
      <c r="H349" s="908"/>
    </row>
    <row r="350" spans="2:8" ht="15.75" thickTop="1">
      <c r="B350" s="1064" t="s">
        <v>1439</v>
      </c>
      <c r="C350" s="1064"/>
      <c r="D350" s="1064"/>
      <c r="E350" s="1064"/>
      <c r="F350" s="1064"/>
      <c r="G350" s="1064"/>
      <c r="H350" s="1064"/>
    </row>
    <row r="351" spans="2:8">
      <c r="B351" s="27"/>
      <c r="C351" s="14"/>
      <c r="D351" s="14"/>
      <c r="E351" s="14"/>
      <c r="F351" s="14"/>
      <c r="G351" s="14"/>
      <c r="H351" s="14"/>
    </row>
    <row r="352" spans="2:8">
      <c r="B352" s="884" t="s">
        <v>28</v>
      </c>
      <c r="C352" s="884"/>
      <c r="D352" s="884"/>
      <c r="E352" s="884"/>
      <c r="F352" s="884"/>
      <c r="G352" s="884"/>
      <c r="H352" s="884"/>
    </row>
    <row r="353" spans="2:8">
      <c r="B353" s="888" t="s">
        <v>27</v>
      </c>
      <c r="C353" s="14"/>
      <c r="D353" s="14"/>
      <c r="E353" s="14"/>
      <c r="F353" s="14"/>
      <c r="G353" s="14"/>
      <c r="H353" s="14"/>
    </row>
    <row r="354" spans="2:8">
      <c r="B354" s="26" t="s">
        <v>225</v>
      </c>
      <c r="C354" s="14"/>
      <c r="D354" s="14"/>
      <c r="E354" s="14"/>
      <c r="F354" s="14"/>
      <c r="G354" s="14"/>
      <c r="H354" s="14"/>
    </row>
    <row r="355" spans="2:8">
      <c r="B355" s="27"/>
      <c r="C355" s="14"/>
      <c r="D355" s="14"/>
      <c r="E355" s="14"/>
      <c r="F355" s="14"/>
      <c r="G355" s="14"/>
      <c r="H355" s="14"/>
    </row>
    <row r="356" spans="2:8">
      <c r="B356" s="16"/>
      <c r="C356" s="357">
        <v>2014</v>
      </c>
      <c r="D356" s="357">
        <v>2015</v>
      </c>
      <c r="E356" s="357">
        <v>2016</v>
      </c>
      <c r="F356" s="357">
        <v>2017</v>
      </c>
      <c r="G356" s="357">
        <v>2018</v>
      </c>
      <c r="H356" s="357">
        <v>2019</v>
      </c>
    </row>
    <row r="357" spans="2:8">
      <c r="B357" s="44" t="s">
        <v>227</v>
      </c>
      <c r="C357" s="106"/>
      <c r="D357" s="106"/>
      <c r="E357" s="106"/>
      <c r="F357" s="106"/>
      <c r="G357" s="106"/>
      <c r="H357" s="106"/>
    </row>
    <row r="358" spans="2:8">
      <c r="B358" s="44"/>
      <c r="C358" s="106"/>
      <c r="D358" s="106"/>
      <c r="E358" s="106"/>
      <c r="F358" s="106"/>
      <c r="G358" s="106"/>
      <c r="H358" s="106"/>
    </row>
    <row r="359" spans="2:8">
      <c r="B359" s="92" t="s">
        <v>416</v>
      </c>
      <c r="C359" s="106"/>
      <c r="D359" s="106"/>
      <c r="E359" s="106"/>
      <c r="F359" s="106"/>
      <c r="G359" s="106"/>
      <c r="H359" s="106"/>
    </row>
    <row r="360" spans="2:8">
      <c r="B360" s="93" t="s">
        <v>247</v>
      </c>
      <c r="C360" s="86">
        <v>1247158.9120311616</v>
      </c>
      <c r="D360" s="86">
        <v>972295.55770102597</v>
      </c>
      <c r="E360" s="86">
        <v>934154.77181914845</v>
      </c>
      <c r="F360" s="86">
        <v>1006114.7645056135</v>
      </c>
      <c r="G360" s="86">
        <v>1322588.1657274053</v>
      </c>
      <c r="H360" s="86">
        <v>1342898.043651222</v>
      </c>
    </row>
    <row r="361" spans="2:8">
      <c r="B361" s="95" t="s">
        <v>248</v>
      </c>
      <c r="C361" s="274"/>
      <c r="D361" s="274"/>
      <c r="E361" s="274"/>
      <c r="F361" s="274"/>
      <c r="G361" s="274"/>
      <c r="H361" s="274"/>
    </row>
    <row r="362" spans="2:8">
      <c r="B362" s="107" t="s">
        <v>249</v>
      </c>
      <c r="C362" s="274"/>
      <c r="D362" s="274"/>
      <c r="E362" s="274"/>
      <c r="F362" s="274"/>
      <c r="G362" s="274"/>
      <c r="H362" s="274"/>
    </row>
    <row r="363" spans="2:8">
      <c r="B363" s="107" t="s">
        <v>250</v>
      </c>
      <c r="C363" s="274"/>
      <c r="D363" s="274"/>
      <c r="E363" s="274"/>
      <c r="F363" s="274"/>
      <c r="G363" s="274"/>
      <c r="H363" s="274"/>
    </row>
    <row r="364" spans="2:8">
      <c r="B364" s="47" t="s">
        <v>266</v>
      </c>
      <c r="C364" s="274"/>
      <c r="D364" s="274"/>
      <c r="E364" s="274"/>
      <c r="F364" s="274"/>
      <c r="G364" s="274"/>
      <c r="H364" s="274"/>
    </row>
    <row r="365" spans="2:8">
      <c r="B365" s="97"/>
      <c r="C365" s="234"/>
      <c r="D365" s="234"/>
      <c r="E365" s="234"/>
      <c r="F365" s="234"/>
      <c r="G365" s="234"/>
      <c r="H365" s="234"/>
    </row>
    <row r="366" spans="2:8">
      <c r="B366" s="44" t="s">
        <v>242</v>
      </c>
      <c r="C366" s="234"/>
      <c r="D366" s="234"/>
      <c r="E366" s="234"/>
      <c r="F366" s="234"/>
      <c r="G366" s="234"/>
      <c r="H366" s="234"/>
    </row>
    <row r="367" spans="2:8">
      <c r="B367" s="44"/>
      <c r="C367" s="234"/>
      <c r="D367" s="234"/>
      <c r="E367" s="234"/>
      <c r="F367" s="234"/>
      <c r="G367" s="234"/>
      <c r="H367" s="234"/>
    </row>
    <row r="368" spans="2:8">
      <c r="B368" s="92" t="s">
        <v>1457</v>
      </c>
      <c r="C368" s="234"/>
      <c r="D368" s="234"/>
      <c r="E368" s="234"/>
      <c r="F368" s="234"/>
      <c r="G368" s="234"/>
      <c r="H368" s="234"/>
    </row>
    <row r="369" spans="2:8">
      <c r="B369" s="93" t="s">
        <v>247</v>
      </c>
      <c r="C369" s="234">
        <v>85027.669516103633</v>
      </c>
      <c r="D369" s="234">
        <v>74220.589992259236</v>
      </c>
      <c r="E369" s="234">
        <v>72232.123430570136</v>
      </c>
      <c r="F369" s="234">
        <v>75578.439326749562</v>
      </c>
      <c r="G369" s="234">
        <v>80858.33011992916</v>
      </c>
      <c r="H369" s="234">
        <v>90115.284224910618</v>
      </c>
    </row>
    <row r="370" spans="2:8">
      <c r="B370" s="95" t="s">
        <v>248</v>
      </c>
      <c r="C370" s="86"/>
      <c r="D370" s="86"/>
      <c r="E370" s="86"/>
      <c r="F370" s="86"/>
      <c r="G370" s="86"/>
      <c r="H370" s="86"/>
    </row>
    <row r="371" spans="2:8">
      <c r="B371" s="112" t="s">
        <v>255</v>
      </c>
      <c r="C371" s="689">
        <v>29793.285113170783</v>
      </c>
      <c r="D371" s="689">
        <v>31850.292905837527</v>
      </c>
      <c r="E371" s="689">
        <v>35399.844455275394</v>
      </c>
      <c r="F371" s="689">
        <v>40886.018219734724</v>
      </c>
      <c r="G371" s="689">
        <v>48488.283821319666</v>
      </c>
      <c r="H371" s="689">
        <v>54562.971797768638</v>
      </c>
    </row>
    <row r="372" spans="2:8">
      <c r="B372" s="112" t="s">
        <v>256</v>
      </c>
      <c r="C372" s="908"/>
      <c r="D372" s="908"/>
      <c r="E372" s="908"/>
      <c r="F372" s="908"/>
      <c r="G372" s="908"/>
      <c r="H372" s="908"/>
    </row>
    <row r="373" spans="2:8">
      <c r="B373" s="112" t="s">
        <v>257</v>
      </c>
      <c r="C373" s="908"/>
      <c r="D373" s="908"/>
      <c r="E373" s="908"/>
      <c r="F373" s="908"/>
      <c r="G373" s="908"/>
      <c r="H373" s="908"/>
    </row>
    <row r="374" spans="2:8">
      <c r="B374" s="112" t="s">
        <v>258</v>
      </c>
      <c r="C374" s="908"/>
      <c r="D374" s="908"/>
      <c r="E374" s="908"/>
      <c r="F374" s="908"/>
      <c r="G374" s="908"/>
      <c r="H374" s="908"/>
    </row>
    <row r="375" spans="2:8">
      <c r="B375" s="112" t="s">
        <v>259</v>
      </c>
      <c r="C375" s="908"/>
      <c r="D375" s="908"/>
      <c r="E375" s="908"/>
      <c r="F375" s="908"/>
      <c r="G375" s="908"/>
      <c r="H375" s="908"/>
    </row>
    <row r="376" spans="2:8">
      <c r="B376" s="112" t="s">
        <v>260</v>
      </c>
      <c r="C376" s="689">
        <v>55234.384402932854</v>
      </c>
      <c r="D376" s="689">
        <v>42370.297086421713</v>
      </c>
      <c r="E376" s="689">
        <v>36832.278975294736</v>
      </c>
      <c r="F376" s="689">
        <v>34692.421107014852</v>
      </c>
      <c r="G376" s="689">
        <v>32370.046298609483</v>
      </c>
      <c r="H376" s="689">
        <v>35552.312427141987</v>
      </c>
    </row>
    <row r="377" spans="2:8">
      <c r="B377" s="112" t="s">
        <v>261</v>
      </c>
      <c r="C377" s="908"/>
      <c r="D377" s="908"/>
      <c r="E377" s="908"/>
      <c r="F377" s="908"/>
      <c r="G377" s="908"/>
      <c r="H377" s="908"/>
    </row>
    <row r="378" spans="2:8">
      <c r="B378" s="107" t="s">
        <v>249</v>
      </c>
      <c r="C378" s="908"/>
      <c r="D378" s="908"/>
      <c r="E378" s="908"/>
      <c r="F378" s="908"/>
      <c r="G378" s="908"/>
      <c r="H378" s="908"/>
    </row>
    <row r="379" spans="2:8">
      <c r="B379" s="112" t="s">
        <v>255</v>
      </c>
      <c r="C379" s="908"/>
      <c r="D379" s="908"/>
      <c r="E379" s="908"/>
      <c r="F379" s="908"/>
      <c r="G379" s="908"/>
      <c r="H379" s="908"/>
    </row>
    <row r="380" spans="2:8">
      <c r="B380" s="112" t="s">
        <v>256</v>
      </c>
      <c r="C380" s="908"/>
      <c r="D380" s="908"/>
      <c r="E380" s="908"/>
      <c r="F380" s="908"/>
      <c r="G380" s="908"/>
      <c r="H380" s="908"/>
    </row>
    <row r="381" spans="2:8">
      <c r="B381" s="112" t="s">
        <v>257</v>
      </c>
      <c r="C381" s="908"/>
      <c r="D381" s="908"/>
      <c r="E381" s="908"/>
      <c r="F381" s="908"/>
      <c r="G381" s="908"/>
      <c r="H381" s="908"/>
    </row>
    <row r="382" spans="2:8">
      <c r="B382" s="112" t="s">
        <v>258</v>
      </c>
      <c r="C382" s="908"/>
      <c r="D382" s="908"/>
      <c r="E382" s="908"/>
      <c r="F382" s="908"/>
      <c r="G382" s="908"/>
      <c r="H382" s="908"/>
    </row>
    <row r="383" spans="2:8">
      <c r="B383" s="112" t="s">
        <v>259</v>
      </c>
      <c r="C383" s="908"/>
      <c r="D383" s="908"/>
      <c r="E383" s="908"/>
      <c r="F383" s="908"/>
      <c r="G383" s="908"/>
      <c r="H383" s="908"/>
    </row>
    <row r="384" spans="2:8">
      <c r="B384" s="112" t="s">
        <v>260</v>
      </c>
      <c r="C384" s="908"/>
      <c r="D384" s="908"/>
      <c r="E384" s="908"/>
      <c r="F384" s="908"/>
      <c r="G384" s="908"/>
      <c r="H384" s="908"/>
    </row>
    <row r="385" spans="2:8">
      <c r="B385" s="112" t="s">
        <v>261</v>
      </c>
      <c r="C385" s="908"/>
      <c r="D385" s="908"/>
      <c r="E385" s="908"/>
      <c r="F385" s="908"/>
      <c r="G385" s="908"/>
      <c r="H385" s="908"/>
    </row>
    <row r="386" spans="2:8" ht="15.75" thickBot="1">
      <c r="B386" s="47" t="s">
        <v>266</v>
      </c>
      <c r="C386" s="908"/>
      <c r="D386" s="908"/>
      <c r="E386" s="908"/>
      <c r="F386" s="908"/>
      <c r="G386" s="908"/>
      <c r="H386" s="909"/>
    </row>
    <row r="387" spans="2:8" ht="15.75" thickTop="1">
      <c r="B387" s="1064" t="s">
        <v>1439</v>
      </c>
      <c r="C387" s="1064"/>
      <c r="D387" s="1064"/>
      <c r="E387" s="1064"/>
      <c r="F387" s="1064"/>
      <c r="G387" s="1064"/>
      <c r="H387" s="14"/>
    </row>
    <row r="388" spans="2:8">
      <c r="B388" s="27"/>
      <c r="C388" s="14"/>
      <c r="D388" s="14"/>
      <c r="E388" s="14"/>
      <c r="F388" s="14"/>
      <c r="G388" s="14"/>
      <c r="H388" s="14"/>
    </row>
    <row r="389" spans="2:8">
      <c r="B389" s="884" t="s">
        <v>29</v>
      </c>
      <c r="C389" s="884"/>
      <c r="D389" s="884"/>
      <c r="E389" s="884"/>
      <c r="F389" s="884"/>
      <c r="G389" s="884"/>
      <c r="H389" s="884"/>
    </row>
    <row r="390" spans="2:8">
      <c r="B390" s="1114" t="s">
        <v>268</v>
      </c>
      <c r="C390" s="1114"/>
      <c r="D390" s="1114"/>
      <c r="E390" s="1114"/>
      <c r="F390" s="1114"/>
      <c r="G390" s="1114"/>
      <c r="H390" s="1114"/>
    </row>
    <row r="391" spans="2:8">
      <c r="B391" s="26" t="s">
        <v>173</v>
      </c>
      <c r="C391" s="14"/>
      <c r="D391" s="14"/>
      <c r="E391" s="14"/>
      <c r="F391" s="14"/>
      <c r="G391" s="14"/>
      <c r="H391" s="14"/>
    </row>
    <row r="392" spans="2:8">
      <c r="B392" s="27"/>
      <c r="C392" s="14"/>
      <c r="D392" s="14"/>
      <c r="E392" s="14"/>
      <c r="F392" s="14"/>
      <c r="G392" s="14"/>
      <c r="H392" s="14"/>
    </row>
    <row r="393" spans="2:8">
      <c r="B393" s="16"/>
      <c r="C393" s="357">
        <v>2014</v>
      </c>
      <c r="D393" s="357">
        <v>2015</v>
      </c>
      <c r="E393" s="357">
        <v>2016</v>
      </c>
      <c r="F393" s="357">
        <v>2017</v>
      </c>
      <c r="G393" s="357">
        <v>2018</v>
      </c>
      <c r="H393" s="357">
        <v>2019</v>
      </c>
    </row>
    <row r="394" spans="2:8" ht="15.75" thickBot="1">
      <c r="B394" s="120" t="s">
        <v>269</v>
      </c>
      <c r="C394" s="232"/>
      <c r="D394" s="232"/>
      <c r="E394" s="232"/>
      <c r="F394" s="232"/>
      <c r="G394" s="232"/>
      <c r="H394" s="910"/>
    </row>
    <row r="395" spans="2:8" ht="15.75" thickTop="1">
      <c r="B395" s="1064" t="s">
        <v>270</v>
      </c>
      <c r="C395" s="1064"/>
      <c r="D395" s="1064"/>
      <c r="E395" s="1064"/>
      <c r="F395" s="1064"/>
      <c r="G395" s="1064"/>
      <c r="H395" s="14"/>
    </row>
    <row r="396" spans="2:8">
      <c r="B396" s="27"/>
      <c r="C396" s="14"/>
      <c r="D396" s="14"/>
      <c r="E396" s="14"/>
      <c r="F396" s="14"/>
      <c r="G396" s="14"/>
      <c r="H396" s="14"/>
    </row>
    <row r="397" spans="2:8">
      <c r="B397" s="884" t="s">
        <v>30</v>
      </c>
      <c r="C397" s="884"/>
      <c r="D397" s="884"/>
      <c r="E397" s="884"/>
      <c r="F397" s="884"/>
      <c r="G397" s="884"/>
      <c r="H397" s="884"/>
    </row>
    <row r="398" spans="2:8">
      <c r="B398" s="888" t="s">
        <v>271</v>
      </c>
      <c r="C398" s="14"/>
      <c r="D398" s="14"/>
      <c r="E398" s="14"/>
      <c r="F398" s="14"/>
      <c r="G398" s="14"/>
      <c r="H398" s="14"/>
    </row>
    <row r="399" spans="2:8">
      <c r="B399" s="26" t="s">
        <v>272</v>
      </c>
      <c r="C399" s="14"/>
      <c r="D399" s="14"/>
      <c r="E399" s="14"/>
      <c r="F399" s="14"/>
      <c r="G399" s="14"/>
      <c r="H399" s="14"/>
    </row>
    <row r="400" spans="2:8">
      <c r="B400" s="27"/>
      <c r="C400" s="14"/>
      <c r="D400" s="14"/>
      <c r="E400" s="14"/>
      <c r="F400" s="14"/>
      <c r="G400" s="14"/>
      <c r="H400" s="14"/>
    </row>
    <row r="401" spans="2:8">
      <c r="B401" s="16"/>
      <c r="C401" s="357">
        <v>2014</v>
      </c>
      <c r="D401" s="357">
        <v>2015</v>
      </c>
      <c r="E401" s="357">
        <v>2016</v>
      </c>
      <c r="F401" s="357">
        <v>2017</v>
      </c>
      <c r="G401" s="357">
        <v>2018</v>
      </c>
      <c r="H401" s="357">
        <v>2019</v>
      </c>
    </row>
    <row r="402" spans="2:8">
      <c r="B402" s="120" t="s">
        <v>273</v>
      </c>
      <c r="C402" s="14"/>
      <c r="D402" s="14"/>
      <c r="E402" s="14"/>
      <c r="F402" s="14"/>
      <c r="G402" s="14"/>
      <c r="H402" s="14"/>
    </row>
    <row r="403" spans="2:8">
      <c r="B403" s="121" t="s">
        <v>274</v>
      </c>
      <c r="C403" s="132"/>
      <c r="D403" s="132"/>
      <c r="E403" s="132"/>
      <c r="F403" s="132"/>
      <c r="G403" s="132"/>
      <c r="H403" s="132"/>
    </row>
    <row r="404" spans="2:8">
      <c r="B404" s="122" t="s">
        <v>275</v>
      </c>
      <c r="C404" s="911"/>
      <c r="D404" s="911"/>
      <c r="E404" s="911"/>
      <c r="F404" s="911"/>
      <c r="G404" s="911"/>
      <c r="H404" s="911"/>
    </row>
    <row r="405" spans="2:8">
      <c r="B405" s="122" t="s">
        <v>276</v>
      </c>
      <c r="C405" s="911"/>
      <c r="D405" s="911"/>
      <c r="E405" s="911"/>
      <c r="F405" s="911"/>
      <c r="G405" s="911"/>
      <c r="H405" s="911"/>
    </row>
    <row r="406" spans="2:8">
      <c r="B406" s="122" t="s">
        <v>277</v>
      </c>
      <c r="C406" s="911"/>
      <c r="D406" s="911"/>
      <c r="E406" s="911"/>
      <c r="F406" s="911"/>
      <c r="G406" s="911"/>
      <c r="H406" s="911"/>
    </row>
    <row r="407" spans="2:8">
      <c r="B407" s="122" t="s">
        <v>278</v>
      </c>
      <c r="C407" s="911"/>
      <c r="D407" s="911"/>
      <c r="E407" s="911"/>
      <c r="F407" s="911"/>
      <c r="G407" s="911"/>
      <c r="H407" s="911"/>
    </row>
    <row r="408" spans="2:8">
      <c r="B408" s="123" t="s">
        <v>279</v>
      </c>
      <c r="C408" s="132"/>
      <c r="D408" s="132"/>
      <c r="E408" s="132"/>
      <c r="F408" s="132"/>
      <c r="G408" s="132"/>
      <c r="H408" s="132"/>
    </row>
    <row r="409" spans="2:8">
      <c r="B409" s="121" t="s">
        <v>274</v>
      </c>
      <c r="C409" s="132"/>
      <c r="D409" s="132"/>
      <c r="E409" s="132"/>
      <c r="F409" s="132"/>
      <c r="G409" s="132"/>
      <c r="H409" s="132"/>
    </row>
    <row r="410" spans="2:8">
      <c r="B410" s="122" t="s">
        <v>275</v>
      </c>
      <c r="C410" s="911"/>
      <c r="D410" s="911"/>
      <c r="E410" s="911"/>
      <c r="F410" s="911"/>
      <c r="G410" s="911"/>
      <c r="H410" s="911"/>
    </row>
    <row r="411" spans="2:8">
      <c r="B411" s="122" t="s">
        <v>276</v>
      </c>
      <c r="C411" s="911"/>
      <c r="D411" s="911"/>
      <c r="E411" s="911"/>
      <c r="F411" s="911"/>
      <c r="G411" s="911"/>
      <c r="H411" s="911"/>
    </row>
    <row r="412" spans="2:8">
      <c r="B412" s="122" t="s">
        <v>277</v>
      </c>
      <c r="C412" s="911"/>
      <c r="D412" s="911"/>
      <c r="E412" s="911"/>
      <c r="F412" s="911"/>
      <c r="G412" s="911"/>
      <c r="H412" s="911"/>
    </row>
    <row r="413" spans="2:8">
      <c r="B413" s="122" t="s">
        <v>278</v>
      </c>
      <c r="C413" s="911"/>
      <c r="D413" s="911"/>
      <c r="E413" s="911"/>
      <c r="F413" s="911"/>
      <c r="G413" s="911"/>
      <c r="H413" s="911"/>
    </row>
    <row r="414" spans="2:8">
      <c r="B414" s="123" t="s">
        <v>280</v>
      </c>
      <c r="C414" s="132"/>
      <c r="D414" s="132"/>
      <c r="E414" s="132"/>
      <c r="F414" s="132"/>
      <c r="G414" s="132"/>
      <c r="H414" s="132"/>
    </row>
    <row r="415" spans="2:8">
      <c r="B415" s="121" t="s">
        <v>274</v>
      </c>
      <c r="C415" s="132"/>
      <c r="D415" s="132"/>
      <c r="E415" s="132"/>
      <c r="F415" s="132"/>
      <c r="G415" s="132"/>
      <c r="H415" s="132"/>
    </row>
    <row r="416" spans="2:8">
      <c r="B416" s="122" t="s">
        <v>275</v>
      </c>
      <c r="C416" s="911"/>
      <c r="D416" s="911"/>
      <c r="E416" s="911"/>
      <c r="F416" s="911"/>
      <c r="G416" s="911"/>
      <c r="H416" s="911"/>
    </row>
    <row r="417" spans="2:8">
      <c r="B417" s="122" t="s">
        <v>276</v>
      </c>
      <c r="C417" s="132"/>
      <c r="D417" s="132"/>
      <c r="E417" s="132"/>
      <c r="F417" s="132"/>
      <c r="G417" s="132"/>
      <c r="H417" s="14"/>
    </row>
    <row r="418" spans="2:8">
      <c r="B418" s="122" t="s">
        <v>277</v>
      </c>
      <c r="C418" s="911"/>
      <c r="D418" s="911"/>
      <c r="E418" s="911"/>
      <c r="F418" s="911"/>
      <c r="G418" s="911"/>
      <c r="H418" s="132"/>
    </row>
    <row r="419" spans="2:8" ht="15.75" thickBot="1">
      <c r="B419" s="122" t="s">
        <v>278</v>
      </c>
      <c r="C419" s="105"/>
      <c r="D419" s="105"/>
      <c r="E419" s="105"/>
      <c r="F419" s="105"/>
      <c r="G419" s="105"/>
      <c r="H419" s="105"/>
    </row>
    <row r="420" spans="2:8" ht="15.75" thickTop="1">
      <c r="B420" s="1064" t="s">
        <v>270</v>
      </c>
      <c r="C420" s="1064"/>
      <c r="D420" s="1064"/>
      <c r="E420" s="1064"/>
      <c r="F420" s="1064"/>
      <c r="G420" s="1064"/>
      <c r="H420" s="14"/>
    </row>
    <row r="421" spans="2:8">
      <c r="B421" s="27"/>
      <c r="C421" s="14"/>
      <c r="D421" s="14"/>
      <c r="E421" s="14"/>
      <c r="F421" s="14"/>
      <c r="G421" s="14"/>
      <c r="H421" s="14"/>
    </row>
    <row r="422" spans="2:8">
      <c r="B422" s="884" t="s">
        <v>34</v>
      </c>
      <c r="C422" s="884"/>
      <c r="D422" s="884"/>
      <c r="E422" s="884"/>
      <c r="F422" s="884"/>
      <c r="G422" s="884"/>
      <c r="H422" s="884"/>
    </row>
    <row r="423" spans="2:8">
      <c r="B423" s="888" t="s">
        <v>33</v>
      </c>
      <c r="C423" s="14"/>
      <c r="D423" s="14"/>
      <c r="E423" s="14"/>
      <c r="F423" s="14"/>
      <c r="G423" s="14"/>
      <c r="H423" s="14"/>
    </row>
    <row r="424" spans="2:8">
      <c r="B424" s="127" t="s">
        <v>173</v>
      </c>
      <c r="C424" s="14"/>
      <c r="D424" s="14"/>
      <c r="E424" s="14"/>
      <c r="F424" s="14"/>
      <c r="G424" s="14"/>
      <c r="H424" s="14"/>
    </row>
    <row r="425" spans="2:8">
      <c r="B425" s="128"/>
      <c r="C425" s="14"/>
      <c r="D425" s="14"/>
      <c r="E425" s="14"/>
      <c r="F425" s="14"/>
      <c r="G425" s="14"/>
      <c r="H425" s="14"/>
    </row>
    <row r="426" spans="2:8">
      <c r="B426" s="16"/>
      <c r="C426" s="357">
        <v>2014</v>
      </c>
      <c r="D426" s="357">
        <v>2015</v>
      </c>
      <c r="E426" s="357">
        <v>2016</v>
      </c>
      <c r="F426" s="357">
        <v>2017</v>
      </c>
      <c r="G426" s="357">
        <v>2018</v>
      </c>
      <c r="H426" s="357">
        <v>2019</v>
      </c>
    </row>
    <row r="427" spans="2:8">
      <c r="B427" s="92" t="s">
        <v>1459</v>
      </c>
      <c r="C427" s="14"/>
      <c r="D427" s="14"/>
      <c r="E427" s="14"/>
      <c r="F427" s="14"/>
      <c r="G427" s="14"/>
      <c r="H427" s="14"/>
    </row>
    <row r="428" spans="2:8">
      <c r="B428" s="93" t="s">
        <v>88</v>
      </c>
      <c r="C428" s="274">
        <v>25</v>
      </c>
      <c r="D428" s="274">
        <v>24</v>
      </c>
      <c r="E428" s="274">
        <v>24</v>
      </c>
      <c r="F428" s="274">
        <v>23</v>
      </c>
      <c r="G428" s="274">
        <v>22</v>
      </c>
      <c r="H428" s="274">
        <v>21</v>
      </c>
    </row>
    <row r="429" spans="2:8">
      <c r="B429" s="96" t="s">
        <v>158</v>
      </c>
      <c r="C429" s="912"/>
      <c r="D429" s="912"/>
      <c r="E429" s="912"/>
      <c r="F429" s="912"/>
      <c r="G429" s="912"/>
      <c r="H429" s="912"/>
    </row>
    <row r="430" spans="2:8">
      <c r="B430" s="96" t="s">
        <v>281</v>
      </c>
      <c r="C430" s="912"/>
      <c r="D430" s="912"/>
      <c r="E430" s="912"/>
      <c r="F430" s="912"/>
      <c r="G430" s="912"/>
      <c r="H430" s="912"/>
    </row>
    <row r="431" spans="2:8">
      <c r="B431" s="96" t="s">
        <v>163</v>
      </c>
      <c r="C431" s="912"/>
      <c r="D431" s="912"/>
      <c r="E431" s="912"/>
      <c r="F431" s="912"/>
      <c r="G431" s="912"/>
      <c r="H431" s="912"/>
    </row>
    <row r="432" spans="2:8">
      <c r="B432" s="96" t="s">
        <v>1460</v>
      </c>
      <c r="C432" s="913">
        <v>25</v>
      </c>
      <c r="D432" s="913">
        <v>24</v>
      </c>
      <c r="E432" s="913">
        <v>24</v>
      </c>
      <c r="F432" s="913">
        <v>23</v>
      </c>
      <c r="G432" s="913">
        <v>22</v>
      </c>
      <c r="H432" s="913">
        <v>21</v>
      </c>
    </row>
    <row r="433" spans="2:8">
      <c r="B433" s="96"/>
      <c r="C433" s="132"/>
      <c r="D433" s="132"/>
      <c r="E433" s="132"/>
      <c r="F433" s="132"/>
      <c r="G433" s="132"/>
      <c r="H433" s="132"/>
    </row>
    <row r="434" spans="2:8">
      <c r="B434" s="93" t="s">
        <v>282</v>
      </c>
      <c r="C434" s="913"/>
      <c r="D434" s="913"/>
      <c r="E434" s="913"/>
      <c r="F434" s="913"/>
      <c r="G434" s="913"/>
      <c r="H434" s="913"/>
    </row>
    <row r="435" spans="2:8">
      <c r="B435" s="96" t="s">
        <v>158</v>
      </c>
      <c r="C435" s="912"/>
      <c r="D435" s="912"/>
      <c r="E435" s="912"/>
      <c r="F435" s="912"/>
      <c r="G435" s="912"/>
      <c r="H435" s="912"/>
    </row>
    <row r="436" spans="2:8">
      <c r="B436" s="96" t="s">
        <v>281</v>
      </c>
      <c r="C436" s="912"/>
      <c r="D436" s="912"/>
      <c r="E436" s="912"/>
      <c r="F436" s="912"/>
      <c r="G436" s="912"/>
      <c r="H436" s="912"/>
    </row>
    <row r="437" spans="2:8">
      <c r="B437" s="96" t="s">
        <v>163</v>
      </c>
      <c r="C437" s="912"/>
      <c r="D437" s="912"/>
      <c r="E437" s="912"/>
      <c r="F437" s="912"/>
      <c r="G437" s="912"/>
      <c r="H437" s="912"/>
    </row>
    <row r="438" spans="2:8">
      <c r="B438" s="96" t="s">
        <v>1460</v>
      </c>
      <c r="C438" s="913">
        <v>25</v>
      </c>
      <c r="D438" s="913">
        <v>24</v>
      </c>
      <c r="E438" s="913">
        <v>24</v>
      </c>
      <c r="F438" s="913">
        <v>23</v>
      </c>
      <c r="G438" s="913">
        <v>22</v>
      </c>
      <c r="H438" s="913">
        <v>21</v>
      </c>
    </row>
    <row r="439" spans="2:8">
      <c r="B439" s="96"/>
      <c r="C439" s="914"/>
      <c r="D439" s="914"/>
      <c r="E439" s="914"/>
      <c r="F439" s="914"/>
      <c r="G439" s="914"/>
      <c r="H439" s="914"/>
    </row>
    <row r="440" spans="2:8">
      <c r="B440" s="93" t="s">
        <v>283</v>
      </c>
      <c r="C440" s="912"/>
      <c r="D440" s="912"/>
      <c r="E440" s="912"/>
      <c r="F440" s="912"/>
      <c r="G440" s="912"/>
      <c r="H440" s="912"/>
    </row>
    <row r="441" spans="2:8">
      <c r="B441" s="96" t="s">
        <v>158</v>
      </c>
      <c r="C441" s="912"/>
      <c r="D441" s="912"/>
      <c r="E441" s="912"/>
      <c r="F441" s="912"/>
      <c r="G441" s="912"/>
      <c r="H441" s="912"/>
    </row>
    <row r="442" spans="2:8">
      <c r="B442" s="96" t="s">
        <v>281</v>
      </c>
      <c r="C442" s="912"/>
      <c r="D442" s="912"/>
      <c r="E442" s="912"/>
      <c r="F442" s="912"/>
      <c r="G442" s="912"/>
      <c r="H442" s="912"/>
    </row>
    <row r="443" spans="2:8">
      <c r="B443" s="96" t="s">
        <v>163</v>
      </c>
      <c r="C443" s="912"/>
      <c r="D443" s="912"/>
      <c r="E443" s="912"/>
      <c r="F443" s="912"/>
      <c r="G443" s="912"/>
      <c r="H443" s="912"/>
    </row>
    <row r="444" spans="2:8" ht="15.75" thickBot="1">
      <c r="B444" s="96" t="s">
        <v>237</v>
      </c>
      <c r="C444" s="912"/>
      <c r="D444" s="912"/>
      <c r="E444" s="912"/>
      <c r="F444" s="912"/>
      <c r="G444" s="912"/>
      <c r="H444" s="915"/>
    </row>
    <row r="445" spans="2:8" ht="15.75" thickTop="1">
      <c r="B445" s="1064" t="s">
        <v>1461</v>
      </c>
      <c r="C445" s="1064"/>
      <c r="D445" s="1064"/>
      <c r="E445" s="1064"/>
      <c r="F445" s="1064"/>
      <c r="G445" s="1064"/>
      <c r="H445" s="14"/>
    </row>
    <row r="446" spans="2:8">
      <c r="B446" s="134"/>
      <c r="C446" s="14"/>
      <c r="D446" s="14"/>
      <c r="E446" s="14"/>
      <c r="F446" s="14"/>
      <c r="G446" s="14"/>
      <c r="H446" s="14"/>
    </row>
    <row r="447" spans="2:8">
      <c r="B447" s="884" t="s">
        <v>36</v>
      </c>
      <c r="C447" s="884"/>
      <c r="D447" s="884"/>
      <c r="E447" s="884"/>
      <c r="F447" s="884"/>
      <c r="G447" s="884"/>
      <c r="H447" s="884"/>
    </row>
    <row r="448" spans="2:8">
      <c r="B448" s="888" t="s">
        <v>35</v>
      </c>
      <c r="C448" s="14"/>
      <c r="D448" s="14"/>
      <c r="E448" s="14"/>
      <c r="F448" s="14"/>
      <c r="G448" s="14"/>
      <c r="H448" s="14"/>
    </row>
    <row r="449" spans="2:8">
      <c r="B449" s="127" t="s">
        <v>290</v>
      </c>
      <c r="C449" s="14"/>
      <c r="D449" s="14"/>
      <c r="E449" s="14"/>
      <c r="F449" s="14"/>
      <c r="G449" s="14"/>
      <c r="H449" s="14"/>
    </row>
    <row r="450" spans="2:8">
      <c r="B450" s="134"/>
      <c r="C450" s="14"/>
      <c r="D450" s="14"/>
      <c r="E450" s="14"/>
      <c r="F450" s="14"/>
      <c r="G450" s="14"/>
      <c r="H450" s="14"/>
    </row>
    <row r="451" spans="2:8">
      <c r="B451" s="16"/>
      <c r="C451" s="357">
        <v>2014</v>
      </c>
      <c r="D451" s="357">
        <v>2015</v>
      </c>
      <c r="E451" s="357">
        <v>2016</v>
      </c>
      <c r="F451" s="357">
        <v>2017</v>
      </c>
      <c r="G451" s="357">
        <v>2018</v>
      </c>
      <c r="H451" s="357">
        <v>2019</v>
      </c>
    </row>
    <row r="452" spans="2:8">
      <c r="B452" s="92" t="s">
        <v>1459</v>
      </c>
      <c r="C452" s="14"/>
      <c r="D452" s="14"/>
      <c r="E452" s="14"/>
      <c r="F452" s="14"/>
      <c r="G452" s="14"/>
      <c r="H452" s="14"/>
    </row>
    <row r="453" spans="2:8">
      <c r="B453" s="93" t="s">
        <v>292</v>
      </c>
      <c r="C453" s="130">
        <v>0.66500000000000004</v>
      </c>
      <c r="D453" s="130">
        <v>0.66900000000000004</v>
      </c>
      <c r="E453" s="130">
        <v>0.69699999999999995</v>
      </c>
      <c r="F453" s="130">
        <v>0.69899999999999995</v>
      </c>
      <c r="G453" s="130">
        <v>0.70599999999999996</v>
      </c>
      <c r="H453" s="130">
        <v>0.69000000000000006</v>
      </c>
    </row>
    <row r="454" spans="2:8">
      <c r="B454" s="96" t="s">
        <v>293</v>
      </c>
      <c r="C454" s="130">
        <v>0.35399999999999998</v>
      </c>
      <c r="D454" s="130">
        <v>0.318</v>
      </c>
      <c r="E454" s="130">
        <v>0.315</v>
      </c>
      <c r="F454" s="130">
        <v>0.32799999999999996</v>
      </c>
      <c r="G454" s="130">
        <v>0.32</v>
      </c>
      <c r="H454" s="130">
        <v>0.33200000000000002</v>
      </c>
    </row>
    <row r="455" spans="2:8">
      <c r="B455" s="136" t="s">
        <v>294</v>
      </c>
      <c r="C455" s="130">
        <v>4.3999999999999997E-2</v>
      </c>
      <c r="D455" s="130">
        <v>3.7999999999999999E-2</v>
      </c>
      <c r="E455" s="130">
        <v>4.1000000000000002E-2</v>
      </c>
      <c r="F455" s="130">
        <v>0.04</v>
      </c>
      <c r="G455" s="130">
        <v>4.2999999999999997E-2</v>
      </c>
      <c r="H455" s="130">
        <v>5.6000000000000001E-2</v>
      </c>
    </row>
    <row r="456" spans="2:8">
      <c r="B456" s="136" t="s">
        <v>295</v>
      </c>
      <c r="C456" s="130">
        <v>0.31</v>
      </c>
      <c r="D456" s="130">
        <v>0.28000000000000003</v>
      </c>
      <c r="E456" s="130">
        <v>0.27400000000000002</v>
      </c>
      <c r="F456" s="130">
        <v>0.28799999999999998</v>
      </c>
      <c r="G456" s="130">
        <v>0.27700000000000002</v>
      </c>
      <c r="H456" s="130">
        <v>0.27600000000000002</v>
      </c>
    </row>
    <row r="457" spans="2:8">
      <c r="B457" s="96" t="s">
        <v>296</v>
      </c>
      <c r="C457" s="130">
        <v>0.30099999999999999</v>
      </c>
      <c r="D457" s="130">
        <v>0.35099999999999998</v>
      </c>
      <c r="E457" s="130">
        <v>0.373</v>
      </c>
      <c r="F457" s="130">
        <v>0.36199999999999999</v>
      </c>
      <c r="G457" s="130">
        <v>0.376</v>
      </c>
      <c r="H457" s="130">
        <v>0.35699999999999998</v>
      </c>
    </row>
    <row r="458" spans="2:8" ht="15.75" thickBot="1">
      <c r="B458" s="96" t="s">
        <v>237</v>
      </c>
      <c r="C458" s="130">
        <v>0.01</v>
      </c>
      <c r="D458" s="130">
        <v>0.01</v>
      </c>
      <c r="E458" s="130">
        <v>8.9999999999999993E-3</v>
      </c>
      <c r="F458" s="130">
        <v>8.9999999999999993E-3</v>
      </c>
      <c r="G458" s="130">
        <v>0.01</v>
      </c>
      <c r="H458" s="916">
        <v>1E-3</v>
      </c>
    </row>
    <row r="459" spans="2:8" ht="15.75" thickTop="1">
      <c r="B459" s="1064" t="s">
        <v>1461</v>
      </c>
      <c r="C459" s="1064"/>
      <c r="D459" s="1064"/>
      <c r="E459" s="1064"/>
      <c r="F459" s="1064"/>
      <c r="G459" s="1064"/>
      <c r="H459" s="14"/>
    </row>
    <row r="460" spans="2:8">
      <c r="B460" s="1067"/>
      <c r="C460" s="1067"/>
      <c r="D460" s="1067"/>
      <c r="E460" s="1067"/>
      <c r="F460" s="1067"/>
      <c r="G460" s="1067"/>
      <c r="H460" s="14"/>
    </row>
    <row r="461" spans="2:8">
      <c r="B461" s="884" t="s">
        <v>38</v>
      </c>
      <c r="C461" s="884"/>
      <c r="D461" s="884"/>
      <c r="E461" s="884"/>
      <c r="F461" s="884"/>
      <c r="G461" s="884"/>
      <c r="H461" s="884"/>
    </row>
    <row r="462" spans="2:8">
      <c r="B462" s="888" t="s">
        <v>37</v>
      </c>
      <c r="C462" s="14"/>
      <c r="D462" s="14"/>
      <c r="E462" s="14"/>
      <c r="F462" s="14"/>
      <c r="G462" s="14"/>
      <c r="H462" s="14"/>
    </row>
    <row r="463" spans="2:8">
      <c r="B463" s="145" t="s">
        <v>116</v>
      </c>
      <c r="C463" s="14"/>
      <c r="D463" s="14"/>
      <c r="E463" s="14"/>
      <c r="F463" s="14"/>
      <c r="G463" s="14"/>
      <c r="H463" s="14"/>
    </row>
    <row r="464" spans="2:8">
      <c r="B464" s="146"/>
      <c r="C464" s="14"/>
      <c r="D464" s="14"/>
      <c r="E464" s="14"/>
      <c r="F464" s="14"/>
      <c r="G464" s="14"/>
      <c r="H464" s="14"/>
    </row>
    <row r="465" spans="2:8">
      <c r="B465" s="16"/>
      <c r="C465" s="357">
        <v>2014</v>
      </c>
      <c r="D465" s="357">
        <v>2015</v>
      </c>
      <c r="E465" s="357">
        <v>2016</v>
      </c>
      <c r="F465" s="357">
        <v>2017</v>
      </c>
      <c r="G465" s="357">
        <v>2018</v>
      </c>
      <c r="H465" s="357">
        <v>2019</v>
      </c>
    </row>
    <row r="466" spans="2:8">
      <c r="B466" s="44" t="s">
        <v>1462</v>
      </c>
      <c r="C466" s="14"/>
      <c r="D466" s="14"/>
      <c r="E466" s="14"/>
      <c r="F466" s="14"/>
      <c r="G466" s="14"/>
      <c r="H466" s="14"/>
    </row>
    <row r="467" spans="2:8" ht="15.75" thickBot="1">
      <c r="B467" s="93" t="s">
        <v>308</v>
      </c>
      <c r="C467" s="917">
        <v>120884.41183149078</v>
      </c>
      <c r="D467" s="917">
        <v>90603.638762644783</v>
      </c>
      <c r="E467" s="917">
        <v>124006862.55303933</v>
      </c>
      <c r="F467" s="917">
        <v>162379.81397501158</v>
      </c>
      <c r="G467" s="917">
        <v>142057.24659158269</v>
      </c>
      <c r="H467" s="918">
        <v>162132.8364514182</v>
      </c>
    </row>
    <row r="468" spans="2:8" ht="15.75" thickTop="1">
      <c r="B468" s="1064" t="s">
        <v>1461</v>
      </c>
      <c r="C468" s="1064"/>
      <c r="D468" s="1064"/>
      <c r="E468" s="1064"/>
      <c r="F468" s="1064"/>
      <c r="G468" s="1064"/>
      <c r="H468" s="14"/>
    </row>
    <row r="469" spans="2:8">
      <c r="B469" s="27"/>
      <c r="C469" s="14"/>
      <c r="D469" s="14"/>
      <c r="E469" s="14"/>
      <c r="F469" s="14"/>
      <c r="G469" s="14"/>
      <c r="H469" s="14"/>
    </row>
    <row r="470" spans="2:8">
      <c r="B470" s="884" t="s">
        <v>40</v>
      </c>
      <c r="C470" s="884"/>
      <c r="D470" s="884"/>
      <c r="E470" s="884"/>
      <c r="F470" s="884"/>
      <c r="G470" s="884"/>
      <c r="H470" s="884"/>
    </row>
    <row r="471" spans="2:8">
      <c r="B471" s="888" t="s">
        <v>39</v>
      </c>
      <c r="C471" s="14"/>
      <c r="D471" s="14"/>
      <c r="E471" s="14"/>
      <c r="F471" s="14"/>
      <c r="G471" s="14"/>
      <c r="H471" s="14"/>
    </row>
    <row r="472" spans="2:8">
      <c r="B472" s="145" t="s">
        <v>272</v>
      </c>
      <c r="C472" s="14"/>
      <c r="D472" s="14"/>
      <c r="E472" s="14"/>
      <c r="F472" s="14"/>
      <c r="G472" s="14"/>
      <c r="H472" s="14"/>
    </row>
    <row r="473" spans="2:8">
      <c r="B473" s="144"/>
      <c r="C473" s="14"/>
      <c r="D473" s="14"/>
      <c r="E473" s="14"/>
      <c r="F473" s="14"/>
      <c r="G473" s="14"/>
      <c r="H473" s="14"/>
    </row>
    <row r="474" spans="2:8">
      <c r="B474" s="16"/>
      <c r="C474" s="357">
        <v>2014</v>
      </c>
      <c r="D474" s="357">
        <v>2015</v>
      </c>
      <c r="E474" s="357">
        <v>2016</v>
      </c>
      <c r="F474" s="357">
        <v>2017</v>
      </c>
      <c r="G474" s="357">
        <v>2018</v>
      </c>
      <c r="H474" s="357">
        <v>2019</v>
      </c>
    </row>
    <row r="475" spans="2:8">
      <c r="B475" s="92" t="s">
        <v>1463</v>
      </c>
      <c r="C475" s="14"/>
      <c r="D475" s="14"/>
      <c r="E475" s="14"/>
      <c r="F475" s="14"/>
      <c r="G475" s="14"/>
      <c r="H475" s="14"/>
    </row>
    <row r="476" spans="2:8">
      <c r="B476" s="93" t="s">
        <v>311</v>
      </c>
      <c r="C476" s="919">
        <v>199.99</v>
      </c>
      <c r="D476" s="919">
        <v>110.035</v>
      </c>
      <c r="E476" s="919">
        <v>143.95699999999999</v>
      </c>
      <c r="F476" s="919">
        <v>176.41600000000003</v>
      </c>
      <c r="G476" s="919">
        <v>131.048</v>
      </c>
      <c r="H476" s="919">
        <v>101.363</v>
      </c>
    </row>
    <row r="477" spans="2:8">
      <c r="B477" s="96" t="s">
        <v>1464</v>
      </c>
      <c r="C477" s="919">
        <v>0.11700000000000001</v>
      </c>
      <c r="D477" s="919">
        <v>0.23</v>
      </c>
      <c r="E477" s="919">
        <v>0.254</v>
      </c>
      <c r="F477" s="919">
        <v>0.13899999999999998</v>
      </c>
      <c r="G477" s="919">
        <v>0.36499999999999999</v>
      </c>
      <c r="H477" s="919">
        <v>0.47600000000000003</v>
      </c>
    </row>
    <row r="478" spans="2:8">
      <c r="B478" s="136" t="s">
        <v>1465</v>
      </c>
      <c r="C478" s="919">
        <v>0</v>
      </c>
      <c r="D478" s="919"/>
      <c r="E478" s="919"/>
      <c r="F478" s="919">
        <v>0</v>
      </c>
      <c r="G478" s="919">
        <v>0.14399999999999999</v>
      </c>
      <c r="H478" s="920">
        <v>8.2000000000000003E-2</v>
      </c>
    </row>
    <row r="479" spans="2:8">
      <c r="B479" s="136" t="s">
        <v>1466</v>
      </c>
      <c r="C479" s="919">
        <v>0.11700000000000001</v>
      </c>
      <c r="D479" s="919">
        <v>0.22600000000000001</v>
      </c>
      <c r="E479" s="919">
        <v>0.224</v>
      </c>
      <c r="F479" s="919">
        <v>0.12</v>
      </c>
      <c r="G479" s="919">
        <v>0.20100000000000001</v>
      </c>
      <c r="H479" s="919">
        <v>0.32500000000000001</v>
      </c>
    </row>
    <row r="480" spans="2:8">
      <c r="B480" s="136" t="s">
        <v>1467</v>
      </c>
      <c r="C480" s="919">
        <v>0</v>
      </c>
      <c r="D480" s="919">
        <v>4.0000000000000001E-3</v>
      </c>
      <c r="E480" s="919">
        <v>0.03</v>
      </c>
      <c r="F480" s="919">
        <v>1.9E-2</v>
      </c>
      <c r="G480" s="919">
        <v>0.02</v>
      </c>
      <c r="H480" s="919">
        <v>6.9000000000000006E-2</v>
      </c>
    </row>
    <row r="481" spans="2:8">
      <c r="B481" s="96" t="s">
        <v>1468</v>
      </c>
      <c r="C481" s="919">
        <v>1.8129999999999999</v>
      </c>
      <c r="D481" s="919">
        <v>1.0429999999999999</v>
      </c>
      <c r="E481" s="919">
        <v>0.94599999999999995</v>
      </c>
      <c r="F481" s="919">
        <v>0.95499999999999996</v>
      </c>
      <c r="G481" s="919">
        <v>1.054</v>
      </c>
      <c r="H481" s="919">
        <v>0.39200000000000002</v>
      </c>
    </row>
    <row r="482" spans="2:8">
      <c r="B482" s="136" t="s">
        <v>1466</v>
      </c>
      <c r="C482" s="919">
        <v>1.8129999999999999</v>
      </c>
      <c r="D482" s="919">
        <v>1.0429999999999999</v>
      </c>
      <c r="E482" s="919">
        <v>0.94599999999999995</v>
      </c>
      <c r="F482" s="919">
        <v>0.95499999999999996</v>
      </c>
      <c r="G482" s="919">
        <v>1.054</v>
      </c>
      <c r="H482" s="919">
        <v>0.39200000000000002</v>
      </c>
    </row>
    <row r="483" spans="2:8">
      <c r="B483" s="96" t="s">
        <v>1469</v>
      </c>
      <c r="C483" s="919">
        <v>0.78200000000000003</v>
      </c>
      <c r="D483" s="919">
        <v>0.71599999999999997</v>
      </c>
      <c r="E483" s="919">
        <v>1.17</v>
      </c>
      <c r="F483" s="919">
        <v>1.1140000000000001</v>
      </c>
      <c r="G483" s="919">
        <v>1.133</v>
      </c>
      <c r="H483" s="919">
        <v>1.8169999999999999</v>
      </c>
    </row>
    <row r="484" spans="2:8">
      <c r="B484" s="136" t="s">
        <v>1467</v>
      </c>
      <c r="C484" s="919">
        <v>0.78200000000000003</v>
      </c>
      <c r="D484" s="919">
        <v>0.71599999999999997</v>
      </c>
      <c r="E484" s="919">
        <v>1.17</v>
      </c>
      <c r="F484" s="919">
        <v>1.1140000000000001</v>
      </c>
      <c r="G484" s="919">
        <v>1.133</v>
      </c>
      <c r="H484" s="919">
        <v>1.8169999999999999</v>
      </c>
    </row>
    <row r="485" spans="2:8">
      <c r="B485" s="96" t="s">
        <v>1470</v>
      </c>
      <c r="C485" s="919">
        <v>12.712999999999999</v>
      </c>
      <c r="D485" s="919">
        <v>6.8609999999999998</v>
      </c>
      <c r="E485" s="919">
        <v>6.1580000000000004</v>
      </c>
      <c r="F485" s="919">
        <v>13.712</v>
      </c>
      <c r="G485" s="919">
        <v>23.873000000000001</v>
      </c>
      <c r="H485" s="919">
        <v>16.954000000000001</v>
      </c>
    </row>
    <row r="486" spans="2:8">
      <c r="B486" s="136" t="s">
        <v>1471</v>
      </c>
      <c r="C486" s="919">
        <v>0</v>
      </c>
      <c r="D486" s="919">
        <v>0</v>
      </c>
      <c r="E486" s="919">
        <v>0</v>
      </c>
      <c r="F486" s="919">
        <v>0</v>
      </c>
      <c r="G486" s="919">
        <v>0</v>
      </c>
      <c r="H486" s="919">
        <v>0</v>
      </c>
    </row>
    <row r="487" spans="2:8">
      <c r="B487" s="136" t="s">
        <v>1467</v>
      </c>
      <c r="C487" s="919">
        <v>12.712999999999999</v>
      </c>
      <c r="D487" s="919">
        <v>6.8609999999999998</v>
      </c>
      <c r="E487" s="919">
        <v>6.1580000000000004</v>
      </c>
      <c r="F487" s="919">
        <v>13.712</v>
      </c>
      <c r="G487" s="919">
        <v>23.873000000000001</v>
      </c>
      <c r="H487" s="919">
        <v>16.954000000000001</v>
      </c>
    </row>
    <row r="488" spans="2:8">
      <c r="B488" s="96" t="s">
        <v>1472</v>
      </c>
      <c r="C488" s="919">
        <v>0</v>
      </c>
      <c r="D488" s="919">
        <v>0</v>
      </c>
      <c r="E488" s="919">
        <v>0</v>
      </c>
      <c r="F488" s="919"/>
      <c r="G488" s="919">
        <v>0</v>
      </c>
      <c r="H488" s="919">
        <v>0</v>
      </c>
    </row>
    <row r="489" spans="2:8">
      <c r="B489" s="136" t="s">
        <v>1467</v>
      </c>
      <c r="C489" s="919">
        <v>0</v>
      </c>
      <c r="D489" s="919">
        <v>0</v>
      </c>
      <c r="E489" s="919">
        <v>0</v>
      </c>
      <c r="F489" s="919"/>
      <c r="G489" s="919">
        <v>0</v>
      </c>
      <c r="H489" s="919">
        <v>0</v>
      </c>
    </row>
    <row r="490" spans="2:8">
      <c r="B490" s="96" t="s">
        <v>1473</v>
      </c>
      <c r="C490" s="919">
        <v>2.9260000000000002</v>
      </c>
      <c r="D490" s="919">
        <v>2.8860000000000001</v>
      </c>
      <c r="E490" s="919">
        <v>1.744</v>
      </c>
      <c r="F490" s="919">
        <v>1.4769999999999999</v>
      </c>
      <c r="G490" s="919">
        <v>1.2329999999999999</v>
      </c>
      <c r="H490" s="919">
        <v>1.0069999999999999</v>
      </c>
    </row>
    <row r="491" spans="2:8">
      <c r="B491" s="136" t="s">
        <v>1466</v>
      </c>
      <c r="C491" s="919">
        <v>0.08</v>
      </c>
      <c r="D491" s="919">
        <v>8.4000000000000005E-2</v>
      </c>
      <c r="E491" s="919">
        <v>8.5000000000000006E-2</v>
      </c>
      <c r="F491" s="919">
        <v>6.5000000000000002E-2</v>
      </c>
      <c r="G491" s="919">
        <v>3.1E-2</v>
      </c>
      <c r="H491" s="919">
        <v>0.02</v>
      </c>
    </row>
    <row r="492" spans="2:8">
      <c r="B492" s="136" t="s">
        <v>1467</v>
      </c>
      <c r="C492" s="919">
        <v>2.8460000000000001</v>
      </c>
      <c r="D492" s="919">
        <v>2.802</v>
      </c>
      <c r="E492" s="919">
        <v>1.659</v>
      </c>
      <c r="F492" s="919">
        <v>1.4119999999999999</v>
      </c>
      <c r="G492" s="919">
        <v>1.202</v>
      </c>
      <c r="H492" s="919">
        <v>0.98699999999999999</v>
      </c>
    </row>
    <row r="493" spans="2:8">
      <c r="B493" s="96" t="s">
        <v>1474</v>
      </c>
      <c r="C493" s="919">
        <v>0.82899999999999996</v>
      </c>
      <c r="D493" s="919">
        <v>0.82499999999999996</v>
      </c>
      <c r="E493" s="919">
        <v>0.72499999999999998</v>
      </c>
      <c r="F493" s="919">
        <v>0.7589999999999999</v>
      </c>
      <c r="G493" s="919">
        <v>0.88700000000000001</v>
      </c>
      <c r="H493" s="919">
        <v>0.627</v>
      </c>
    </row>
    <row r="494" spans="2:8">
      <c r="B494" s="136" t="s">
        <v>1466</v>
      </c>
      <c r="C494" s="919">
        <v>0.65100000000000002</v>
      </c>
      <c r="D494" s="919">
        <v>0.63400000000000001</v>
      </c>
      <c r="E494" s="919">
        <v>0.59399999999999997</v>
      </c>
      <c r="F494" s="919">
        <v>0.57599999999999996</v>
      </c>
      <c r="G494" s="919">
        <v>0.748</v>
      </c>
      <c r="H494" s="919">
        <v>0.32600000000000001</v>
      </c>
    </row>
    <row r="495" spans="2:8">
      <c r="B495" s="136" t="s">
        <v>1467</v>
      </c>
      <c r="C495" s="919">
        <v>0.17799999999999999</v>
      </c>
      <c r="D495" s="919">
        <v>0.191</v>
      </c>
      <c r="E495" s="919">
        <v>0.13100000000000001</v>
      </c>
      <c r="F495" s="919">
        <v>0.183</v>
      </c>
      <c r="G495" s="919">
        <v>0.13900000000000001</v>
      </c>
      <c r="H495" s="919">
        <v>0.30099999999999999</v>
      </c>
    </row>
    <row r="496" spans="2:8">
      <c r="B496" s="96" t="s">
        <v>1475</v>
      </c>
      <c r="C496" s="919">
        <v>180.81</v>
      </c>
      <c r="D496" s="919">
        <v>97.474000000000004</v>
      </c>
      <c r="E496" s="919">
        <v>132.96</v>
      </c>
      <c r="F496" s="919">
        <v>158.26000000000002</v>
      </c>
      <c r="G496" s="919">
        <v>102.503</v>
      </c>
      <c r="H496" s="919">
        <v>80.09</v>
      </c>
    </row>
    <row r="497" spans="2:8">
      <c r="B497" s="136" t="s">
        <v>296</v>
      </c>
      <c r="C497" s="919">
        <v>180.56800000000001</v>
      </c>
      <c r="D497" s="919">
        <v>97.119</v>
      </c>
      <c r="E497" s="919">
        <v>132.55500000000001</v>
      </c>
      <c r="F497" s="919">
        <v>157.75800000000001</v>
      </c>
      <c r="G497" s="919">
        <v>101.996</v>
      </c>
      <c r="H497" s="919">
        <v>79.064999999999998</v>
      </c>
    </row>
    <row r="498" spans="2:8">
      <c r="B498" s="136" t="s">
        <v>1471</v>
      </c>
      <c r="C498" s="919">
        <v>0.24199999999999999</v>
      </c>
      <c r="D498" s="919">
        <v>0.35499999999999998</v>
      </c>
      <c r="E498" s="919">
        <v>0.40500000000000003</v>
      </c>
      <c r="F498" s="919">
        <v>0.442</v>
      </c>
      <c r="G498" s="919">
        <v>0.44700000000000001</v>
      </c>
      <c r="H498" s="919">
        <v>0.878</v>
      </c>
    </row>
    <row r="499" spans="2:8">
      <c r="B499" s="136" t="s">
        <v>1466</v>
      </c>
      <c r="C499" s="919">
        <v>0</v>
      </c>
      <c r="D499" s="919">
        <v>0</v>
      </c>
      <c r="E499" s="919">
        <v>0</v>
      </c>
      <c r="F499" s="919">
        <v>0</v>
      </c>
      <c r="G499" s="919">
        <v>0</v>
      </c>
      <c r="H499" s="919">
        <v>0</v>
      </c>
    </row>
    <row r="500" spans="2:8">
      <c r="B500" s="136" t="s">
        <v>1476</v>
      </c>
      <c r="C500" s="919">
        <v>0</v>
      </c>
      <c r="D500" s="919">
        <v>0</v>
      </c>
      <c r="E500" s="919">
        <v>0</v>
      </c>
      <c r="F500" s="919">
        <v>5.3999999999999999E-2</v>
      </c>
      <c r="G500" s="919">
        <v>0</v>
      </c>
      <c r="H500" s="919">
        <v>0</v>
      </c>
    </row>
    <row r="501" spans="2:8">
      <c r="B501" s="136" t="s">
        <v>1477</v>
      </c>
      <c r="C501" s="919">
        <v>0</v>
      </c>
      <c r="D501" s="919">
        <v>0</v>
      </c>
      <c r="E501" s="919">
        <v>0</v>
      </c>
      <c r="F501" s="919">
        <v>6.0000000000000001E-3</v>
      </c>
      <c r="G501" s="919">
        <v>0.06</v>
      </c>
      <c r="H501" s="919">
        <v>0.14699999999999999</v>
      </c>
    </row>
    <row r="502" spans="2:8">
      <c r="B502" s="96"/>
      <c r="C502" s="14"/>
      <c r="D502" s="14"/>
      <c r="E502" s="14"/>
      <c r="F502" s="14"/>
      <c r="G502" s="14"/>
      <c r="H502" s="14"/>
    </row>
    <row r="503" spans="2:8">
      <c r="B503" s="93" t="s">
        <v>313</v>
      </c>
      <c r="C503" s="132"/>
      <c r="D503" s="132"/>
      <c r="E503" s="132"/>
      <c r="F503" s="132"/>
      <c r="G503" s="132"/>
      <c r="H503" s="132"/>
    </row>
    <row r="504" spans="2:8">
      <c r="B504" s="96" t="s">
        <v>314</v>
      </c>
      <c r="C504" s="132"/>
      <c r="D504" s="132"/>
      <c r="E504" s="132"/>
      <c r="F504" s="132"/>
      <c r="G504" s="132"/>
      <c r="H504" s="132"/>
    </row>
    <row r="505" spans="2:8">
      <c r="B505" s="96" t="s">
        <v>315</v>
      </c>
      <c r="C505" s="132"/>
      <c r="D505" s="132"/>
      <c r="E505" s="132"/>
      <c r="F505" s="132"/>
      <c r="G505" s="132"/>
      <c r="H505" s="132"/>
    </row>
    <row r="506" spans="2:8">
      <c r="B506" s="96" t="s">
        <v>316</v>
      </c>
      <c r="C506" s="132"/>
      <c r="D506" s="132"/>
      <c r="E506" s="132"/>
      <c r="F506" s="132"/>
      <c r="G506" s="132"/>
      <c r="H506" s="132"/>
    </row>
    <row r="507" spans="2:8">
      <c r="B507" s="96" t="s">
        <v>317</v>
      </c>
      <c r="C507" s="132"/>
      <c r="D507" s="132"/>
      <c r="E507" s="132"/>
      <c r="F507" s="132"/>
      <c r="G507" s="132"/>
      <c r="H507" s="132"/>
    </row>
    <row r="508" spans="2:8">
      <c r="B508" s="96" t="s">
        <v>318</v>
      </c>
      <c r="C508" s="132"/>
      <c r="D508" s="132"/>
      <c r="E508" s="132"/>
      <c r="F508" s="132"/>
      <c r="G508" s="132"/>
      <c r="H508" s="132"/>
    </row>
    <row r="509" spans="2:8" ht="15.75" thickBot="1">
      <c r="B509" s="96" t="s">
        <v>319</v>
      </c>
      <c r="C509" s="132"/>
      <c r="D509" s="132"/>
      <c r="E509" s="132"/>
      <c r="F509" s="132"/>
      <c r="G509" s="132"/>
      <c r="H509" s="105"/>
    </row>
    <row r="510" spans="2:8" ht="15.75" thickTop="1">
      <c r="B510" s="1064" t="s">
        <v>1478</v>
      </c>
      <c r="C510" s="1064"/>
      <c r="D510" s="1064"/>
      <c r="E510" s="1064"/>
      <c r="F510" s="1064"/>
      <c r="G510" s="1064"/>
      <c r="H510" s="14"/>
    </row>
    <row r="511" spans="2:8">
      <c r="B511" s="146"/>
      <c r="C511" s="14"/>
      <c r="D511" s="14"/>
      <c r="E511" s="14"/>
      <c r="F511" s="14"/>
      <c r="G511" s="14"/>
      <c r="H511" s="14"/>
    </row>
    <row r="512" spans="2:8">
      <c r="B512" s="884" t="s">
        <v>42</v>
      </c>
      <c r="C512" s="884"/>
      <c r="D512" s="884"/>
      <c r="E512" s="884"/>
      <c r="F512" s="884"/>
      <c r="G512" s="884"/>
      <c r="H512" s="884"/>
    </row>
    <row r="513" spans="2:8">
      <c r="B513" s="888" t="s">
        <v>41</v>
      </c>
      <c r="C513" s="14"/>
      <c r="D513" s="14"/>
      <c r="E513" s="14"/>
      <c r="F513" s="14"/>
      <c r="G513" s="14"/>
      <c r="H513" s="14"/>
    </row>
    <row r="514" spans="2:8">
      <c r="B514" s="145" t="s">
        <v>324</v>
      </c>
      <c r="C514" s="14"/>
      <c r="D514" s="14"/>
      <c r="E514" s="14"/>
      <c r="F514" s="14"/>
      <c r="G514" s="14"/>
      <c r="H514" s="14"/>
    </row>
    <row r="515" spans="2:8">
      <c r="B515" s="145"/>
      <c r="C515" s="14"/>
      <c r="D515" s="14"/>
      <c r="E515" s="14"/>
      <c r="F515" s="14"/>
      <c r="G515" s="14"/>
      <c r="H515" s="14"/>
    </row>
    <row r="516" spans="2:8">
      <c r="B516" s="16"/>
      <c r="C516" s="357">
        <v>2014</v>
      </c>
      <c r="D516" s="357">
        <v>2015</v>
      </c>
      <c r="E516" s="357">
        <v>2016</v>
      </c>
      <c r="F516" s="357">
        <v>2017</v>
      </c>
      <c r="G516" s="357">
        <v>2018</v>
      </c>
      <c r="H516" s="357">
        <v>2019</v>
      </c>
    </row>
    <row r="517" spans="2:8">
      <c r="B517" s="92" t="s">
        <v>1463</v>
      </c>
      <c r="C517" s="14"/>
      <c r="D517" s="14"/>
      <c r="E517" s="14"/>
      <c r="F517" s="14"/>
      <c r="G517" s="14"/>
      <c r="H517" s="14"/>
    </row>
    <row r="518" spans="2:8">
      <c r="B518" s="93" t="s">
        <v>325</v>
      </c>
      <c r="C518" s="921">
        <v>19986.873574493427</v>
      </c>
      <c r="D518" s="921">
        <v>10769.895704520637</v>
      </c>
      <c r="E518" s="921">
        <v>14874.008918254274</v>
      </c>
      <c r="F518" s="921">
        <v>29850.348229746225</v>
      </c>
      <c r="G518" s="921">
        <v>27246.904095417758</v>
      </c>
      <c r="H518" s="86">
        <v>31150.998660461439</v>
      </c>
    </row>
    <row r="519" spans="2:8">
      <c r="B519" s="96" t="s">
        <v>1464</v>
      </c>
      <c r="C519" s="921">
        <v>11.061756972832045</v>
      </c>
      <c r="D519" s="921">
        <v>23.930876971787146</v>
      </c>
      <c r="E519" s="921">
        <v>21.722334745637163</v>
      </c>
      <c r="F519" s="921">
        <v>37.998890783102048</v>
      </c>
      <c r="G519" s="921">
        <v>48.936895271709368</v>
      </c>
      <c r="H519" s="86">
        <v>33.53731079392383</v>
      </c>
    </row>
    <row r="520" spans="2:8">
      <c r="B520" s="136" t="s">
        <v>1465</v>
      </c>
      <c r="C520" s="221">
        <v>0</v>
      </c>
      <c r="D520" s="221">
        <v>0</v>
      </c>
      <c r="E520" s="221">
        <v>0</v>
      </c>
      <c r="F520" s="221">
        <v>0</v>
      </c>
      <c r="G520" s="221">
        <v>22.898131807947426</v>
      </c>
      <c r="H520" s="48">
        <v>4.6677075310835878</v>
      </c>
    </row>
    <row r="521" spans="2:8">
      <c r="B521" s="136" t="s">
        <v>1466</v>
      </c>
      <c r="C521" s="921">
        <v>11.061756972832045</v>
      </c>
      <c r="D521" s="921">
        <v>20.162568290781547</v>
      </c>
      <c r="E521" s="921">
        <v>14.297438890699533</v>
      </c>
      <c r="F521" s="921">
        <v>10.539410602162079</v>
      </c>
      <c r="G521" s="921">
        <v>23.868131199415807</v>
      </c>
      <c r="H521" s="86">
        <v>24.830310131646375</v>
      </c>
    </row>
    <row r="522" spans="2:8">
      <c r="B522" s="136" t="s">
        <v>1467</v>
      </c>
      <c r="C522" s="921">
        <v>0</v>
      </c>
      <c r="D522" s="921">
        <v>3.768308681005605</v>
      </c>
      <c r="E522" s="921">
        <v>7.4248958549376312</v>
      </c>
      <c r="F522" s="921">
        <v>27.45948018093997</v>
      </c>
      <c r="G522" s="921">
        <v>2.1706322643461329</v>
      </c>
      <c r="H522" s="86">
        <v>4.0392931311938671</v>
      </c>
    </row>
    <row r="523" spans="2:8">
      <c r="B523" s="96" t="s">
        <v>1468</v>
      </c>
      <c r="C523" s="221">
        <v>263.34328246984722</v>
      </c>
      <c r="D523" s="921">
        <v>433.88680754384006</v>
      </c>
      <c r="E523" s="921">
        <v>921.00996503807289</v>
      </c>
      <c r="F523" s="921">
        <v>1218.1132191305683</v>
      </c>
      <c r="G523" s="921">
        <v>1315.7993062739611</v>
      </c>
      <c r="H523" s="86">
        <v>446.62762925648121</v>
      </c>
    </row>
    <row r="524" spans="2:8">
      <c r="B524" s="136" t="s">
        <v>1466</v>
      </c>
      <c r="C524" s="921">
        <v>263.34328246984722</v>
      </c>
      <c r="D524" s="921">
        <v>433.88680754384006</v>
      </c>
      <c r="E524" s="921">
        <v>921.00996503807289</v>
      </c>
      <c r="F524" s="921">
        <v>1218.1132191305683</v>
      </c>
      <c r="G524" s="921">
        <v>1315.7993062739611</v>
      </c>
      <c r="H524" s="86">
        <v>446.62762925648121</v>
      </c>
    </row>
    <row r="525" spans="2:8">
      <c r="B525" s="96" t="s">
        <v>1469</v>
      </c>
      <c r="C525" s="921">
        <v>1586.0159563220614</v>
      </c>
      <c r="D525" s="921">
        <v>875.48810195787189</v>
      </c>
      <c r="E525" s="921">
        <v>3676.5203442860948</v>
      </c>
      <c r="F525" s="921">
        <v>3968.1317739109099</v>
      </c>
      <c r="G525" s="921">
        <v>3166.8119028783544</v>
      </c>
      <c r="H525" s="86">
        <v>3979.0654396053906</v>
      </c>
    </row>
    <row r="526" spans="2:8">
      <c r="B526" s="136" t="s">
        <v>1467</v>
      </c>
      <c r="C526" s="921">
        <v>1586.0159563220614</v>
      </c>
      <c r="D526" s="921">
        <v>875.48810195787189</v>
      </c>
      <c r="E526" s="921">
        <v>3676.5203442860948</v>
      </c>
      <c r="F526" s="921">
        <v>3968.1317739109099</v>
      </c>
      <c r="G526" s="921">
        <v>3166.8119028783544</v>
      </c>
      <c r="H526" s="86">
        <v>3979.0654396053906</v>
      </c>
    </row>
    <row r="527" spans="2:8">
      <c r="B527" s="96" t="s">
        <v>1470</v>
      </c>
      <c r="C527" s="921">
        <v>13241.481183023598</v>
      </c>
      <c r="D527" s="921">
        <v>6489.0787069362796</v>
      </c>
      <c r="E527" s="921">
        <v>6253.6741287665554</v>
      </c>
      <c r="F527" s="921">
        <v>16394.441538747222</v>
      </c>
      <c r="G527" s="921">
        <v>17259.667133207571</v>
      </c>
      <c r="H527" s="86">
        <v>21813.136468113291</v>
      </c>
    </row>
    <row r="528" spans="2:8">
      <c r="B528" s="136" t="s">
        <v>1471</v>
      </c>
      <c r="C528" s="221">
        <v>0</v>
      </c>
      <c r="D528" s="221">
        <v>0</v>
      </c>
      <c r="E528" s="221">
        <v>0</v>
      </c>
      <c r="F528" s="221">
        <v>0</v>
      </c>
      <c r="G528" s="221">
        <v>0</v>
      </c>
      <c r="H528" s="48">
        <v>0</v>
      </c>
    </row>
    <row r="529" spans="2:8">
      <c r="B529" s="136" t="s">
        <v>1467</v>
      </c>
      <c r="C529" s="921">
        <v>13241.481183023598</v>
      </c>
      <c r="D529" s="921">
        <v>6489.0787069362796</v>
      </c>
      <c r="E529" s="921">
        <v>6253.6741287665554</v>
      </c>
      <c r="F529" s="921">
        <v>16394.441538747222</v>
      </c>
      <c r="G529" s="921">
        <v>17259.667133207571</v>
      </c>
      <c r="H529" s="86">
        <v>21813.136468113291</v>
      </c>
    </row>
    <row r="530" spans="2:8">
      <c r="B530" s="96" t="s">
        <v>1472</v>
      </c>
      <c r="C530" s="221">
        <v>0</v>
      </c>
      <c r="D530" s="921">
        <v>0</v>
      </c>
      <c r="E530" s="221">
        <v>0</v>
      </c>
      <c r="F530" s="221">
        <v>0</v>
      </c>
      <c r="G530" s="221">
        <v>0</v>
      </c>
      <c r="H530" s="48">
        <v>0</v>
      </c>
    </row>
    <row r="531" spans="2:8">
      <c r="B531" s="136" t="s">
        <v>1467</v>
      </c>
      <c r="C531" s="221">
        <v>0</v>
      </c>
      <c r="D531" s="921">
        <v>0</v>
      </c>
      <c r="E531" s="221">
        <v>0</v>
      </c>
      <c r="F531" s="221">
        <v>0</v>
      </c>
      <c r="G531" s="221">
        <v>0</v>
      </c>
      <c r="H531" s="48">
        <v>0</v>
      </c>
    </row>
    <row r="532" spans="2:8">
      <c r="B532" s="96" t="s">
        <v>1473</v>
      </c>
      <c r="C532" s="921">
        <v>701.4255847223211</v>
      </c>
      <c r="D532" s="921">
        <v>541.2605830986646</v>
      </c>
      <c r="E532" s="921">
        <v>313.75160913750705</v>
      </c>
      <c r="F532" s="921">
        <v>333.93074418768686</v>
      </c>
      <c r="G532" s="921">
        <v>354.52534534169052</v>
      </c>
      <c r="H532" s="86">
        <v>365.46238054282776</v>
      </c>
    </row>
    <row r="533" spans="2:8">
      <c r="B533" s="136" t="s">
        <v>1466</v>
      </c>
      <c r="C533" s="921">
        <v>20.343532589355917</v>
      </c>
      <c r="D533" s="921">
        <v>16.015345495026232</v>
      </c>
      <c r="E533" s="921">
        <v>26.771215075108884</v>
      </c>
      <c r="F533" s="921">
        <v>33.352627013110485</v>
      </c>
      <c r="G533" s="921">
        <v>16.093531308951501</v>
      </c>
      <c r="H533" s="86">
        <v>4.4771154670254747</v>
      </c>
    </row>
    <row r="534" spans="2:8">
      <c r="B534" s="136" t="s">
        <v>1467</v>
      </c>
      <c r="C534" s="921">
        <v>681.08205213296515</v>
      </c>
      <c r="D534" s="921">
        <v>525.24523760363843</v>
      </c>
      <c r="E534" s="921">
        <v>286.98039376611064</v>
      </c>
      <c r="F534" s="921">
        <v>300.57811717457639</v>
      </c>
      <c r="G534" s="921">
        <v>338.431814032739</v>
      </c>
      <c r="H534" s="86">
        <v>360.98526507580232</v>
      </c>
    </row>
    <row r="535" spans="2:8">
      <c r="B535" s="96" t="s">
        <v>1474</v>
      </c>
      <c r="C535" s="921">
        <v>343.8875461126496</v>
      </c>
      <c r="D535" s="921">
        <v>480.06045246396371</v>
      </c>
      <c r="E535" s="921">
        <v>1050.3713045539391</v>
      </c>
      <c r="F535" s="921">
        <v>1581.3600474887678</v>
      </c>
      <c r="G535" s="921">
        <v>1709.7672366579443</v>
      </c>
      <c r="H535" s="86">
        <v>886.47545527829129</v>
      </c>
    </row>
    <row r="536" spans="2:8">
      <c r="B536" s="136" t="s">
        <v>1466</v>
      </c>
      <c r="C536" s="921">
        <v>217.23000070357605</v>
      </c>
      <c r="D536" s="921">
        <v>381.4871796643223</v>
      </c>
      <c r="E536" s="921">
        <v>993.34293769073497</v>
      </c>
      <c r="F536" s="921">
        <v>1457.2714670305911</v>
      </c>
      <c r="G536" s="921">
        <v>1573.217915170693</v>
      </c>
      <c r="H536" s="86">
        <v>547.5353389452107</v>
      </c>
    </row>
    <row r="537" spans="2:8">
      <c r="B537" s="136" t="s">
        <v>1467</v>
      </c>
      <c r="C537" s="921">
        <v>126.65754540907352</v>
      </c>
      <c r="D537" s="921">
        <v>98.573273113667128</v>
      </c>
      <c r="E537" s="921">
        <v>57.028366566916532</v>
      </c>
      <c r="F537" s="921">
        <v>124.08858045817681</v>
      </c>
      <c r="G537" s="921">
        <v>136.54932148725126</v>
      </c>
      <c r="H537" s="86">
        <v>338.9401163330806</v>
      </c>
    </row>
    <row r="538" spans="2:8">
      <c r="B538" s="96" t="s">
        <v>1475</v>
      </c>
      <c r="C538" s="921">
        <v>3839.6582648701142</v>
      </c>
      <c r="D538" s="921">
        <v>1926.1901755482304</v>
      </c>
      <c r="E538" s="921">
        <v>2636.9592317264674</v>
      </c>
      <c r="F538" s="921">
        <v>6316.3720154979683</v>
      </c>
      <c r="G538" s="921">
        <v>3391.3962757865274</v>
      </c>
      <c r="H538" s="86">
        <v>3626.6939768712336</v>
      </c>
    </row>
    <row r="539" spans="2:8">
      <c r="B539" s="136" t="s">
        <v>296</v>
      </c>
      <c r="C539" s="921">
        <v>3826.4469721717305</v>
      </c>
      <c r="D539" s="921">
        <v>1912.5738593996932</v>
      </c>
      <c r="E539" s="921">
        <v>2604.5265568427603</v>
      </c>
      <c r="F539" s="921">
        <v>6268.1028090969876</v>
      </c>
      <c r="G539" s="921">
        <v>3360.5784092983631</v>
      </c>
      <c r="H539" s="86">
        <v>3569.7051516795177</v>
      </c>
    </row>
    <row r="540" spans="2:8">
      <c r="B540" s="136" t="s">
        <v>1471</v>
      </c>
      <c r="C540" s="921">
        <v>13.210919195689593</v>
      </c>
      <c r="D540" s="921">
        <v>13.61631614853731</v>
      </c>
      <c r="E540" s="921">
        <v>32.432674883707151</v>
      </c>
      <c r="F540" s="921">
        <v>38.384165719543049</v>
      </c>
      <c r="G540" s="921">
        <v>30.728716606827724</v>
      </c>
      <c r="H540" s="86">
        <v>56.975939250277946</v>
      </c>
    </row>
    <row r="541" spans="2:8">
      <c r="B541" s="136" t="s">
        <v>1466</v>
      </c>
      <c r="C541" s="221">
        <v>0</v>
      </c>
      <c r="D541" s="221">
        <v>0</v>
      </c>
      <c r="E541" s="221">
        <v>0</v>
      </c>
      <c r="F541" s="221">
        <v>0</v>
      </c>
      <c r="G541" s="221">
        <v>0</v>
      </c>
      <c r="H541" s="48">
        <v>0</v>
      </c>
    </row>
    <row r="542" spans="2:8">
      <c r="B542" s="136" t="s">
        <v>1476</v>
      </c>
      <c r="C542" s="921">
        <v>0</v>
      </c>
      <c r="D542" s="921">
        <v>0</v>
      </c>
      <c r="E542" s="221">
        <v>0</v>
      </c>
      <c r="F542" s="221">
        <v>9.8848028987196184</v>
      </c>
      <c r="G542" s="221">
        <v>0</v>
      </c>
      <c r="H542" s="86">
        <v>0</v>
      </c>
    </row>
    <row r="543" spans="2:8">
      <c r="B543" s="136" t="s">
        <v>1477</v>
      </c>
      <c r="C543" s="921">
        <v>3.7350269417961917E-4</v>
      </c>
      <c r="D543" s="221">
        <v>0</v>
      </c>
      <c r="E543" s="221">
        <v>0</v>
      </c>
      <c r="F543" s="221">
        <v>2.3778271869968564E-4</v>
      </c>
      <c r="G543" s="221">
        <v>8.9149881336335418E-2</v>
      </c>
      <c r="H543" s="48">
        <v>1.2885941437891259E-2</v>
      </c>
    </row>
    <row r="544" spans="2:8">
      <c r="B544" s="96"/>
      <c r="C544" s="14"/>
      <c r="D544" s="922"/>
      <c r="E544" s="922"/>
      <c r="F544" s="922"/>
      <c r="G544" s="922"/>
      <c r="H544" s="922"/>
    </row>
    <row r="545" spans="2:8">
      <c r="B545" s="93" t="s">
        <v>313</v>
      </c>
      <c r="C545" s="132"/>
      <c r="D545" s="132"/>
      <c r="E545" s="132"/>
      <c r="F545" s="132"/>
      <c r="G545" s="132"/>
      <c r="H545" s="132"/>
    </row>
    <row r="546" spans="2:8">
      <c r="B546" s="96" t="s">
        <v>314</v>
      </c>
      <c r="C546" s="132"/>
      <c r="D546" s="132"/>
      <c r="E546" s="132"/>
      <c r="F546" s="132"/>
      <c r="G546" s="132"/>
      <c r="H546" s="132"/>
    </row>
    <row r="547" spans="2:8">
      <c r="B547" s="96" t="s">
        <v>315</v>
      </c>
      <c r="C547" s="132"/>
      <c r="D547" s="132"/>
      <c r="E547" s="132"/>
      <c r="F547" s="132"/>
      <c r="G547" s="132"/>
      <c r="H547" s="132"/>
    </row>
    <row r="548" spans="2:8">
      <c r="B548" s="96" t="s">
        <v>316</v>
      </c>
      <c r="C548" s="132"/>
      <c r="D548" s="132"/>
      <c r="E548" s="132"/>
      <c r="F548" s="132"/>
      <c r="G548" s="132"/>
      <c r="H548" s="132"/>
    </row>
    <row r="549" spans="2:8">
      <c r="B549" s="96" t="s">
        <v>317</v>
      </c>
      <c r="C549" s="132"/>
      <c r="D549" s="132"/>
      <c r="E549" s="132"/>
      <c r="F549" s="132"/>
      <c r="G549" s="132"/>
      <c r="H549" s="132"/>
    </row>
    <row r="550" spans="2:8">
      <c r="B550" s="96" t="s">
        <v>318</v>
      </c>
      <c r="C550" s="132"/>
      <c r="D550" s="132"/>
      <c r="E550" s="132"/>
      <c r="F550" s="132"/>
      <c r="G550" s="132"/>
      <c r="H550" s="132"/>
    </row>
    <row r="551" spans="2:8">
      <c r="B551" s="96" t="s">
        <v>319</v>
      </c>
      <c r="C551" s="132"/>
      <c r="D551" s="132"/>
      <c r="E551" s="132"/>
      <c r="F551" s="132"/>
      <c r="G551" s="132"/>
      <c r="H551" s="94"/>
    </row>
    <row r="552" spans="2:8">
      <c r="B552" s="96" t="s">
        <v>296</v>
      </c>
      <c r="C552" s="132"/>
      <c r="D552" s="132"/>
      <c r="E552" s="132"/>
      <c r="F552" s="132"/>
      <c r="G552" s="132"/>
      <c r="H552" s="132"/>
    </row>
    <row r="553" spans="2:8" ht="15.75" thickBot="1">
      <c r="B553" s="96" t="s">
        <v>237</v>
      </c>
      <c r="C553" s="132"/>
      <c r="D553" s="132"/>
      <c r="E553" s="132"/>
      <c r="F553" s="132"/>
      <c r="G553" s="132"/>
      <c r="H553" s="132"/>
    </row>
    <row r="554" spans="2:8" ht="15.75" thickTop="1">
      <c r="B554" s="1064" t="s">
        <v>1479</v>
      </c>
      <c r="C554" s="1064"/>
      <c r="D554" s="1064"/>
      <c r="E554" s="1064"/>
      <c r="F554" s="1064"/>
      <c r="G554" s="1064"/>
      <c r="H554" s="14"/>
    </row>
    <row r="555" spans="2:8">
      <c r="B555" s="27"/>
      <c r="C555" s="14"/>
      <c r="D555" s="14"/>
      <c r="E555" s="14"/>
      <c r="F555" s="14"/>
      <c r="G555" s="14"/>
      <c r="H555" s="14"/>
    </row>
    <row r="556" spans="2:8">
      <c r="B556" s="1063" t="s">
        <v>45</v>
      </c>
      <c r="C556" s="1063"/>
      <c r="D556" s="1063"/>
      <c r="E556" s="1063"/>
      <c r="F556" s="1063"/>
      <c r="G556" s="1063"/>
      <c r="H556" s="1063"/>
    </row>
    <row r="557" spans="2:8">
      <c r="B557" s="888" t="s">
        <v>44</v>
      </c>
      <c r="C557" s="14"/>
      <c r="D557" s="14"/>
      <c r="E557" s="14"/>
      <c r="F557" s="14"/>
      <c r="G557" s="14"/>
      <c r="H557" s="14"/>
    </row>
    <row r="558" spans="2:8">
      <c r="B558" s="127" t="s">
        <v>173</v>
      </c>
      <c r="C558" s="14"/>
      <c r="D558" s="14"/>
      <c r="E558" s="14"/>
      <c r="F558" s="14"/>
      <c r="G558" s="14"/>
      <c r="H558" s="14"/>
    </row>
    <row r="559" spans="2:8">
      <c r="B559" s="128"/>
      <c r="C559" s="14"/>
      <c r="D559" s="14"/>
      <c r="E559" s="14"/>
      <c r="F559" s="14"/>
      <c r="G559" s="14"/>
      <c r="H559" s="14"/>
    </row>
    <row r="560" spans="2:8">
      <c r="B560" s="16"/>
      <c r="C560" s="357">
        <v>2014</v>
      </c>
      <c r="D560" s="357">
        <v>2015</v>
      </c>
      <c r="E560" s="357">
        <v>2016</v>
      </c>
      <c r="F560" s="357">
        <v>2017</v>
      </c>
      <c r="G560" s="357">
        <v>2018</v>
      </c>
      <c r="H560" s="357">
        <v>2019</v>
      </c>
    </row>
    <row r="561" spans="2:8">
      <c r="B561" s="92" t="s">
        <v>1480</v>
      </c>
      <c r="C561" s="14"/>
      <c r="D561" s="14"/>
      <c r="E561" s="14"/>
      <c r="F561" s="14"/>
      <c r="G561" s="14"/>
      <c r="H561" s="14"/>
    </row>
    <row r="562" spans="2:8">
      <c r="B562" s="93" t="s">
        <v>336</v>
      </c>
      <c r="C562" s="232">
        <v>24</v>
      </c>
      <c r="D562" s="232">
        <v>24</v>
      </c>
      <c r="E562" s="232">
        <v>27</v>
      </c>
      <c r="F562" s="232">
        <v>30</v>
      </c>
      <c r="G562" s="232">
        <v>31</v>
      </c>
      <c r="H562" s="232">
        <v>31</v>
      </c>
    </row>
    <row r="563" spans="2:8">
      <c r="B563" s="96" t="s">
        <v>337</v>
      </c>
      <c r="C563" s="232">
        <v>1</v>
      </c>
      <c r="D563" s="232">
        <v>1</v>
      </c>
      <c r="E563" s="232">
        <v>1</v>
      </c>
      <c r="F563" s="232">
        <v>1</v>
      </c>
      <c r="G563" s="232">
        <v>1</v>
      </c>
      <c r="H563" s="232">
        <v>1</v>
      </c>
    </row>
    <row r="564" spans="2:8">
      <c r="B564" s="96" t="s">
        <v>338</v>
      </c>
      <c r="C564" s="132"/>
      <c r="D564" s="132"/>
      <c r="E564" s="132"/>
      <c r="F564" s="132"/>
      <c r="G564" s="132"/>
      <c r="H564" s="132"/>
    </row>
    <row r="565" spans="2:8">
      <c r="B565" s="96" t="s">
        <v>339</v>
      </c>
      <c r="C565" s="232">
        <v>15</v>
      </c>
      <c r="D565" s="232">
        <v>15</v>
      </c>
      <c r="E565" s="232">
        <v>17</v>
      </c>
      <c r="F565" s="232">
        <v>17</v>
      </c>
      <c r="G565" s="232">
        <v>17</v>
      </c>
      <c r="H565" s="232">
        <v>17</v>
      </c>
    </row>
    <row r="566" spans="2:8">
      <c r="B566" s="96" t="s">
        <v>340</v>
      </c>
      <c r="C566" s="232">
        <v>8</v>
      </c>
      <c r="D566" s="232">
        <v>8</v>
      </c>
      <c r="E566" s="232">
        <v>9</v>
      </c>
      <c r="F566" s="232">
        <v>12</v>
      </c>
      <c r="G566" s="232">
        <v>13</v>
      </c>
      <c r="H566" s="232">
        <v>13</v>
      </c>
    </row>
    <row r="567" spans="2:8">
      <c r="B567" s="96"/>
      <c r="C567" s="14"/>
      <c r="D567" s="14"/>
      <c r="E567" s="14"/>
      <c r="F567" s="14"/>
      <c r="G567" s="14"/>
      <c r="H567" s="14"/>
    </row>
    <row r="568" spans="2:8">
      <c r="B568" s="93" t="s">
        <v>341</v>
      </c>
      <c r="C568" s="232"/>
      <c r="D568" s="232"/>
      <c r="E568" s="232"/>
      <c r="F568" s="232"/>
      <c r="G568" s="232"/>
      <c r="H568" s="232"/>
    </row>
    <row r="569" spans="2:8">
      <c r="B569" s="96" t="s">
        <v>337</v>
      </c>
      <c r="C569" s="232"/>
      <c r="D569" s="232"/>
      <c r="E569" s="232"/>
      <c r="F569" s="232"/>
      <c r="G569" s="232"/>
      <c r="H569" s="232"/>
    </row>
    <row r="570" spans="2:8">
      <c r="B570" s="96" t="s">
        <v>338</v>
      </c>
      <c r="C570" s="132"/>
      <c r="D570" s="132"/>
      <c r="E570" s="132"/>
      <c r="F570" s="132"/>
      <c r="G570" s="132"/>
      <c r="H570" s="132"/>
    </row>
    <row r="571" spans="2:8">
      <c r="B571" s="96" t="s">
        <v>339</v>
      </c>
      <c r="C571" s="232"/>
      <c r="D571" s="232"/>
      <c r="E571" s="232"/>
      <c r="F571" s="232"/>
      <c r="G571" s="232"/>
      <c r="H571" s="232"/>
    </row>
    <row r="572" spans="2:8">
      <c r="B572" s="96" t="s">
        <v>340</v>
      </c>
      <c r="C572" s="232"/>
      <c r="D572" s="232"/>
      <c r="E572" s="232"/>
      <c r="F572" s="232"/>
      <c r="G572" s="232"/>
      <c r="H572" s="232"/>
    </row>
    <row r="573" spans="2:8">
      <c r="B573" s="96"/>
      <c r="C573" s="14"/>
      <c r="D573" s="14"/>
      <c r="E573" s="14"/>
      <c r="F573" s="14"/>
      <c r="G573" s="14"/>
      <c r="H573" s="14"/>
    </row>
    <row r="574" spans="2:8">
      <c r="B574" s="93" t="s">
        <v>342</v>
      </c>
      <c r="C574" s="132"/>
      <c r="D574" s="132"/>
      <c r="E574" s="132"/>
      <c r="F574" s="132"/>
      <c r="G574" s="132"/>
      <c r="H574" s="132"/>
    </row>
    <row r="575" spans="2:8">
      <c r="B575" s="96" t="s">
        <v>337</v>
      </c>
      <c r="C575" s="132"/>
      <c r="D575" s="132"/>
      <c r="E575" s="132"/>
      <c r="F575" s="132"/>
      <c r="G575" s="132"/>
      <c r="H575" s="132"/>
    </row>
    <row r="576" spans="2:8">
      <c r="B576" s="96" t="s">
        <v>338</v>
      </c>
      <c r="C576" s="132"/>
      <c r="D576" s="132"/>
      <c r="E576" s="132"/>
      <c r="F576" s="132"/>
      <c r="G576" s="132"/>
      <c r="H576" s="132"/>
    </row>
    <row r="577" spans="2:8">
      <c r="B577" s="96" t="s">
        <v>339</v>
      </c>
      <c r="C577" s="132"/>
      <c r="D577" s="132"/>
      <c r="E577" s="132"/>
      <c r="F577" s="132"/>
      <c r="G577" s="132"/>
      <c r="H577" s="132"/>
    </row>
    <row r="578" spans="2:8" ht="15.75" thickBot="1">
      <c r="B578" s="96" t="s">
        <v>340</v>
      </c>
      <c r="C578" s="132"/>
      <c r="D578" s="132"/>
      <c r="E578" s="132"/>
      <c r="F578" s="132"/>
      <c r="G578" s="132"/>
      <c r="H578" s="105"/>
    </row>
    <row r="579" spans="2:8" ht="15.75" thickTop="1">
      <c r="B579" s="1064" t="s">
        <v>1481</v>
      </c>
      <c r="C579" s="1064"/>
      <c r="D579" s="1064"/>
      <c r="E579" s="1064"/>
      <c r="F579" s="1064"/>
      <c r="G579" s="1064"/>
      <c r="H579" s="14"/>
    </row>
    <row r="580" spans="2:8">
      <c r="B580" s="134"/>
      <c r="C580" s="14"/>
      <c r="D580" s="14"/>
      <c r="E580" s="14"/>
      <c r="F580" s="14"/>
      <c r="G580" s="14"/>
      <c r="H580" s="14"/>
    </row>
    <row r="581" spans="2:8">
      <c r="B581" s="1063" t="s">
        <v>47</v>
      </c>
      <c r="C581" s="1063"/>
      <c r="D581" s="1063"/>
      <c r="E581" s="1063"/>
      <c r="F581" s="1063"/>
      <c r="G581" s="1063"/>
      <c r="H581" s="1063"/>
    </row>
    <row r="582" spans="2:8">
      <c r="B582" s="888" t="s">
        <v>46</v>
      </c>
      <c r="C582" s="14"/>
      <c r="D582" s="14"/>
      <c r="E582" s="14"/>
      <c r="F582" s="14"/>
      <c r="G582" s="14"/>
      <c r="H582" s="14"/>
    </row>
    <row r="583" spans="2:8">
      <c r="B583" s="144" t="s">
        <v>197</v>
      </c>
      <c r="C583" s="14"/>
      <c r="D583" s="14"/>
      <c r="E583" s="14"/>
      <c r="F583" s="14"/>
      <c r="G583" s="14"/>
      <c r="H583" s="14"/>
    </row>
    <row r="584" spans="2:8">
      <c r="B584" s="144"/>
      <c r="C584" s="14"/>
      <c r="D584" s="14"/>
      <c r="E584" s="14"/>
      <c r="F584" s="14"/>
      <c r="G584" s="14"/>
      <c r="H584" s="14"/>
    </row>
    <row r="585" spans="2:8">
      <c r="B585" s="16"/>
      <c r="C585" s="357">
        <v>2014</v>
      </c>
      <c r="D585" s="357">
        <v>2015</v>
      </c>
      <c r="E585" s="357">
        <v>2016</v>
      </c>
      <c r="F585" s="357">
        <v>2017</v>
      </c>
      <c r="G585" s="357">
        <v>2018</v>
      </c>
      <c r="H585" s="357">
        <v>2019</v>
      </c>
    </row>
    <row r="586" spans="2:8">
      <c r="B586" s="92" t="s">
        <v>1040</v>
      </c>
      <c r="C586" s="14"/>
      <c r="D586" s="14"/>
      <c r="E586" s="14"/>
      <c r="F586" s="14"/>
      <c r="G586" s="14"/>
      <c r="H586" s="14"/>
    </row>
    <row r="587" spans="2:8">
      <c r="B587" s="93" t="s">
        <v>346</v>
      </c>
      <c r="C587" s="132" t="s">
        <v>140</v>
      </c>
      <c r="D587" s="132" t="s">
        <v>140</v>
      </c>
      <c r="E587" s="132" t="s">
        <v>140</v>
      </c>
      <c r="F587" s="132" t="s">
        <v>140</v>
      </c>
      <c r="G587" s="132" t="s">
        <v>140</v>
      </c>
      <c r="H587" s="132" t="s">
        <v>140</v>
      </c>
    </row>
    <row r="588" spans="2:8">
      <c r="B588" s="93"/>
      <c r="C588" s="14"/>
      <c r="D588" s="14"/>
      <c r="E588" s="14"/>
      <c r="F588" s="14"/>
      <c r="G588" s="14"/>
      <c r="H588" s="14"/>
    </row>
    <row r="589" spans="2:8">
      <c r="B589" s="93" t="s">
        <v>347</v>
      </c>
      <c r="C589" s="132" t="s">
        <v>140</v>
      </c>
      <c r="D589" s="132" t="s">
        <v>140</v>
      </c>
      <c r="E589" s="132" t="s">
        <v>140</v>
      </c>
      <c r="F589" s="132" t="s">
        <v>140</v>
      </c>
      <c r="G589" s="132" t="s">
        <v>140</v>
      </c>
      <c r="H589" s="132" t="s">
        <v>140</v>
      </c>
    </row>
    <row r="590" spans="2:8">
      <c r="B590" s="96" t="s">
        <v>293</v>
      </c>
      <c r="C590" s="132" t="s">
        <v>140</v>
      </c>
      <c r="D590" s="132" t="s">
        <v>140</v>
      </c>
      <c r="E590" s="132" t="s">
        <v>140</v>
      </c>
      <c r="F590" s="132" t="s">
        <v>140</v>
      </c>
      <c r="G590" s="132" t="s">
        <v>140</v>
      </c>
      <c r="H590" s="132" t="s">
        <v>140</v>
      </c>
    </row>
    <row r="591" spans="2:8">
      <c r="B591" s="136" t="s">
        <v>294</v>
      </c>
      <c r="C591" s="132" t="s">
        <v>140</v>
      </c>
      <c r="D591" s="132" t="s">
        <v>140</v>
      </c>
      <c r="E591" s="132" t="s">
        <v>140</v>
      </c>
      <c r="F591" s="132" t="s">
        <v>140</v>
      </c>
      <c r="G591" s="132" t="s">
        <v>140</v>
      </c>
      <c r="H591" s="132" t="s">
        <v>140</v>
      </c>
    </row>
    <row r="592" spans="2:8">
      <c r="B592" s="136" t="s">
        <v>295</v>
      </c>
      <c r="C592" s="132" t="s">
        <v>140</v>
      </c>
      <c r="D592" s="132" t="s">
        <v>140</v>
      </c>
      <c r="E592" s="132" t="s">
        <v>140</v>
      </c>
      <c r="F592" s="132" t="s">
        <v>140</v>
      </c>
      <c r="G592" s="132" t="s">
        <v>140</v>
      </c>
      <c r="H592" s="132" t="s">
        <v>140</v>
      </c>
    </row>
    <row r="593" spans="2:8">
      <c r="B593" s="136" t="s">
        <v>348</v>
      </c>
      <c r="C593" s="132" t="s">
        <v>140</v>
      </c>
      <c r="D593" s="132" t="s">
        <v>140</v>
      </c>
      <c r="E593" s="132" t="s">
        <v>140</v>
      </c>
      <c r="F593" s="132" t="s">
        <v>140</v>
      </c>
      <c r="G593" s="132" t="s">
        <v>140</v>
      </c>
      <c r="H593" s="132" t="s">
        <v>140</v>
      </c>
    </row>
    <row r="594" spans="2:8">
      <c r="B594" s="96" t="s">
        <v>296</v>
      </c>
      <c r="C594" s="132" t="s">
        <v>140</v>
      </c>
      <c r="D594" s="132" t="s">
        <v>140</v>
      </c>
      <c r="E594" s="132" t="s">
        <v>140</v>
      </c>
      <c r="F594" s="132" t="s">
        <v>140</v>
      </c>
      <c r="G594" s="132" t="s">
        <v>140</v>
      </c>
      <c r="H594" s="132" t="s">
        <v>140</v>
      </c>
    </row>
    <row r="595" spans="2:8">
      <c r="B595" s="96" t="s">
        <v>237</v>
      </c>
      <c r="C595" s="132" t="s">
        <v>140</v>
      </c>
      <c r="D595" s="132" t="s">
        <v>140</v>
      </c>
      <c r="E595" s="132" t="s">
        <v>140</v>
      </c>
      <c r="F595" s="132" t="s">
        <v>140</v>
      </c>
      <c r="G595" s="132" t="s">
        <v>140</v>
      </c>
      <c r="H595" s="132" t="s">
        <v>140</v>
      </c>
    </row>
    <row r="596" spans="2:8">
      <c r="B596" s="96"/>
      <c r="C596" s="14"/>
      <c r="D596" s="14"/>
      <c r="E596" s="14"/>
      <c r="F596" s="14"/>
      <c r="G596" s="14"/>
      <c r="H596" s="14"/>
    </row>
    <row r="597" spans="2:8">
      <c r="B597" s="93" t="s">
        <v>354</v>
      </c>
      <c r="C597" s="132" t="s">
        <v>140</v>
      </c>
      <c r="D597" s="132" t="s">
        <v>140</v>
      </c>
      <c r="E597" s="132" t="s">
        <v>140</v>
      </c>
      <c r="F597" s="132" t="s">
        <v>140</v>
      </c>
      <c r="G597" s="132" t="s">
        <v>140</v>
      </c>
      <c r="H597" s="132" t="s">
        <v>140</v>
      </c>
    </row>
    <row r="598" spans="2:8">
      <c r="B598" s="96" t="s">
        <v>314</v>
      </c>
      <c r="C598" s="132" t="s">
        <v>140</v>
      </c>
      <c r="D598" s="132" t="s">
        <v>140</v>
      </c>
      <c r="E598" s="132" t="s">
        <v>140</v>
      </c>
      <c r="F598" s="132" t="s">
        <v>140</v>
      </c>
      <c r="G598" s="132" t="s">
        <v>140</v>
      </c>
      <c r="H598" s="132" t="s">
        <v>140</v>
      </c>
    </row>
    <row r="599" spans="2:8">
      <c r="B599" s="96" t="s">
        <v>315</v>
      </c>
      <c r="C599" s="132" t="s">
        <v>140</v>
      </c>
      <c r="D599" s="132" t="s">
        <v>140</v>
      </c>
      <c r="E599" s="132" t="s">
        <v>140</v>
      </c>
      <c r="F599" s="132" t="s">
        <v>140</v>
      </c>
      <c r="G599" s="132" t="s">
        <v>140</v>
      </c>
      <c r="H599" s="132" t="s">
        <v>140</v>
      </c>
    </row>
    <row r="600" spans="2:8">
      <c r="B600" s="96" t="s">
        <v>316</v>
      </c>
      <c r="C600" s="132" t="s">
        <v>140</v>
      </c>
      <c r="D600" s="132" t="s">
        <v>140</v>
      </c>
      <c r="E600" s="132" t="s">
        <v>140</v>
      </c>
      <c r="F600" s="132" t="s">
        <v>140</v>
      </c>
      <c r="G600" s="132" t="s">
        <v>140</v>
      </c>
      <c r="H600" s="132" t="s">
        <v>140</v>
      </c>
    </row>
    <row r="601" spans="2:8">
      <c r="B601" s="96" t="s">
        <v>317</v>
      </c>
      <c r="C601" s="132" t="s">
        <v>140</v>
      </c>
      <c r="D601" s="132" t="s">
        <v>140</v>
      </c>
      <c r="E601" s="132" t="s">
        <v>140</v>
      </c>
      <c r="F601" s="132" t="s">
        <v>140</v>
      </c>
      <c r="G601" s="132" t="s">
        <v>140</v>
      </c>
      <c r="H601" s="132" t="s">
        <v>140</v>
      </c>
    </row>
    <row r="602" spans="2:8">
      <c r="B602" s="96" t="s">
        <v>318</v>
      </c>
      <c r="C602" s="132" t="s">
        <v>140</v>
      </c>
      <c r="D602" s="132" t="s">
        <v>140</v>
      </c>
      <c r="E602" s="132" t="s">
        <v>140</v>
      </c>
      <c r="F602" s="132" t="s">
        <v>140</v>
      </c>
      <c r="G602" s="132" t="s">
        <v>140</v>
      </c>
      <c r="H602" s="132" t="s">
        <v>140</v>
      </c>
    </row>
    <row r="603" spans="2:8">
      <c r="B603" s="96" t="s">
        <v>319</v>
      </c>
      <c r="C603" s="132" t="s">
        <v>140</v>
      </c>
      <c r="D603" s="132" t="s">
        <v>140</v>
      </c>
      <c r="E603" s="132" t="s">
        <v>140</v>
      </c>
      <c r="F603" s="132" t="s">
        <v>140</v>
      </c>
      <c r="G603" s="132" t="s">
        <v>140</v>
      </c>
      <c r="H603" s="132" t="s">
        <v>140</v>
      </c>
    </row>
    <row r="604" spans="2:8">
      <c r="B604" s="96"/>
      <c r="C604" s="14"/>
      <c r="D604" s="14"/>
      <c r="E604" s="14"/>
      <c r="F604" s="14"/>
      <c r="G604" s="14"/>
      <c r="H604" s="14"/>
    </row>
    <row r="605" spans="2:8">
      <c r="B605" s="156" t="s">
        <v>355</v>
      </c>
      <c r="C605" s="132" t="s">
        <v>140</v>
      </c>
      <c r="D605" s="132" t="s">
        <v>140</v>
      </c>
      <c r="E605" s="132" t="s">
        <v>140</v>
      </c>
      <c r="F605" s="132" t="s">
        <v>140</v>
      </c>
      <c r="G605" s="132" t="s">
        <v>140</v>
      </c>
      <c r="H605" s="132" t="s">
        <v>140</v>
      </c>
    </row>
    <row r="606" spans="2:8">
      <c r="B606" s="96" t="s">
        <v>314</v>
      </c>
      <c r="C606" s="132" t="s">
        <v>140</v>
      </c>
      <c r="D606" s="132" t="s">
        <v>140</v>
      </c>
      <c r="E606" s="132" t="s">
        <v>140</v>
      </c>
      <c r="F606" s="132" t="s">
        <v>140</v>
      </c>
      <c r="G606" s="132" t="s">
        <v>140</v>
      </c>
      <c r="H606" s="132" t="s">
        <v>140</v>
      </c>
    </row>
    <row r="607" spans="2:8">
      <c r="B607" s="96" t="s">
        <v>315</v>
      </c>
      <c r="C607" s="132" t="s">
        <v>140</v>
      </c>
      <c r="D607" s="132" t="s">
        <v>140</v>
      </c>
      <c r="E607" s="132" t="s">
        <v>140</v>
      </c>
      <c r="F607" s="132" t="s">
        <v>140</v>
      </c>
      <c r="G607" s="132" t="s">
        <v>140</v>
      </c>
      <c r="H607" s="132" t="s">
        <v>140</v>
      </c>
    </row>
    <row r="608" spans="2:8">
      <c r="B608" s="96" t="s">
        <v>316</v>
      </c>
      <c r="C608" s="132" t="s">
        <v>140</v>
      </c>
      <c r="D608" s="132" t="s">
        <v>140</v>
      </c>
      <c r="E608" s="132" t="s">
        <v>140</v>
      </c>
      <c r="F608" s="132" t="s">
        <v>140</v>
      </c>
      <c r="G608" s="132" t="s">
        <v>140</v>
      </c>
      <c r="H608" s="132" t="s">
        <v>140</v>
      </c>
    </row>
    <row r="609" spans="2:8">
      <c r="B609" s="96" t="s">
        <v>317</v>
      </c>
      <c r="C609" s="132" t="s">
        <v>140</v>
      </c>
      <c r="D609" s="132" t="s">
        <v>140</v>
      </c>
      <c r="E609" s="132" t="s">
        <v>140</v>
      </c>
      <c r="F609" s="132" t="s">
        <v>140</v>
      </c>
      <c r="G609" s="132" t="s">
        <v>140</v>
      </c>
      <c r="H609" s="132" t="s">
        <v>140</v>
      </c>
    </row>
    <row r="610" spans="2:8">
      <c r="B610" s="96" t="s">
        <v>318</v>
      </c>
      <c r="C610" s="132" t="s">
        <v>140</v>
      </c>
      <c r="D610" s="132" t="s">
        <v>140</v>
      </c>
      <c r="E610" s="132" t="s">
        <v>140</v>
      </c>
      <c r="F610" s="132" t="s">
        <v>140</v>
      </c>
      <c r="G610" s="132" t="s">
        <v>140</v>
      </c>
      <c r="H610" s="132" t="s">
        <v>140</v>
      </c>
    </row>
    <row r="611" spans="2:8" ht="15.75" thickBot="1">
      <c r="B611" s="96" t="s">
        <v>319</v>
      </c>
      <c r="C611" s="132" t="s">
        <v>140</v>
      </c>
      <c r="D611" s="132" t="s">
        <v>140</v>
      </c>
      <c r="E611" s="132" t="s">
        <v>140</v>
      </c>
      <c r="F611" s="132" t="s">
        <v>140</v>
      </c>
      <c r="G611" s="132" t="s">
        <v>140</v>
      </c>
      <c r="H611" s="105" t="s">
        <v>140</v>
      </c>
    </row>
    <row r="612" spans="2:8" ht="15.75" thickTop="1">
      <c r="B612" s="1064"/>
      <c r="C612" s="1064"/>
      <c r="D612" s="1064"/>
      <c r="E612" s="1064"/>
      <c r="F612" s="1064"/>
      <c r="G612" s="1064"/>
      <c r="H612" s="14"/>
    </row>
    <row r="613" spans="2:8">
      <c r="B613" s="146"/>
      <c r="C613" s="14"/>
      <c r="D613" s="14"/>
      <c r="E613" s="14"/>
      <c r="F613" s="14"/>
      <c r="G613" s="14"/>
      <c r="H613" s="14"/>
    </row>
    <row r="614" spans="2:8">
      <c r="B614" s="1063" t="s">
        <v>49</v>
      </c>
      <c r="C614" s="1063"/>
      <c r="D614" s="1063"/>
      <c r="E614" s="1063"/>
      <c r="F614" s="1063"/>
      <c r="G614" s="1063"/>
      <c r="H614" s="1063"/>
    </row>
    <row r="615" spans="2:8">
      <c r="B615" s="888" t="s">
        <v>48</v>
      </c>
      <c r="C615" s="14"/>
      <c r="D615" s="14"/>
      <c r="E615" s="14"/>
      <c r="F615" s="14"/>
      <c r="G615" s="14"/>
      <c r="H615" s="14"/>
    </row>
    <row r="616" spans="2:8">
      <c r="B616" s="145" t="s">
        <v>324</v>
      </c>
      <c r="C616" s="14"/>
      <c r="D616" s="14"/>
      <c r="E616" s="14"/>
      <c r="F616" s="14"/>
      <c r="G616" s="14"/>
      <c r="H616" s="14"/>
    </row>
    <row r="617" spans="2:8">
      <c r="B617" s="145"/>
      <c r="C617" s="14"/>
      <c r="D617" s="14"/>
      <c r="E617" s="14"/>
      <c r="F617" s="14"/>
      <c r="G617" s="14"/>
      <c r="H617" s="14"/>
    </row>
    <row r="618" spans="2:8">
      <c r="B618" s="16"/>
      <c r="C618" s="357">
        <v>2014</v>
      </c>
      <c r="D618" s="357">
        <v>2015</v>
      </c>
      <c r="E618" s="357">
        <v>2016</v>
      </c>
      <c r="F618" s="357">
        <v>2017</v>
      </c>
      <c r="G618" s="357">
        <v>2018</v>
      </c>
      <c r="H618" s="357">
        <v>2019</v>
      </c>
    </row>
    <row r="619" spans="2:8">
      <c r="B619" s="92" t="s">
        <v>1040</v>
      </c>
      <c r="C619" s="14"/>
      <c r="D619" s="14"/>
      <c r="E619" s="14"/>
      <c r="F619" s="14"/>
      <c r="G619" s="14"/>
      <c r="H619" s="14"/>
    </row>
    <row r="620" spans="2:8">
      <c r="B620" s="93" t="s">
        <v>360</v>
      </c>
      <c r="C620" s="132" t="s">
        <v>140</v>
      </c>
      <c r="D620" s="132" t="s">
        <v>140</v>
      </c>
      <c r="E620" s="132" t="s">
        <v>140</v>
      </c>
      <c r="F620" s="132" t="s">
        <v>140</v>
      </c>
      <c r="G620" s="132" t="s">
        <v>140</v>
      </c>
      <c r="H620" s="132" t="s">
        <v>140</v>
      </c>
    </row>
    <row r="621" spans="2:8">
      <c r="B621" s="93"/>
      <c r="C621" s="14"/>
      <c r="D621" s="14"/>
      <c r="E621" s="14"/>
      <c r="F621" s="14"/>
      <c r="G621" s="14"/>
      <c r="H621" s="14"/>
    </row>
    <row r="622" spans="2:8">
      <c r="B622" s="93" t="s">
        <v>361</v>
      </c>
      <c r="C622" s="132" t="s">
        <v>140</v>
      </c>
      <c r="D622" s="132" t="s">
        <v>140</v>
      </c>
      <c r="E622" s="132" t="s">
        <v>140</v>
      </c>
      <c r="F622" s="132" t="s">
        <v>140</v>
      </c>
      <c r="G622" s="132" t="s">
        <v>140</v>
      </c>
      <c r="H622" s="132" t="s">
        <v>140</v>
      </c>
    </row>
    <row r="623" spans="2:8">
      <c r="B623" s="96" t="s">
        <v>293</v>
      </c>
      <c r="C623" s="132" t="s">
        <v>140</v>
      </c>
      <c r="D623" s="132" t="s">
        <v>140</v>
      </c>
      <c r="E623" s="132" t="s">
        <v>140</v>
      </c>
      <c r="F623" s="132" t="s">
        <v>140</v>
      </c>
      <c r="G623" s="132" t="s">
        <v>140</v>
      </c>
      <c r="H623" s="132" t="s">
        <v>140</v>
      </c>
    </row>
    <row r="624" spans="2:8">
      <c r="B624" s="136" t="s">
        <v>294</v>
      </c>
      <c r="C624" s="132" t="s">
        <v>140</v>
      </c>
      <c r="D624" s="132" t="s">
        <v>140</v>
      </c>
      <c r="E624" s="132" t="s">
        <v>140</v>
      </c>
      <c r="F624" s="132" t="s">
        <v>140</v>
      </c>
      <c r="G624" s="132" t="s">
        <v>140</v>
      </c>
      <c r="H624" s="132" t="s">
        <v>140</v>
      </c>
    </row>
    <row r="625" spans="2:8">
      <c r="B625" s="136" t="s">
        <v>295</v>
      </c>
      <c r="C625" s="132" t="s">
        <v>140</v>
      </c>
      <c r="D625" s="132" t="s">
        <v>140</v>
      </c>
      <c r="E625" s="132" t="s">
        <v>140</v>
      </c>
      <c r="F625" s="132" t="s">
        <v>140</v>
      </c>
      <c r="G625" s="132" t="s">
        <v>140</v>
      </c>
      <c r="H625" s="132" t="s">
        <v>140</v>
      </c>
    </row>
    <row r="626" spans="2:8">
      <c r="B626" s="136" t="s">
        <v>299</v>
      </c>
      <c r="C626" s="132" t="s">
        <v>140</v>
      </c>
      <c r="D626" s="132" t="s">
        <v>140</v>
      </c>
      <c r="E626" s="132" t="s">
        <v>140</v>
      </c>
      <c r="F626" s="132" t="s">
        <v>140</v>
      </c>
      <c r="G626" s="132" t="s">
        <v>140</v>
      </c>
      <c r="H626" s="132" t="s">
        <v>140</v>
      </c>
    </row>
    <row r="627" spans="2:8">
      <c r="B627" s="96" t="s">
        <v>296</v>
      </c>
      <c r="C627" s="132" t="s">
        <v>140</v>
      </c>
      <c r="D627" s="132" t="s">
        <v>140</v>
      </c>
      <c r="E627" s="132" t="s">
        <v>140</v>
      </c>
      <c r="F627" s="132" t="s">
        <v>140</v>
      </c>
      <c r="G627" s="132" t="s">
        <v>140</v>
      </c>
      <c r="H627" s="132" t="s">
        <v>140</v>
      </c>
    </row>
    <row r="628" spans="2:8">
      <c r="B628" s="96" t="s">
        <v>237</v>
      </c>
      <c r="C628" s="132" t="s">
        <v>140</v>
      </c>
      <c r="D628" s="132" t="s">
        <v>140</v>
      </c>
      <c r="E628" s="132" t="s">
        <v>140</v>
      </c>
      <c r="F628" s="132" t="s">
        <v>140</v>
      </c>
      <c r="G628" s="132" t="s">
        <v>140</v>
      </c>
      <c r="H628" s="132" t="s">
        <v>140</v>
      </c>
    </row>
    <row r="629" spans="2:8">
      <c r="B629" s="96"/>
      <c r="C629" s="14"/>
      <c r="D629" s="14"/>
      <c r="E629" s="14"/>
      <c r="F629" s="14"/>
      <c r="G629" s="14"/>
      <c r="H629" s="14"/>
    </row>
    <row r="630" spans="2:8">
      <c r="B630" s="93" t="s">
        <v>364</v>
      </c>
      <c r="C630" s="132" t="s">
        <v>140</v>
      </c>
      <c r="D630" s="132" t="s">
        <v>140</v>
      </c>
      <c r="E630" s="132" t="s">
        <v>140</v>
      </c>
      <c r="F630" s="132" t="s">
        <v>140</v>
      </c>
      <c r="G630" s="132" t="s">
        <v>140</v>
      </c>
      <c r="H630" s="132" t="s">
        <v>140</v>
      </c>
    </row>
    <row r="631" spans="2:8">
      <c r="B631" s="96" t="s">
        <v>314</v>
      </c>
      <c r="C631" s="132" t="s">
        <v>140</v>
      </c>
      <c r="D631" s="132" t="s">
        <v>140</v>
      </c>
      <c r="E631" s="132" t="s">
        <v>140</v>
      </c>
      <c r="F631" s="132" t="s">
        <v>140</v>
      </c>
      <c r="G631" s="132" t="s">
        <v>140</v>
      </c>
      <c r="H631" s="132" t="s">
        <v>140</v>
      </c>
    </row>
    <row r="632" spans="2:8">
      <c r="B632" s="96" t="s">
        <v>315</v>
      </c>
      <c r="C632" s="132" t="s">
        <v>140</v>
      </c>
      <c r="D632" s="132" t="s">
        <v>140</v>
      </c>
      <c r="E632" s="132" t="s">
        <v>140</v>
      </c>
      <c r="F632" s="132" t="s">
        <v>140</v>
      </c>
      <c r="G632" s="132" t="s">
        <v>140</v>
      </c>
      <c r="H632" s="132" t="s">
        <v>140</v>
      </c>
    </row>
    <row r="633" spans="2:8">
      <c r="B633" s="96" t="s">
        <v>316</v>
      </c>
      <c r="C633" s="132" t="s">
        <v>140</v>
      </c>
      <c r="D633" s="132" t="s">
        <v>140</v>
      </c>
      <c r="E633" s="132" t="s">
        <v>140</v>
      </c>
      <c r="F633" s="132" t="s">
        <v>140</v>
      </c>
      <c r="G633" s="132" t="s">
        <v>140</v>
      </c>
      <c r="H633" s="132" t="s">
        <v>140</v>
      </c>
    </row>
    <row r="634" spans="2:8">
      <c r="B634" s="96" t="s">
        <v>317</v>
      </c>
      <c r="C634" s="132" t="s">
        <v>140</v>
      </c>
      <c r="D634" s="132" t="s">
        <v>140</v>
      </c>
      <c r="E634" s="132" t="s">
        <v>140</v>
      </c>
      <c r="F634" s="132" t="s">
        <v>140</v>
      </c>
      <c r="G634" s="132" t="s">
        <v>140</v>
      </c>
      <c r="H634" s="132" t="s">
        <v>140</v>
      </c>
    </row>
    <row r="635" spans="2:8">
      <c r="B635" s="96" t="s">
        <v>318</v>
      </c>
      <c r="C635" s="132" t="s">
        <v>140</v>
      </c>
      <c r="D635" s="132" t="s">
        <v>140</v>
      </c>
      <c r="E635" s="132" t="s">
        <v>140</v>
      </c>
      <c r="F635" s="132" t="s">
        <v>140</v>
      </c>
      <c r="G635" s="132" t="s">
        <v>140</v>
      </c>
      <c r="H635" s="132" t="s">
        <v>140</v>
      </c>
    </row>
    <row r="636" spans="2:8">
      <c r="B636" s="96" t="s">
        <v>319</v>
      </c>
      <c r="C636" s="132" t="s">
        <v>140</v>
      </c>
      <c r="D636" s="132" t="s">
        <v>140</v>
      </c>
      <c r="E636" s="132" t="s">
        <v>140</v>
      </c>
      <c r="F636" s="132" t="s">
        <v>140</v>
      </c>
      <c r="G636" s="132" t="s">
        <v>140</v>
      </c>
      <c r="H636" s="132" t="s">
        <v>140</v>
      </c>
    </row>
    <row r="637" spans="2:8">
      <c r="B637" s="96"/>
      <c r="C637" s="14"/>
      <c r="D637" s="14"/>
      <c r="E637" s="14"/>
      <c r="F637" s="14"/>
      <c r="G637" s="14"/>
      <c r="H637" s="14"/>
    </row>
    <row r="638" spans="2:8">
      <c r="B638" s="156" t="s">
        <v>365</v>
      </c>
      <c r="C638" s="132" t="s">
        <v>140</v>
      </c>
      <c r="D638" s="132" t="s">
        <v>140</v>
      </c>
      <c r="E638" s="132" t="s">
        <v>140</v>
      </c>
      <c r="F638" s="132" t="s">
        <v>140</v>
      </c>
      <c r="G638" s="132" t="s">
        <v>140</v>
      </c>
      <c r="H638" s="132" t="s">
        <v>140</v>
      </c>
    </row>
    <row r="639" spans="2:8">
      <c r="B639" s="96" t="s">
        <v>314</v>
      </c>
      <c r="C639" s="132" t="s">
        <v>140</v>
      </c>
      <c r="D639" s="132" t="s">
        <v>140</v>
      </c>
      <c r="E639" s="132" t="s">
        <v>140</v>
      </c>
      <c r="F639" s="132" t="s">
        <v>140</v>
      </c>
      <c r="G639" s="132" t="s">
        <v>140</v>
      </c>
      <c r="H639" s="132" t="s">
        <v>140</v>
      </c>
    </row>
    <row r="640" spans="2:8">
      <c r="B640" s="96" t="s">
        <v>315</v>
      </c>
      <c r="C640" s="132" t="s">
        <v>140</v>
      </c>
      <c r="D640" s="132" t="s">
        <v>140</v>
      </c>
      <c r="E640" s="132" t="s">
        <v>140</v>
      </c>
      <c r="F640" s="132" t="s">
        <v>140</v>
      </c>
      <c r="G640" s="132" t="s">
        <v>140</v>
      </c>
      <c r="H640" s="132" t="s">
        <v>140</v>
      </c>
    </row>
    <row r="641" spans="2:8">
      <c r="B641" s="96" t="s">
        <v>316</v>
      </c>
      <c r="C641" s="132" t="s">
        <v>140</v>
      </c>
      <c r="D641" s="132" t="s">
        <v>140</v>
      </c>
      <c r="E641" s="132" t="s">
        <v>140</v>
      </c>
      <c r="F641" s="132" t="s">
        <v>140</v>
      </c>
      <c r="G641" s="132" t="s">
        <v>140</v>
      </c>
      <c r="H641" s="132" t="s">
        <v>140</v>
      </c>
    </row>
    <row r="642" spans="2:8">
      <c r="B642" s="96" t="s">
        <v>317</v>
      </c>
      <c r="C642" s="132" t="s">
        <v>140</v>
      </c>
      <c r="D642" s="132" t="s">
        <v>140</v>
      </c>
      <c r="E642" s="132" t="s">
        <v>140</v>
      </c>
      <c r="F642" s="132" t="s">
        <v>140</v>
      </c>
      <c r="G642" s="132" t="s">
        <v>140</v>
      </c>
      <c r="H642" s="132" t="s">
        <v>140</v>
      </c>
    </row>
    <row r="643" spans="2:8">
      <c r="B643" s="96" t="s">
        <v>318</v>
      </c>
      <c r="C643" s="132" t="s">
        <v>140</v>
      </c>
      <c r="D643" s="132" t="s">
        <v>140</v>
      </c>
      <c r="E643" s="132" t="s">
        <v>140</v>
      </c>
      <c r="F643" s="132" t="s">
        <v>140</v>
      </c>
      <c r="G643" s="132" t="s">
        <v>140</v>
      </c>
      <c r="H643" s="132" t="s">
        <v>140</v>
      </c>
    </row>
    <row r="644" spans="2:8" ht="15.75" thickBot="1">
      <c r="B644" s="96" t="s">
        <v>319</v>
      </c>
      <c r="C644" s="132" t="s">
        <v>140</v>
      </c>
      <c r="D644" s="132" t="s">
        <v>140</v>
      </c>
      <c r="E644" s="132" t="s">
        <v>140</v>
      </c>
      <c r="F644" s="132" t="s">
        <v>140</v>
      </c>
      <c r="G644" s="132" t="s">
        <v>140</v>
      </c>
      <c r="H644" s="105" t="s">
        <v>140</v>
      </c>
    </row>
    <row r="645" spans="2:8" ht="15.75" thickTop="1">
      <c r="B645" s="1064"/>
      <c r="C645" s="1064"/>
      <c r="D645" s="1064"/>
      <c r="E645" s="1064"/>
      <c r="F645" s="1064"/>
      <c r="G645" s="1064"/>
      <c r="H645" s="14"/>
    </row>
    <row r="646" spans="2:8">
      <c r="B646" s="27"/>
      <c r="C646" s="14"/>
      <c r="D646" s="14"/>
      <c r="E646" s="14"/>
      <c r="F646" s="14"/>
      <c r="G646" s="14"/>
      <c r="H646" s="14"/>
    </row>
    <row r="647" spans="2:8">
      <c r="B647" s="1063" t="s">
        <v>52</v>
      </c>
      <c r="C647" s="1063"/>
      <c r="D647" s="1063"/>
      <c r="E647" s="1063"/>
      <c r="F647" s="1063"/>
      <c r="G647" s="1063"/>
      <c r="H647" s="1063"/>
    </row>
    <row r="648" spans="2:8">
      <c r="B648" s="888" t="s">
        <v>51</v>
      </c>
      <c r="C648" s="14"/>
      <c r="D648" s="14"/>
      <c r="E648" s="14"/>
      <c r="F648" s="14"/>
      <c r="G648" s="14"/>
      <c r="H648" s="14"/>
    </row>
    <row r="649" spans="2:8">
      <c r="B649" s="127" t="s">
        <v>173</v>
      </c>
      <c r="C649" s="14"/>
      <c r="D649" s="14"/>
      <c r="E649" s="14"/>
      <c r="F649" s="14"/>
      <c r="G649" s="14"/>
      <c r="H649" s="14"/>
    </row>
    <row r="650" spans="2:8">
      <c r="B650" s="128"/>
      <c r="C650" s="14"/>
      <c r="D650" s="14"/>
      <c r="E650" s="14"/>
      <c r="F650" s="14"/>
      <c r="G650" s="14"/>
      <c r="H650" s="14"/>
    </row>
    <row r="651" spans="2:8">
      <c r="B651" s="16"/>
      <c r="C651" s="357">
        <v>2014</v>
      </c>
      <c r="D651" s="357">
        <v>2015</v>
      </c>
      <c r="E651" s="357">
        <v>2016</v>
      </c>
      <c r="F651" s="357">
        <v>2017</v>
      </c>
      <c r="G651" s="357">
        <v>2018</v>
      </c>
      <c r="H651" s="357">
        <v>2019</v>
      </c>
    </row>
    <row r="652" spans="2:8">
      <c r="B652" s="92" t="s">
        <v>1482</v>
      </c>
      <c r="C652" s="14"/>
      <c r="D652" s="14"/>
      <c r="E652" s="14"/>
      <c r="F652" s="14"/>
      <c r="G652" s="14"/>
      <c r="H652" s="14"/>
    </row>
    <row r="653" spans="2:8">
      <c r="B653" s="93" t="s">
        <v>599</v>
      </c>
      <c r="C653" s="132">
        <v>39</v>
      </c>
      <c r="D653" s="132">
        <v>36</v>
      </c>
      <c r="E653" s="132">
        <v>36</v>
      </c>
      <c r="F653" s="132">
        <v>36</v>
      </c>
      <c r="G653" s="132">
        <v>37</v>
      </c>
      <c r="H653" s="132">
        <v>38</v>
      </c>
    </row>
    <row r="654" spans="2:8">
      <c r="B654" s="96" t="s">
        <v>337</v>
      </c>
      <c r="C654" s="132">
        <v>1</v>
      </c>
      <c r="D654" s="132">
        <v>0</v>
      </c>
      <c r="E654" s="132">
        <v>0</v>
      </c>
      <c r="F654" s="132">
        <v>0</v>
      </c>
      <c r="G654" s="132">
        <v>0</v>
      </c>
      <c r="H654" s="132">
        <v>0</v>
      </c>
    </row>
    <row r="655" spans="2:8">
      <c r="B655" s="96" t="s">
        <v>387</v>
      </c>
      <c r="C655" s="132" t="s">
        <v>1506</v>
      </c>
      <c r="D655" s="132" t="s">
        <v>1506</v>
      </c>
      <c r="E655" s="132" t="s">
        <v>1506</v>
      </c>
      <c r="F655" s="132" t="s">
        <v>1507</v>
      </c>
      <c r="G655" s="132" t="s">
        <v>1507</v>
      </c>
      <c r="H655" s="132" t="s">
        <v>1507</v>
      </c>
    </row>
    <row r="656" spans="2:8">
      <c r="B656" s="96" t="s">
        <v>388</v>
      </c>
      <c r="C656" s="132">
        <v>5</v>
      </c>
      <c r="D656" s="132">
        <v>3</v>
      </c>
      <c r="E656" s="132">
        <v>3</v>
      </c>
      <c r="F656" s="132">
        <v>3</v>
      </c>
      <c r="G656" s="132">
        <v>3</v>
      </c>
      <c r="H656" s="132">
        <v>3</v>
      </c>
    </row>
    <row r="657" spans="2:8">
      <c r="B657" s="96" t="s">
        <v>339</v>
      </c>
      <c r="C657" s="132">
        <v>8</v>
      </c>
      <c r="D657" s="132">
        <v>8</v>
      </c>
      <c r="E657" s="132">
        <v>8</v>
      </c>
      <c r="F657" s="132">
        <v>8</v>
      </c>
      <c r="G657" s="132">
        <v>11</v>
      </c>
      <c r="H657" s="132">
        <v>11</v>
      </c>
    </row>
    <row r="658" spans="2:8">
      <c r="B658" s="96" t="s">
        <v>340</v>
      </c>
      <c r="C658" s="132">
        <v>25</v>
      </c>
      <c r="D658" s="132">
        <v>25</v>
      </c>
      <c r="E658" s="132">
        <v>25</v>
      </c>
      <c r="F658" s="132">
        <v>25</v>
      </c>
      <c r="G658" s="132">
        <v>23</v>
      </c>
      <c r="H658" s="132">
        <v>24</v>
      </c>
    </row>
    <row r="659" spans="2:8">
      <c r="B659" s="96"/>
      <c r="C659" s="132"/>
      <c r="D659" s="132"/>
      <c r="E659" s="132"/>
      <c r="F659" s="132"/>
      <c r="G659" s="132"/>
      <c r="H659" s="132"/>
    </row>
    <row r="660" spans="2:8">
      <c r="B660" s="93" t="s">
        <v>386</v>
      </c>
      <c r="C660" s="132"/>
      <c r="D660" s="132"/>
      <c r="E660" s="132"/>
      <c r="F660" s="132"/>
      <c r="G660" s="132"/>
      <c r="H660" s="132"/>
    </row>
    <row r="661" spans="2:8">
      <c r="B661" s="96" t="s">
        <v>337</v>
      </c>
      <c r="C661" s="132">
        <v>1</v>
      </c>
      <c r="D661" s="132">
        <v>0</v>
      </c>
      <c r="E661" s="132">
        <v>0</v>
      </c>
      <c r="F661" s="132">
        <v>0</v>
      </c>
      <c r="G661" s="132">
        <v>0</v>
      </c>
      <c r="H661" s="132">
        <v>0</v>
      </c>
    </row>
    <row r="662" spans="2:8">
      <c r="B662" s="96" t="s">
        <v>387</v>
      </c>
      <c r="C662" s="132" t="s">
        <v>1506</v>
      </c>
      <c r="D662" s="132" t="s">
        <v>1506</v>
      </c>
      <c r="E662" s="132" t="s">
        <v>1506</v>
      </c>
      <c r="F662" s="132" t="s">
        <v>1507</v>
      </c>
      <c r="G662" s="132" t="s">
        <v>1507</v>
      </c>
      <c r="H662" s="132" t="s">
        <v>1507</v>
      </c>
    </row>
    <row r="663" spans="2:8">
      <c r="B663" s="96" t="s">
        <v>388</v>
      </c>
      <c r="C663" s="132">
        <v>1</v>
      </c>
      <c r="D663" s="132" t="s">
        <v>1506</v>
      </c>
      <c r="E663" s="132" t="s">
        <v>1506</v>
      </c>
      <c r="F663" s="132" t="s">
        <v>1507</v>
      </c>
      <c r="G663" s="132" t="s">
        <v>1507</v>
      </c>
      <c r="H663" s="132" t="s">
        <v>1507</v>
      </c>
    </row>
    <row r="664" spans="2:8">
      <c r="B664" s="96" t="s">
        <v>339</v>
      </c>
      <c r="C664" s="132">
        <v>8</v>
      </c>
      <c r="D664" s="132">
        <v>8</v>
      </c>
      <c r="E664" s="132">
        <v>8</v>
      </c>
      <c r="F664" s="132">
        <v>8</v>
      </c>
      <c r="G664" s="132">
        <v>11</v>
      </c>
      <c r="H664" s="132">
        <v>11</v>
      </c>
    </row>
    <row r="665" spans="2:8">
      <c r="B665" s="96" t="s">
        <v>340</v>
      </c>
      <c r="C665" s="132">
        <v>25</v>
      </c>
      <c r="D665" s="132">
        <v>25</v>
      </c>
      <c r="E665" s="132">
        <v>25</v>
      </c>
      <c r="F665" s="132">
        <v>25</v>
      </c>
      <c r="G665" s="132">
        <v>23</v>
      </c>
      <c r="H665" s="132">
        <v>24</v>
      </c>
    </row>
    <row r="666" spans="2:8">
      <c r="B666" s="96"/>
      <c r="C666" s="132"/>
      <c r="D666" s="132"/>
      <c r="E666" s="132"/>
      <c r="F666" s="132"/>
      <c r="G666" s="132"/>
      <c r="H666" s="132"/>
    </row>
    <row r="667" spans="2:8">
      <c r="B667" s="93" t="s">
        <v>389</v>
      </c>
      <c r="C667" s="132"/>
      <c r="D667" s="132"/>
      <c r="E667" s="132"/>
      <c r="F667" s="132"/>
      <c r="G667" s="132"/>
      <c r="H667" s="132"/>
    </row>
    <row r="668" spans="2:8">
      <c r="B668" s="96" t="s">
        <v>337</v>
      </c>
      <c r="C668" s="132"/>
      <c r="D668" s="132"/>
      <c r="E668" s="132"/>
      <c r="F668" s="132"/>
      <c r="G668" s="132"/>
      <c r="H668" s="132"/>
    </row>
    <row r="669" spans="2:8">
      <c r="B669" s="96" t="s">
        <v>387</v>
      </c>
      <c r="C669" s="132" t="s">
        <v>1506</v>
      </c>
      <c r="D669" s="132" t="s">
        <v>1506</v>
      </c>
      <c r="E669" s="132" t="s">
        <v>1506</v>
      </c>
      <c r="F669" s="132" t="s">
        <v>1507</v>
      </c>
      <c r="G669" s="132" t="s">
        <v>1507</v>
      </c>
      <c r="H669" s="132" t="s">
        <v>1507</v>
      </c>
    </row>
    <row r="670" spans="2:8">
      <c r="B670" s="96" t="s">
        <v>388</v>
      </c>
      <c r="C670" s="132">
        <v>5</v>
      </c>
      <c r="D670" s="132">
        <v>3</v>
      </c>
      <c r="E670" s="132">
        <v>3</v>
      </c>
      <c r="F670" s="132">
        <v>3</v>
      </c>
      <c r="G670" s="132">
        <v>3</v>
      </c>
      <c r="H670" s="132">
        <v>3</v>
      </c>
    </row>
    <row r="671" spans="2:8">
      <c r="B671" s="96" t="s">
        <v>339</v>
      </c>
      <c r="C671" s="132"/>
      <c r="D671" s="132"/>
      <c r="E671" s="132"/>
      <c r="F671" s="132"/>
      <c r="G671" s="132"/>
      <c r="H671" s="132"/>
    </row>
    <row r="672" spans="2:8" ht="15.75" thickBot="1">
      <c r="B672" s="96" t="s">
        <v>340</v>
      </c>
      <c r="C672" s="132"/>
      <c r="D672" s="132"/>
      <c r="E672" s="132"/>
      <c r="F672" s="132"/>
      <c r="G672" s="132"/>
      <c r="H672" s="105"/>
    </row>
    <row r="673" spans="2:8" ht="15.75" thickTop="1">
      <c r="B673" s="1064" t="s">
        <v>1479</v>
      </c>
      <c r="C673" s="1064"/>
      <c r="D673" s="1064"/>
      <c r="E673" s="1064"/>
      <c r="F673" s="1064"/>
      <c r="G673" s="1064"/>
      <c r="H673" s="14"/>
    </row>
    <row r="674" spans="2:8">
      <c r="B674" s="134"/>
      <c r="C674" s="14"/>
      <c r="D674" s="14"/>
      <c r="E674" s="14"/>
      <c r="F674" s="14"/>
      <c r="G674" s="14"/>
      <c r="H674" s="14"/>
    </row>
    <row r="675" spans="2:8">
      <c r="B675" s="1063" t="s">
        <v>54</v>
      </c>
      <c r="C675" s="1063"/>
      <c r="D675" s="1063"/>
      <c r="E675" s="1063"/>
      <c r="F675" s="1063"/>
      <c r="G675" s="1063"/>
      <c r="H675" s="1063"/>
    </row>
    <row r="676" spans="2:8">
      <c r="B676" s="888" t="s">
        <v>53</v>
      </c>
      <c r="C676" s="14"/>
      <c r="D676" s="14"/>
      <c r="E676" s="14"/>
      <c r="F676" s="14"/>
      <c r="G676" s="14"/>
      <c r="H676" s="14"/>
    </row>
    <row r="677" spans="2:8">
      <c r="B677" s="134" t="s">
        <v>392</v>
      </c>
      <c r="C677" s="14"/>
      <c r="D677" s="14"/>
      <c r="E677" s="14"/>
      <c r="F677" s="14"/>
      <c r="G677" s="14"/>
      <c r="H677" s="14"/>
    </row>
    <row r="678" spans="2:8">
      <c r="B678" s="134"/>
      <c r="C678" s="14"/>
      <c r="D678" s="14"/>
      <c r="E678" s="14"/>
      <c r="F678" s="14"/>
      <c r="G678" s="14"/>
      <c r="H678" s="14"/>
    </row>
    <row r="679" spans="2:8">
      <c r="B679" s="16"/>
      <c r="C679" s="357">
        <v>2014</v>
      </c>
      <c r="D679" s="357">
        <v>2015</v>
      </c>
      <c r="E679" s="357">
        <v>2016</v>
      </c>
      <c r="F679" s="357">
        <v>2017</v>
      </c>
      <c r="G679" s="357">
        <v>2018</v>
      </c>
      <c r="H679" s="357">
        <v>2019</v>
      </c>
    </row>
    <row r="680" spans="2:8">
      <c r="B680" s="92" t="s">
        <v>1482</v>
      </c>
      <c r="C680" s="923"/>
      <c r="D680" s="923"/>
      <c r="E680" s="923"/>
      <c r="F680" s="923"/>
      <c r="G680" s="923"/>
      <c r="H680" s="923"/>
    </row>
    <row r="681" spans="2:8">
      <c r="B681" s="93" t="s">
        <v>394</v>
      </c>
      <c r="C681" s="924">
        <v>1300</v>
      </c>
      <c r="D681" s="924">
        <v>1528</v>
      </c>
      <c r="E681" s="924">
        <v>1665</v>
      </c>
      <c r="F681" s="924">
        <v>1749</v>
      </c>
      <c r="G681" s="924">
        <v>2.0259999999999998</v>
      </c>
      <c r="H681" s="924">
        <v>2.1019999999999999</v>
      </c>
    </row>
    <row r="682" spans="2:8">
      <c r="B682" s="96" t="s">
        <v>293</v>
      </c>
      <c r="C682" s="924">
        <v>591</v>
      </c>
      <c r="D682" s="924">
        <v>719</v>
      </c>
      <c r="E682" s="924">
        <v>771</v>
      </c>
      <c r="F682" s="924"/>
      <c r="G682" s="924"/>
      <c r="H682" s="924"/>
    </row>
    <row r="683" spans="2:8">
      <c r="B683" s="136" t="s">
        <v>294</v>
      </c>
      <c r="C683" s="924">
        <v>8</v>
      </c>
      <c r="D683" s="924">
        <v>56</v>
      </c>
      <c r="E683" s="924">
        <v>55</v>
      </c>
      <c r="F683" s="924">
        <v>60</v>
      </c>
      <c r="G683" s="924">
        <v>9.7000000000000003E-2</v>
      </c>
      <c r="H683" s="924">
        <v>9.0999999999999998E-2</v>
      </c>
    </row>
    <row r="684" spans="2:8">
      <c r="B684" s="136" t="s">
        <v>295</v>
      </c>
      <c r="C684" s="924">
        <v>583</v>
      </c>
      <c r="D684" s="924">
        <v>663</v>
      </c>
      <c r="E684" s="924">
        <v>716</v>
      </c>
      <c r="F684" s="924">
        <v>743</v>
      </c>
      <c r="G684" s="924">
        <v>0.85199999999999998</v>
      </c>
      <c r="H684" s="924">
        <v>0.96399999999999997</v>
      </c>
    </row>
    <row r="685" spans="2:8">
      <c r="B685" s="96" t="s">
        <v>296</v>
      </c>
      <c r="C685" s="905">
        <v>659</v>
      </c>
      <c r="D685" s="925">
        <v>743</v>
      </c>
      <c r="E685" s="925">
        <v>792</v>
      </c>
      <c r="F685" s="925">
        <v>827</v>
      </c>
      <c r="G685" s="925">
        <v>0.89500000000000002</v>
      </c>
      <c r="H685" s="925">
        <v>0.91100000000000003</v>
      </c>
    </row>
    <row r="686" spans="2:8" ht="15.75" thickBot="1">
      <c r="B686" s="96" t="s">
        <v>237</v>
      </c>
      <c r="C686" s="905">
        <v>50</v>
      </c>
      <c r="D686" s="925">
        <v>66</v>
      </c>
      <c r="E686" s="925">
        <v>102</v>
      </c>
      <c r="F686" s="925">
        <v>119</v>
      </c>
      <c r="G686" s="925">
        <v>0.182</v>
      </c>
      <c r="H686" s="926">
        <v>0.13600000000000001</v>
      </c>
    </row>
    <row r="687" spans="2:8" ht="15.75" thickTop="1">
      <c r="B687" s="1064" t="s">
        <v>1479</v>
      </c>
      <c r="C687" s="1064"/>
      <c r="D687" s="1064"/>
      <c r="E687" s="1064"/>
      <c r="F687" s="1064"/>
      <c r="G687" s="1064"/>
      <c r="H687" s="14"/>
    </row>
    <row r="688" spans="2:8">
      <c r="B688" s="144"/>
      <c r="C688" s="14"/>
      <c r="D688" s="14"/>
      <c r="E688" s="14"/>
      <c r="F688" s="14"/>
      <c r="G688" s="14"/>
      <c r="H688" s="14"/>
    </row>
    <row r="689" spans="2:8">
      <c r="B689" s="1063" t="s">
        <v>56</v>
      </c>
      <c r="C689" s="1063"/>
      <c r="D689" s="1063"/>
      <c r="E689" s="1063"/>
      <c r="F689" s="1063"/>
      <c r="G689" s="1063"/>
      <c r="H689" s="1063"/>
    </row>
    <row r="690" spans="2:8">
      <c r="B690" s="888" t="s">
        <v>55</v>
      </c>
      <c r="C690" s="14"/>
      <c r="D690" s="14"/>
      <c r="E690" s="14"/>
      <c r="F690" s="14"/>
      <c r="G690" s="14"/>
      <c r="H690" s="14"/>
    </row>
    <row r="691" spans="2:8">
      <c r="B691" s="145" t="s">
        <v>395</v>
      </c>
      <c r="C691" s="14"/>
      <c r="D691" s="14"/>
      <c r="E691" s="14"/>
      <c r="F691" s="14"/>
      <c r="G691" s="14"/>
      <c r="H691" s="14"/>
    </row>
    <row r="692" spans="2:8">
      <c r="B692" s="927"/>
      <c r="C692" s="14"/>
      <c r="D692" s="14"/>
      <c r="E692" s="14"/>
      <c r="F692" s="14"/>
      <c r="G692" s="14"/>
      <c r="H692" s="14"/>
    </row>
    <row r="693" spans="2:8">
      <c r="B693" s="16"/>
      <c r="C693" s="357">
        <v>2014</v>
      </c>
      <c r="D693" s="357">
        <v>2015</v>
      </c>
      <c r="E693" s="357">
        <v>2016</v>
      </c>
      <c r="F693" s="357">
        <v>2017</v>
      </c>
      <c r="G693" s="357">
        <v>2018</v>
      </c>
      <c r="H693" s="357">
        <v>2019</v>
      </c>
    </row>
    <row r="694" spans="2:8">
      <c r="B694" s="92" t="s">
        <v>1482</v>
      </c>
      <c r="C694" s="14"/>
      <c r="D694" s="14"/>
      <c r="E694" s="14"/>
      <c r="F694" s="14"/>
      <c r="G694" s="14"/>
      <c r="H694" s="14"/>
    </row>
    <row r="695" spans="2:8">
      <c r="B695" s="93" t="s">
        <v>396</v>
      </c>
      <c r="C695" s="924">
        <v>13579.836866060406</v>
      </c>
      <c r="D695" s="924">
        <v>22403.219312262976</v>
      </c>
      <c r="E695" s="924">
        <v>20623.30454752798</v>
      </c>
      <c r="F695" s="924">
        <v>18648.329656230955</v>
      </c>
      <c r="G695" s="924">
        <v>32441.940911580354</v>
      </c>
      <c r="H695" s="924">
        <v>34511.290781757103</v>
      </c>
    </row>
    <row r="696" spans="2:8">
      <c r="B696" s="96" t="s">
        <v>293</v>
      </c>
      <c r="C696" s="928">
        <v>1224.7374540722119</v>
      </c>
      <c r="D696" s="928">
        <v>2210.4901068501104</v>
      </c>
      <c r="E696" s="928">
        <v>3398.7757991349326</v>
      </c>
      <c r="F696" s="928">
        <v>0</v>
      </c>
      <c r="G696" s="928">
        <v>0</v>
      </c>
      <c r="H696" s="924">
        <v>0</v>
      </c>
    </row>
    <row r="697" spans="2:8">
      <c r="B697" s="136" t="s">
        <v>294</v>
      </c>
      <c r="C697" s="928">
        <v>7.2162136806433505E-2</v>
      </c>
      <c r="D697" s="928">
        <v>46.308431355154468</v>
      </c>
      <c r="E697" s="928">
        <v>107.15106433281976</v>
      </c>
      <c r="F697" s="928">
        <v>353.56618264525031</v>
      </c>
      <c r="G697" s="924">
        <v>327.83028053307368</v>
      </c>
      <c r="H697" s="924">
        <v>296.15519468260129</v>
      </c>
    </row>
    <row r="698" spans="2:8">
      <c r="B698" s="136" t="s">
        <v>295</v>
      </c>
      <c r="C698" s="924">
        <v>1224.6652919354055</v>
      </c>
      <c r="D698" s="924">
        <v>2164.1816754949559</v>
      </c>
      <c r="E698" s="924">
        <v>3291.6247348021129</v>
      </c>
      <c r="F698" s="924">
        <v>11166.139942045631</v>
      </c>
      <c r="G698" s="924">
        <v>12048.94845737236</v>
      </c>
      <c r="H698" s="924">
        <v>13655.930979301582</v>
      </c>
    </row>
    <row r="699" spans="2:8">
      <c r="B699" s="96" t="s">
        <v>296</v>
      </c>
      <c r="C699" s="924">
        <v>12107.197002073875</v>
      </c>
      <c r="D699" s="924">
        <v>12587.18099893153</v>
      </c>
      <c r="E699" s="924">
        <v>15120.036891373846</v>
      </c>
      <c r="F699" s="924">
        <v>6303.1630492361246</v>
      </c>
      <c r="G699" s="924">
        <v>19149.466013509402</v>
      </c>
      <c r="H699" s="924">
        <v>19620.292960380226</v>
      </c>
    </row>
    <row r="700" spans="2:8" ht="15.75" thickBot="1">
      <c r="B700" s="96" t="s">
        <v>237</v>
      </c>
      <c r="C700" s="924">
        <v>247.90240991432117</v>
      </c>
      <c r="D700" s="924">
        <v>7605.5482064813359</v>
      </c>
      <c r="E700" s="924">
        <v>2104.4918570191994</v>
      </c>
      <c r="F700" s="924">
        <v>825.46048230394854</v>
      </c>
      <c r="G700" s="924">
        <v>915.69616016552061</v>
      </c>
      <c r="H700" s="929">
        <v>938.91164739269459</v>
      </c>
    </row>
    <row r="701" spans="2:8" ht="15.75" thickTop="1">
      <c r="B701" s="1064" t="s">
        <v>1479</v>
      </c>
      <c r="C701" s="1064"/>
      <c r="D701" s="1064"/>
      <c r="E701" s="1064"/>
      <c r="F701" s="1064"/>
      <c r="G701" s="1064"/>
      <c r="H701" s="14"/>
    </row>
    <row r="702" spans="2:8">
      <c r="B702" s="27"/>
      <c r="C702" s="14"/>
      <c r="D702" s="14"/>
      <c r="E702" s="14"/>
      <c r="F702" s="14"/>
      <c r="G702" s="14"/>
      <c r="H702" s="14"/>
    </row>
    <row r="703" spans="2:8">
      <c r="B703" s="1063" t="s">
        <v>58</v>
      </c>
      <c r="C703" s="1063"/>
      <c r="D703" s="1063"/>
      <c r="E703" s="1063"/>
      <c r="F703" s="1063"/>
      <c r="G703" s="1063"/>
      <c r="H703" s="1063"/>
    </row>
    <row r="704" spans="2:8">
      <c r="B704" s="888" t="s">
        <v>57</v>
      </c>
      <c r="C704" s="14"/>
      <c r="D704" s="14"/>
      <c r="E704" s="14"/>
      <c r="F704" s="14"/>
      <c r="G704" s="14"/>
      <c r="H704" s="14"/>
    </row>
    <row r="705" spans="2:8">
      <c r="B705" s="145" t="s">
        <v>400</v>
      </c>
      <c r="C705" s="14"/>
      <c r="D705" s="14"/>
      <c r="E705" s="14"/>
      <c r="F705" s="14"/>
      <c r="G705" s="14"/>
      <c r="H705" s="14"/>
    </row>
    <row r="706" spans="2:8">
      <c r="B706" s="145"/>
      <c r="C706" s="14"/>
      <c r="D706" s="14"/>
      <c r="E706" s="14"/>
      <c r="F706" s="14"/>
      <c r="G706" s="14"/>
      <c r="H706" s="14"/>
    </row>
    <row r="707" spans="2:8">
      <c r="B707" s="16"/>
      <c r="C707" s="357">
        <v>2014</v>
      </c>
      <c r="D707" s="357">
        <v>2015</v>
      </c>
      <c r="E707" s="357">
        <v>2016</v>
      </c>
      <c r="F707" s="357">
        <v>2017</v>
      </c>
      <c r="G707" s="357">
        <v>2018</v>
      </c>
      <c r="H707" s="357">
        <v>2019</v>
      </c>
    </row>
    <row r="708" spans="2:8">
      <c r="B708" s="93" t="s">
        <v>401</v>
      </c>
      <c r="C708" s="930"/>
      <c r="D708" s="930"/>
      <c r="E708" s="930"/>
      <c r="F708" s="930"/>
      <c r="G708" s="930"/>
      <c r="H708" s="930"/>
    </row>
    <row r="709" spans="2:8">
      <c r="B709" s="93"/>
      <c r="C709" s="14"/>
      <c r="D709" s="14"/>
      <c r="E709" s="14"/>
      <c r="F709" s="14"/>
      <c r="G709" s="14"/>
      <c r="H709" s="14"/>
    </row>
    <row r="710" spans="2:8">
      <c r="B710" s="92" t="s">
        <v>1482</v>
      </c>
      <c r="C710" s="14"/>
      <c r="D710" s="14"/>
      <c r="E710" s="14"/>
      <c r="F710" s="14"/>
      <c r="G710" s="14"/>
      <c r="H710" s="14"/>
    </row>
    <row r="711" spans="2:8">
      <c r="B711" s="103" t="s">
        <v>402</v>
      </c>
      <c r="C711" s="931"/>
      <c r="D711" s="931"/>
      <c r="E711" s="931"/>
      <c r="F711" s="931"/>
      <c r="G711" s="931">
        <v>8.7260000000000009</v>
      </c>
      <c r="H711" s="931">
        <v>10.965999999999999</v>
      </c>
    </row>
    <row r="712" spans="2:8">
      <c r="B712" s="96" t="s">
        <v>293</v>
      </c>
      <c r="C712" s="931"/>
      <c r="D712" s="931"/>
      <c r="E712" s="931"/>
      <c r="F712" s="931"/>
      <c r="G712" s="931">
        <v>1.502</v>
      </c>
      <c r="H712" s="931">
        <v>2.4580000000000002</v>
      </c>
    </row>
    <row r="713" spans="2:8">
      <c r="B713" s="136" t="s">
        <v>294</v>
      </c>
      <c r="C713" s="931"/>
      <c r="D713" s="931"/>
      <c r="E713" s="931"/>
      <c r="F713" s="931"/>
      <c r="G713" s="931"/>
      <c r="H713" s="931"/>
    </row>
    <row r="714" spans="2:8">
      <c r="B714" s="136" t="s">
        <v>295</v>
      </c>
      <c r="C714" s="931"/>
      <c r="D714" s="931"/>
      <c r="E714" s="931"/>
      <c r="F714" s="931"/>
      <c r="G714" s="931">
        <v>1.502</v>
      </c>
      <c r="H714" s="931">
        <v>2.4580000000000002</v>
      </c>
    </row>
    <row r="715" spans="2:8">
      <c r="B715" s="96" t="s">
        <v>296</v>
      </c>
      <c r="C715" s="931"/>
      <c r="D715" s="931"/>
      <c r="E715" s="931"/>
      <c r="F715" s="931"/>
      <c r="G715" s="931">
        <v>7.17</v>
      </c>
      <c r="H715" s="931">
        <v>8.4529999999999994</v>
      </c>
    </row>
    <row r="716" spans="2:8">
      <c r="B716" s="96" t="s">
        <v>237</v>
      </c>
      <c r="C716" s="931"/>
      <c r="D716" s="931"/>
      <c r="E716" s="931"/>
      <c r="F716" s="931"/>
      <c r="G716" s="931">
        <v>5.3999999999999999E-2</v>
      </c>
      <c r="H716" s="931">
        <v>5.5E-2</v>
      </c>
    </row>
    <row r="717" spans="2:8">
      <c r="B717" s="96"/>
      <c r="C717" s="14"/>
      <c r="D717" s="14"/>
      <c r="E717" s="14"/>
      <c r="F717" s="14"/>
      <c r="G717" s="14"/>
      <c r="H717" s="14"/>
    </row>
    <row r="718" spans="2:8">
      <c r="B718" s="103" t="s">
        <v>403</v>
      </c>
      <c r="C718" s="930">
        <v>11.701000000000001</v>
      </c>
      <c r="D718" s="930">
        <v>8.5460000000000012</v>
      </c>
      <c r="E718" s="930">
        <v>11.744999999999999</v>
      </c>
      <c r="F718" s="930">
        <v>20.14</v>
      </c>
      <c r="G718" s="930">
        <v>35.930999999999997</v>
      </c>
      <c r="H718" s="930">
        <v>53.026999999999994</v>
      </c>
    </row>
    <row r="719" spans="2:8">
      <c r="B719" s="96" t="s">
        <v>293</v>
      </c>
      <c r="C719" s="930">
        <v>11.606</v>
      </c>
      <c r="D719" s="930">
        <v>8.4429999999999996</v>
      </c>
      <c r="E719" s="930">
        <v>11.645</v>
      </c>
      <c r="F719" s="930">
        <v>19.866</v>
      </c>
      <c r="G719" s="930">
        <v>30.419</v>
      </c>
      <c r="H719" s="930">
        <v>48.254999999999995</v>
      </c>
    </row>
    <row r="720" spans="2:8">
      <c r="B720" s="136" t="s">
        <v>294</v>
      </c>
      <c r="C720" s="924">
        <v>1.4999999999999999E-2</v>
      </c>
      <c r="D720" s="932">
        <v>4.0000000000000001E-3</v>
      </c>
      <c r="E720" s="932">
        <v>7.0000000000000001E-3</v>
      </c>
      <c r="F720" s="932">
        <v>6.0000000000000001E-3</v>
      </c>
      <c r="G720" s="932">
        <v>2.5000000000000001E-2</v>
      </c>
      <c r="H720" s="932">
        <v>3.4000000000000002E-2</v>
      </c>
    </row>
    <row r="721" spans="2:8">
      <c r="B721" s="136" t="s">
        <v>295</v>
      </c>
      <c r="C721" s="930">
        <v>11.590999999999999</v>
      </c>
      <c r="D721" s="932">
        <v>8.4390000000000001</v>
      </c>
      <c r="E721" s="932">
        <v>11.638</v>
      </c>
      <c r="F721" s="932">
        <v>19.86</v>
      </c>
      <c r="G721" s="932">
        <v>30.394000000000002</v>
      </c>
      <c r="H721" s="932">
        <v>48.220999999999997</v>
      </c>
    </row>
    <row r="722" spans="2:8">
      <c r="B722" s="96" t="s">
        <v>296</v>
      </c>
      <c r="C722" s="930">
        <v>0.09</v>
      </c>
      <c r="D722" s="932">
        <v>0.10100000000000001</v>
      </c>
      <c r="E722" s="932">
        <v>6.0999999999999999E-2</v>
      </c>
      <c r="F722" s="932">
        <v>0.157</v>
      </c>
      <c r="G722" s="932">
        <v>5.2850000000000001</v>
      </c>
      <c r="H722" s="932">
        <v>4.3650000000000002</v>
      </c>
    </row>
    <row r="723" spans="2:8" ht="15.75" thickBot="1">
      <c r="B723" s="96" t="s">
        <v>237</v>
      </c>
      <c r="C723" s="930">
        <v>5.0000000000000001E-3</v>
      </c>
      <c r="D723" s="932">
        <v>2E-3</v>
      </c>
      <c r="E723" s="932">
        <v>3.9E-2</v>
      </c>
      <c r="F723" s="932">
        <v>0.11700000000000001</v>
      </c>
      <c r="G723" s="932">
        <v>0.22699999999999998</v>
      </c>
      <c r="H723" s="933">
        <v>0.40699999999999997</v>
      </c>
    </row>
    <row r="724" spans="2:8" ht="15.75" thickTop="1">
      <c r="B724" s="1064" t="s">
        <v>1479</v>
      </c>
      <c r="C724" s="1064"/>
      <c r="D724" s="1064"/>
      <c r="E724" s="1064"/>
      <c r="F724" s="1064"/>
      <c r="G724" s="1064"/>
      <c r="H724" s="1064"/>
    </row>
    <row r="725" spans="2:8">
      <c r="B725" s="146"/>
      <c r="C725" s="14"/>
      <c r="D725" s="14"/>
      <c r="E725" s="14"/>
      <c r="F725" s="14"/>
      <c r="G725" s="14"/>
      <c r="H725" s="14"/>
    </row>
    <row r="726" spans="2:8">
      <c r="B726" s="1063" t="s">
        <v>60</v>
      </c>
      <c r="C726" s="1063"/>
      <c r="D726" s="1063"/>
      <c r="E726" s="1063"/>
      <c r="F726" s="1063"/>
      <c r="G726" s="1063"/>
      <c r="H726" s="1063"/>
    </row>
    <row r="727" spans="2:8">
      <c r="B727" s="888" t="s">
        <v>59</v>
      </c>
      <c r="C727" s="14"/>
      <c r="D727" s="14"/>
      <c r="E727" s="14"/>
      <c r="F727" s="14"/>
      <c r="G727" s="14"/>
      <c r="H727" s="14"/>
    </row>
    <row r="728" spans="2:8">
      <c r="B728" s="145" t="s">
        <v>324</v>
      </c>
      <c r="C728" s="14"/>
      <c r="D728" s="14"/>
      <c r="E728" s="14"/>
      <c r="F728" s="14"/>
      <c r="G728" s="14"/>
      <c r="H728" s="14"/>
    </row>
    <row r="729" spans="2:8">
      <c r="B729" s="145"/>
      <c r="C729" s="14"/>
      <c r="D729" s="14"/>
      <c r="E729" s="14"/>
      <c r="F729" s="14"/>
      <c r="G729" s="14"/>
      <c r="H729" s="14"/>
    </row>
    <row r="730" spans="2:8">
      <c r="B730" s="16"/>
      <c r="C730" s="357">
        <v>2014</v>
      </c>
      <c r="D730" s="357">
        <v>2015</v>
      </c>
      <c r="E730" s="357">
        <v>2016</v>
      </c>
      <c r="F730" s="357">
        <v>2017</v>
      </c>
      <c r="G730" s="357">
        <v>2018</v>
      </c>
      <c r="H730" s="357">
        <v>2019</v>
      </c>
    </row>
    <row r="731" spans="2:8">
      <c r="B731" s="93" t="s">
        <v>405</v>
      </c>
      <c r="C731" s="921"/>
      <c r="D731" s="921"/>
      <c r="E731" s="921"/>
      <c r="F731" s="921"/>
      <c r="G731" s="921"/>
      <c r="H731" s="921"/>
    </row>
    <row r="732" spans="2:8">
      <c r="B732" s="93"/>
      <c r="C732" s="14"/>
      <c r="D732" s="14"/>
      <c r="E732" s="14"/>
      <c r="F732" s="14"/>
      <c r="G732" s="14"/>
      <c r="H732" s="14"/>
    </row>
    <row r="733" spans="2:8">
      <c r="B733" s="92" t="s">
        <v>1482</v>
      </c>
      <c r="C733" s="316">
        <f>C741</f>
        <v>1033.0455518133613</v>
      </c>
      <c r="D733" s="316">
        <f t="shared" ref="D733:F733" si="2">D741</f>
        <v>877.02190490390296</v>
      </c>
      <c r="E733" s="316">
        <f t="shared" si="2"/>
        <v>868.16490723534093</v>
      </c>
      <c r="F733" s="316">
        <f t="shared" si="2"/>
        <v>1122.9794261679974</v>
      </c>
      <c r="G733" s="316">
        <f>G741+G734</f>
        <v>14918.526440698595</v>
      </c>
      <c r="H733" s="316">
        <f>H741+H734</f>
        <v>30553.82547640524</v>
      </c>
    </row>
    <row r="734" spans="2:8">
      <c r="B734" s="103" t="s">
        <v>402</v>
      </c>
      <c r="C734" s="931"/>
      <c r="D734" s="931"/>
      <c r="E734" s="931"/>
      <c r="F734" s="931"/>
      <c r="G734" s="931">
        <v>551.7647416783301</v>
      </c>
      <c r="H734" s="931">
        <v>1186.7862162380843</v>
      </c>
    </row>
    <row r="735" spans="2:8">
      <c r="B735" s="96" t="s">
        <v>293</v>
      </c>
      <c r="C735" s="931"/>
      <c r="D735" s="931"/>
      <c r="E735" s="931"/>
      <c r="F735" s="931"/>
      <c r="G735" s="931">
        <v>300.97243351792127</v>
      </c>
      <c r="H735" s="931">
        <v>870.35004809752559</v>
      </c>
    </row>
    <row r="736" spans="2:8">
      <c r="B736" s="136" t="s">
        <v>294</v>
      </c>
      <c r="C736" s="931"/>
      <c r="D736" s="931"/>
      <c r="E736" s="931"/>
      <c r="F736" s="931"/>
      <c r="G736" s="931"/>
      <c r="H736" s="931"/>
    </row>
    <row r="737" spans="2:8">
      <c r="B737" s="136" t="s">
        <v>295</v>
      </c>
      <c r="C737" s="931"/>
      <c r="D737" s="931"/>
      <c r="E737" s="931"/>
      <c r="F737" s="931"/>
      <c r="G737" s="931">
        <v>300.97243351792127</v>
      </c>
      <c r="H737" s="931">
        <v>870.35004809752559</v>
      </c>
    </row>
    <row r="738" spans="2:8">
      <c r="B738" s="96" t="s">
        <v>296</v>
      </c>
      <c r="C738" s="931"/>
      <c r="D738" s="931"/>
      <c r="E738" s="931"/>
      <c r="F738" s="931"/>
      <c r="G738" s="931">
        <v>249.1380149698777</v>
      </c>
      <c r="H738" s="931">
        <v>314.84070878671372</v>
      </c>
    </row>
    <row r="739" spans="2:8">
      <c r="B739" s="96" t="s">
        <v>237</v>
      </c>
      <c r="C739" s="931"/>
      <c r="D739" s="931"/>
      <c r="E739" s="931"/>
      <c r="F739" s="931"/>
      <c r="G739" s="931">
        <v>1.6542931905312481</v>
      </c>
      <c r="H739" s="931">
        <v>1.5954593538449551</v>
      </c>
    </row>
    <row r="740" spans="2:8">
      <c r="B740" s="96"/>
      <c r="C740" s="14"/>
      <c r="D740" s="14"/>
      <c r="E740" s="14"/>
      <c r="F740" s="14"/>
      <c r="G740" s="14"/>
      <c r="H740" s="14"/>
    </row>
    <row r="741" spans="2:8">
      <c r="B741" s="103" t="s">
        <v>403</v>
      </c>
      <c r="C741" s="921">
        <v>1033.0455518133613</v>
      </c>
      <c r="D741" s="921">
        <v>877.02190490390296</v>
      </c>
      <c r="E741" s="921">
        <v>868.16490723534093</v>
      </c>
      <c r="F741" s="921">
        <v>1122.9794261679974</v>
      </c>
      <c r="G741" s="921">
        <v>14366.761699020266</v>
      </c>
      <c r="H741" s="921">
        <v>29367.039260167156</v>
      </c>
    </row>
    <row r="742" spans="2:8">
      <c r="B742" s="96" t="s">
        <v>293</v>
      </c>
      <c r="C742" s="921">
        <v>1012.4574333362227</v>
      </c>
      <c r="D742" s="921">
        <v>853.68903990654462</v>
      </c>
      <c r="E742" s="921">
        <v>741.89624900002957</v>
      </c>
      <c r="F742" s="921">
        <v>909.87397356046847</v>
      </c>
      <c r="G742" s="921">
        <v>14059.561248706872</v>
      </c>
      <c r="H742" s="921">
        <v>26629.676323131462</v>
      </c>
    </row>
    <row r="743" spans="2:8">
      <c r="B743" s="136" t="s">
        <v>294</v>
      </c>
      <c r="C743" s="921">
        <v>1.3277414616136285</v>
      </c>
      <c r="D743" s="921">
        <v>6.5763205134948641E-2</v>
      </c>
      <c r="E743" s="921">
        <v>0</v>
      </c>
      <c r="F743" s="921">
        <v>6.4584758721153115E-2</v>
      </c>
      <c r="G743" s="921">
        <v>13.268119028783545</v>
      </c>
      <c r="H743" s="221">
        <v>38.085448775386055</v>
      </c>
    </row>
    <row r="744" spans="2:8">
      <c r="B744" s="136" t="s">
        <v>295</v>
      </c>
      <c r="C744" s="921">
        <v>1011.1296918746091</v>
      </c>
      <c r="D744" s="921">
        <v>853.62327670140974</v>
      </c>
      <c r="E744" s="921">
        <v>741.89624900002957</v>
      </c>
      <c r="F744" s="921">
        <v>909.80938880174733</v>
      </c>
      <c r="G744" s="921">
        <v>14046.293129678086</v>
      </c>
      <c r="H744" s="921">
        <v>26591.590874356079</v>
      </c>
    </row>
    <row r="745" spans="2:8">
      <c r="B745" s="96" t="s">
        <v>296</v>
      </c>
      <c r="C745" s="921">
        <v>15.899019951187995</v>
      </c>
      <c r="D745" s="921">
        <v>23.311604689032109</v>
      </c>
      <c r="E745" s="921">
        <v>125.80495301472546</v>
      </c>
      <c r="F745" s="921">
        <v>42.979867833780553</v>
      </c>
      <c r="G745" s="921">
        <v>287.1067364449583</v>
      </c>
      <c r="H745" s="921">
        <v>2709.2958582186834</v>
      </c>
    </row>
    <row r="746" spans="2:8" ht="15.75" thickBot="1">
      <c r="B746" s="96" t="s">
        <v>237</v>
      </c>
      <c r="C746" s="921">
        <v>4.6890985259504978</v>
      </c>
      <c r="D746" s="921">
        <v>2.1260308326156541E-2</v>
      </c>
      <c r="E746" s="921">
        <v>0.46370522058605679</v>
      </c>
      <c r="F746" s="921">
        <v>170.12558477374839</v>
      </c>
      <c r="G746" s="921">
        <v>20.093713868435469</v>
      </c>
      <c r="H746" s="934">
        <v>28.067078817010639</v>
      </c>
    </row>
    <row r="747" spans="2:8" ht="15.75" thickTop="1">
      <c r="B747" s="1064" t="s">
        <v>1479</v>
      </c>
      <c r="C747" s="1064"/>
      <c r="D747" s="1064"/>
      <c r="E747" s="1064"/>
      <c r="F747" s="1064"/>
      <c r="G747" s="1064"/>
      <c r="H747" s="1064"/>
    </row>
    <row r="748" spans="2:8">
      <c r="B748" s="14"/>
      <c r="C748" s="14"/>
      <c r="D748" s="14"/>
      <c r="E748" s="14"/>
      <c r="F748" s="14"/>
      <c r="G748" s="14"/>
      <c r="H748" s="14"/>
    </row>
    <row r="749" spans="2:8">
      <c r="B749" s="1063" t="s">
        <v>64</v>
      </c>
      <c r="C749" s="1063"/>
      <c r="D749" s="1063"/>
      <c r="E749" s="1063"/>
      <c r="F749" s="1063"/>
      <c r="G749" s="1063"/>
      <c r="H749" s="1063"/>
    </row>
    <row r="750" spans="2:8">
      <c r="B750" s="888" t="s">
        <v>63</v>
      </c>
      <c r="C750" s="14"/>
      <c r="D750" s="14"/>
      <c r="E750" s="14"/>
      <c r="F750" s="14"/>
      <c r="G750" s="14"/>
      <c r="H750" s="14"/>
    </row>
    <row r="751" spans="2:8">
      <c r="B751" s="14"/>
      <c r="C751" s="14"/>
      <c r="D751" s="14"/>
      <c r="E751" s="14"/>
      <c r="F751" s="14"/>
      <c r="G751" s="14"/>
      <c r="H751" s="14"/>
    </row>
    <row r="752" spans="2:8">
      <c r="B752" s="1072" t="s">
        <v>407</v>
      </c>
      <c r="C752" s="1072" t="s">
        <v>408</v>
      </c>
      <c r="D752" s="1072" t="s">
        <v>409</v>
      </c>
      <c r="E752" s="1074" t="s">
        <v>410</v>
      </c>
      <c r="F752" s="1072" t="s">
        <v>411</v>
      </c>
      <c r="G752" s="1072" t="s">
        <v>412</v>
      </c>
      <c r="H752" s="1074" t="s">
        <v>413</v>
      </c>
    </row>
    <row r="753" spans="2:8">
      <c r="B753" s="1073"/>
      <c r="C753" s="1073"/>
      <c r="D753" s="1073"/>
      <c r="E753" s="1073"/>
      <c r="F753" s="1073"/>
      <c r="G753" s="1073"/>
      <c r="H753" s="1073"/>
    </row>
    <row r="754" spans="2:8">
      <c r="B754" s="737" t="s">
        <v>416</v>
      </c>
      <c r="C754" s="896" t="s">
        <v>415</v>
      </c>
      <c r="D754" s="896" t="s">
        <v>416</v>
      </c>
      <c r="E754" s="896" t="s">
        <v>417</v>
      </c>
      <c r="F754" s="896" t="s">
        <v>418</v>
      </c>
      <c r="G754" s="896" t="s">
        <v>125</v>
      </c>
      <c r="H754" s="896" t="s">
        <v>420</v>
      </c>
    </row>
    <row r="755" spans="2:8" ht="15.75" thickBot="1">
      <c r="B755" s="579" t="s">
        <v>1480</v>
      </c>
      <c r="C755" s="286" t="s">
        <v>427</v>
      </c>
      <c r="D755" s="889" t="s">
        <v>421</v>
      </c>
      <c r="E755" s="889" t="s">
        <v>426</v>
      </c>
      <c r="F755" s="889" t="s">
        <v>431</v>
      </c>
      <c r="G755" s="889" t="s">
        <v>125</v>
      </c>
      <c r="H755" s="889" t="s">
        <v>420</v>
      </c>
    </row>
    <row r="756" spans="2:8" ht="15.75" thickTop="1">
      <c r="B756" s="1088"/>
      <c r="C756" s="1088"/>
      <c r="D756" s="14"/>
      <c r="E756" s="14"/>
      <c r="F756" s="14"/>
      <c r="G756" s="14"/>
      <c r="H756" s="14"/>
    </row>
    <row r="757" spans="2:8">
      <c r="B757" s="1072" t="s">
        <v>407</v>
      </c>
      <c r="C757" s="1072" t="s">
        <v>435</v>
      </c>
      <c r="D757" s="1074" t="s">
        <v>436</v>
      </c>
      <c r="E757" s="1074" t="s">
        <v>437</v>
      </c>
      <c r="F757" s="1074" t="s">
        <v>438</v>
      </c>
      <c r="G757" s="1074" t="s">
        <v>439</v>
      </c>
      <c r="H757" s="1074"/>
    </row>
    <row r="758" spans="2:8">
      <c r="B758" s="1073"/>
      <c r="C758" s="1073"/>
      <c r="D758" s="1073"/>
      <c r="E758" s="1073"/>
      <c r="F758" s="1073"/>
      <c r="G758" s="182" t="s">
        <v>440</v>
      </c>
      <c r="H758" s="182" t="s">
        <v>441</v>
      </c>
    </row>
    <row r="759" spans="2:8">
      <c r="B759" s="737" t="s">
        <v>416</v>
      </c>
      <c r="C759" s="935" t="s">
        <v>125</v>
      </c>
      <c r="D759" s="936" t="s">
        <v>125</v>
      </c>
      <c r="E759" s="196" t="s">
        <v>1043</v>
      </c>
      <c r="F759" s="196" t="s">
        <v>125</v>
      </c>
      <c r="G759" s="936" t="s">
        <v>125</v>
      </c>
      <c r="H759" s="196" t="s">
        <v>125</v>
      </c>
    </row>
    <row r="760" spans="2:8" ht="15.75" thickBot="1">
      <c r="B760" s="737" t="s">
        <v>1480</v>
      </c>
      <c r="C760" s="422" t="s">
        <v>125</v>
      </c>
      <c r="D760" s="937" t="s">
        <v>125</v>
      </c>
      <c r="E760" s="198" t="s">
        <v>1043</v>
      </c>
      <c r="F760" s="198" t="s">
        <v>125</v>
      </c>
      <c r="G760" s="937" t="s">
        <v>125</v>
      </c>
      <c r="H760" s="198" t="s">
        <v>125</v>
      </c>
    </row>
    <row r="761" spans="2:8" ht="15.75" thickTop="1">
      <c r="B761" s="1083" t="s">
        <v>1479</v>
      </c>
      <c r="C761" s="1084"/>
      <c r="D761" s="1084"/>
      <c r="E761" s="14"/>
      <c r="F761" s="14"/>
      <c r="G761" s="14"/>
      <c r="H761" s="14"/>
    </row>
    <row r="762" spans="2:8">
      <c r="B762" s="14"/>
      <c r="C762" s="14"/>
      <c r="D762" s="14"/>
      <c r="E762" s="14"/>
      <c r="F762" s="14"/>
      <c r="G762" s="14"/>
      <c r="H762" s="14"/>
    </row>
    <row r="763" spans="2:8">
      <c r="B763" s="1063" t="s">
        <v>72</v>
      </c>
      <c r="C763" s="1063"/>
      <c r="D763" s="1063"/>
      <c r="E763" s="1063"/>
      <c r="F763" s="1063"/>
      <c r="G763" s="1063"/>
      <c r="H763" s="1063"/>
    </row>
    <row r="764" spans="2:8">
      <c r="B764" s="888" t="s">
        <v>71</v>
      </c>
      <c r="C764" s="187"/>
      <c r="D764" s="187"/>
      <c r="E764" s="187"/>
      <c r="F764" s="187"/>
      <c r="G764" s="187"/>
      <c r="H764" s="187"/>
    </row>
    <row r="765" spans="2:8">
      <c r="B765" s="14"/>
      <c r="C765" s="14"/>
      <c r="D765" s="14"/>
      <c r="E765" s="14"/>
      <c r="F765" s="14"/>
      <c r="G765" s="14"/>
      <c r="H765" s="14"/>
    </row>
    <row r="766" spans="2:8" ht="25.5">
      <c r="B766" s="188" t="s">
        <v>407</v>
      </c>
      <c r="C766" s="189" t="s">
        <v>410</v>
      </c>
      <c r="D766" s="189" t="s">
        <v>456</v>
      </c>
      <c r="E766" s="189" t="s">
        <v>457</v>
      </c>
      <c r="F766" s="189" t="s">
        <v>458</v>
      </c>
      <c r="G766" s="189" t="s">
        <v>459</v>
      </c>
      <c r="H766" s="191"/>
    </row>
    <row r="767" spans="2:8" ht="26.25" thickBot="1">
      <c r="B767" s="737" t="s">
        <v>1483</v>
      </c>
      <c r="C767" s="938" t="s">
        <v>519</v>
      </c>
      <c r="D767" s="803" t="s">
        <v>1484</v>
      </c>
      <c r="E767" s="803" t="s">
        <v>462</v>
      </c>
      <c r="F767" s="803" t="s">
        <v>1485</v>
      </c>
      <c r="G767" s="803" t="s">
        <v>125</v>
      </c>
      <c r="H767" s="190"/>
    </row>
    <row r="768" spans="2:8" ht="15.75" thickTop="1">
      <c r="B768" s="1083" t="s">
        <v>1486</v>
      </c>
      <c r="C768" s="1083"/>
      <c r="D768" s="1083"/>
      <c r="E768" s="1083"/>
      <c r="F768" s="1083"/>
      <c r="G768" s="1083"/>
      <c r="H768" s="191"/>
    </row>
    <row r="769" spans="2:8">
      <c r="B769" s="1100" t="s">
        <v>1487</v>
      </c>
      <c r="C769" s="1100"/>
      <c r="D769" s="1100"/>
      <c r="E769" s="1100"/>
      <c r="F769" s="1100"/>
      <c r="G769" s="1100"/>
      <c r="H769" s="939"/>
    </row>
    <row r="770" spans="2:8">
      <c r="B770" s="14"/>
      <c r="C770" s="356"/>
      <c r="D770" s="356"/>
      <c r="E770" s="356"/>
      <c r="F770" s="356"/>
      <c r="G770" s="356"/>
      <c r="H770" s="356"/>
    </row>
    <row r="771" spans="2:8">
      <c r="B771" s="1063" t="s">
        <v>83</v>
      </c>
      <c r="C771" s="1063"/>
      <c r="D771" s="1063"/>
      <c r="E771" s="1063"/>
      <c r="F771" s="1063"/>
      <c r="G771" s="1063"/>
      <c r="H771" s="1063"/>
    </row>
    <row r="772" spans="2:8">
      <c r="B772" s="888" t="s">
        <v>82</v>
      </c>
      <c r="C772" s="356"/>
      <c r="D772" s="356"/>
      <c r="E772" s="356"/>
      <c r="F772" s="356"/>
      <c r="G772" s="356"/>
      <c r="H772" s="356"/>
    </row>
    <row r="773" spans="2:8">
      <c r="B773" s="14"/>
      <c r="C773" s="356"/>
      <c r="D773" s="356"/>
      <c r="E773" s="356"/>
      <c r="F773" s="356"/>
      <c r="G773" s="356"/>
      <c r="H773" s="356"/>
    </row>
    <row r="774" spans="2:8">
      <c r="B774" s="1072" t="s">
        <v>485</v>
      </c>
      <c r="C774" s="1074" t="s">
        <v>486</v>
      </c>
      <c r="D774" s="1074" t="s">
        <v>410</v>
      </c>
      <c r="E774" s="1074" t="s">
        <v>487</v>
      </c>
      <c r="F774" s="1074" t="s">
        <v>488</v>
      </c>
      <c r="G774" s="1074" t="s">
        <v>489</v>
      </c>
      <c r="H774" s="1074" t="s">
        <v>490</v>
      </c>
    </row>
    <row r="775" spans="2:8">
      <c r="B775" s="1073"/>
      <c r="C775" s="1073"/>
      <c r="D775" s="1073"/>
      <c r="E775" s="1073"/>
      <c r="F775" s="1073"/>
      <c r="G775" s="1073"/>
      <c r="H775" s="1073"/>
    </row>
    <row r="776" spans="2:8" ht="15.75" thickBot="1">
      <c r="B776" s="737" t="s">
        <v>140</v>
      </c>
      <c r="C776" s="474" t="s">
        <v>140</v>
      </c>
      <c r="D776" s="475" t="s">
        <v>140</v>
      </c>
      <c r="E776" s="475" t="s">
        <v>140</v>
      </c>
      <c r="F776" s="475" t="s">
        <v>140</v>
      </c>
      <c r="G776" s="475" t="s">
        <v>140</v>
      </c>
      <c r="H776" s="475" t="s">
        <v>140</v>
      </c>
    </row>
    <row r="777" spans="2:8" ht="15.75" thickTop="1">
      <c r="B777" s="885"/>
      <c r="C777" s="356"/>
      <c r="D777" s="356"/>
      <c r="E777" s="356"/>
      <c r="F777" s="356"/>
      <c r="G777" s="356"/>
      <c r="H777" s="356"/>
    </row>
    <row r="778" spans="2:8">
      <c r="B778" s="1072" t="s">
        <v>485</v>
      </c>
      <c r="C778" s="1074" t="s">
        <v>501</v>
      </c>
      <c r="D778" s="1074" t="s">
        <v>502</v>
      </c>
      <c r="E778" s="1074" t="s">
        <v>503</v>
      </c>
      <c r="F778" s="1074" t="s">
        <v>504</v>
      </c>
      <c r="G778" s="1141"/>
      <c r="H778" s="1141"/>
    </row>
    <row r="779" spans="2:8">
      <c r="B779" s="1073"/>
      <c r="C779" s="1073"/>
      <c r="D779" s="1073"/>
      <c r="E779" s="1073"/>
      <c r="F779" s="1073"/>
      <c r="G779" s="1141"/>
      <c r="H779" s="1141"/>
    </row>
    <row r="780" spans="2:8" ht="15.75" thickBot="1">
      <c r="B780" s="477" t="s">
        <v>140</v>
      </c>
      <c r="C780" s="474" t="s">
        <v>140</v>
      </c>
      <c r="D780" s="475" t="s">
        <v>140</v>
      </c>
      <c r="E780" s="475" t="s">
        <v>140</v>
      </c>
      <c r="F780" s="475" t="s">
        <v>140</v>
      </c>
      <c r="G780" s="898"/>
      <c r="H780" s="898"/>
    </row>
    <row r="781" spans="2:8" ht="15.75" thickTop="1">
      <c r="B781" s="14"/>
      <c r="C781" s="356"/>
      <c r="D781" s="356"/>
      <c r="E781" s="356"/>
      <c r="F781" s="356"/>
      <c r="G781" s="356"/>
      <c r="H781" s="356"/>
    </row>
    <row r="782" spans="2:8">
      <c r="B782" s="1063" t="s">
        <v>92</v>
      </c>
      <c r="C782" s="1063"/>
      <c r="D782" s="1063"/>
      <c r="E782" s="1063"/>
      <c r="F782" s="1063"/>
      <c r="G782" s="1063"/>
      <c r="H782" s="1063"/>
    </row>
    <row r="783" spans="2:8">
      <c r="B783" s="888" t="s">
        <v>91</v>
      </c>
      <c r="C783" s="356"/>
      <c r="D783" s="356"/>
      <c r="E783" s="356"/>
      <c r="F783" s="356"/>
      <c r="G783" s="356"/>
      <c r="H783" s="356"/>
    </row>
    <row r="784" spans="2:8">
      <c r="B784" s="14"/>
      <c r="C784" s="356"/>
      <c r="D784" s="356"/>
      <c r="E784" s="356"/>
      <c r="F784" s="356"/>
      <c r="G784" s="356"/>
      <c r="H784" s="356"/>
    </row>
    <row r="785" spans="2:8">
      <c r="B785" s="1072" t="s">
        <v>407</v>
      </c>
      <c r="C785" s="1074" t="s">
        <v>513</v>
      </c>
      <c r="D785" s="1074" t="s">
        <v>410</v>
      </c>
      <c r="E785" s="1074" t="s">
        <v>514</v>
      </c>
      <c r="F785" s="1074" t="s">
        <v>515</v>
      </c>
      <c r="G785" s="1074" t="s">
        <v>516</v>
      </c>
      <c r="H785" s="1074" t="s">
        <v>517</v>
      </c>
    </row>
    <row r="786" spans="2:8">
      <c r="B786" s="1073"/>
      <c r="C786" s="1073"/>
      <c r="D786" s="1073"/>
      <c r="E786" s="1073"/>
      <c r="F786" s="1073"/>
      <c r="G786" s="1073"/>
      <c r="H786" s="1073"/>
    </row>
    <row r="787" spans="2:8" ht="26.25" thickBot="1">
      <c r="B787" s="477" t="s">
        <v>1488</v>
      </c>
      <c r="C787" s="941" t="s">
        <v>1489</v>
      </c>
      <c r="D787" s="210" t="s">
        <v>917</v>
      </c>
      <c r="E787" s="209" t="s">
        <v>1490</v>
      </c>
      <c r="F787" s="210" t="s">
        <v>447</v>
      </c>
      <c r="G787" s="210">
        <v>6</v>
      </c>
      <c r="H787" s="210" t="s">
        <v>1352</v>
      </c>
    </row>
    <row r="788" spans="2:8" ht="15.75" thickTop="1">
      <c r="B788" s="942"/>
      <c r="C788" s="328"/>
      <c r="D788" s="329"/>
      <c r="E788" s="328"/>
      <c r="F788" s="329"/>
      <c r="G788" s="204"/>
      <c r="H788" s="204"/>
    </row>
    <row r="789" spans="2:8">
      <c r="B789" s="1072" t="s">
        <v>407</v>
      </c>
      <c r="C789" s="1072" t="s">
        <v>522</v>
      </c>
      <c r="D789" s="1074" t="s">
        <v>523</v>
      </c>
      <c r="E789" s="1074" t="s">
        <v>524</v>
      </c>
      <c r="F789" s="1074" t="s">
        <v>503</v>
      </c>
      <c r="G789" s="1095"/>
      <c r="H789" s="1095"/>
    </row>
    <row r="790" spans="2:8">
      <c r="B790" s="1073"/>
      <c r="C790" s="1073"/>
      <c r="D790" s="1073"/>
      <c r="E790" s="1073"/>
      <c r="F790" s="1073"/>
      <c r="G790" s="1094"/>
      <c r="H790" s="1094"/>
    </row>
    <row r="791" spans="2:8" ht="15.75" thickBot="1">
      <c r="B791" s="800" t="s">
        <v>1482</v>
      </c>
      <c r="C791" s="943" t="s">
        <v>710</v>
      </c>
      <c r="D791" s="210" t="s">
        <v>710</v>
      </c>
      <c r="E791" s="210" t="s">
        <v>1491</v>
      </c>
      <c r="F791" s="210" t="s">
        <v>417</v>
      </c>
      <c r="G791" s="944"/>
      <c r="H791" s="944"/>
    </row>
    <row r="792" spans="2:8" ht="15.75" thickTop="1">
      <c r="B792" s="885" t="s">
        <v>1479</v>
      </c>
      <c r="C792" s="356"/>
      <c r="D792" s="356"/>
      <c r="E792" s="356"/>
      <c r="F792" s="356"/>
      <c r="G792" s="356"/>
      <c r="H792" s="356"/>
    </row>
    <row r="793" spans="2:8">
      <c r="B793" s="14"/>
      <c r="C793" s="14"/>
      <c r="D793" s="14"/>
      <c r="E793" s="14"/>
      <c r="F793" s="14"/>
      <c r="G793" s="14"/>
      <c r="H793" s="14"/>
    </row>
    <row r="794" spans="2:8">
      <c r="B794" s="1063" t="s">
        <v>96</v>
      </c>
      <c r="C794" s="1063"/>
      <c r="D794" s="1063"/>
      <c r="E794" s="1063"/>
      <c r="F794" s="1063"/>
      <c r="G794" s="1063"/>
      <c r="H794" s="1063"/>
    </row>
    <row r="795" spans="2:8">
      <c r="B795" s="888" t="s">
        <v>95</v>
      </c>
      <c r="C795" s="14"/>
      <c r="D795" s="14"/>
      <c r="E795" s="14"/>
      <c r="F795" s="14"/>
      <c r="G795" s="14"/>
      <c r="H795" s="14"/>
    </row>
    <row r="796" spans="2:8">
      <c r="B796" s="945" t="s">
        <v>173</v>
      </c>
      <c r="C796" s="14"/>
      <c r="D796" s="14"/>
      <c r="E796" s="14"/>
      <c r="F796" s="14"/>
      <c r="G796" s="14"/>
      <c r="H796" s="14"/>
    </row>
    <row r="797" spans="2:8">
      <c r="B797" s="14"/>
      <c r="C797" s="14"/>
      <c r="D797" s="14"/>
      <c r="E797" s="14"/>
      <c r="F797" s="14"/>
      <c r="G797" s="14"/>
      <c r="H797" s="14"/>
    </row>
    <row r="798" spans="2:8">
      <c r="B798" s="16"/>
      <c r="C798" s="357">
        <v>2014</v>
      </c>
      <c r="D798" s="357">
        <v>2015</v>
      </c>
      <c r="E798" s="357">
        <v>2016</v>
      </c>
      <c r="F798" s="357">
        <v>2017</v>
      </c>
      <c r="G798" s="357">
        <v>2018</v>
      </c>
      <c r="H798" s="357">
        <v>2019</v>
      </c>
    </row>
    <row r="799" spans="2:8">
      <c r="B799" s="28" t="s">
        <v>231</v>
      </c>
      <c r="C799" s="946">
        <v>1</v>
      </c>
      <c r="D799" s="946">
        <v>1</v>
      </c>
      <c r="E799" s="946">
        <v>1</v>
      </c>
      <c r="F799" s="946">
        <v>1</v>
      </c>
      <c r="G799" s="946">
        <v>1</v>
      </c>
      <c r="H799" s="902">
        <v>1</v>
      </c>
    </row>
    <row r="800" spans="2:8">
      <c r="B800" s="28" t="s">
        <v>526</v>
      </c>
      <c r="C800" s="946">
        <v>66</v>
      </c>
      <c r="D800" s="946">
        <v>63</v>
      </c>
      <c r="E800" s="946">
        <v>59</v>
      </c>
      <c r="F800" s="946">
        <v>58</v>
      </c>
      <c r="G800" s="947">
        <v>58</v>
      </c>
      <c r="H800" s="947">
        <v>57</v>
      </c>
    </row>
    <row r="801" spans="2:8">
      <c r="B801" s="28" t="s">
        <v>163</v>
      </c>
      <c r="C801" s="946">
        <v>19</v>
      </c>
      <c r="D801" s="946">
        <v>19</v>
      </c>
      <c r="E801" s="946">
        <v>18</v>
      </c>
      <c r="F801" s="946">
        <v>19</v>
      </c>
      <c r="G801" s="947">
        <v>19</v>
      </c>
      <c r="H801" s="947">
        <v>18</v>
      </c>
    </row>
    <row r="802" spans="2:8">
      <c r="B802" s="32" t="s">
        <v>1492</v>
      </c>
      <c r="C802" s="946">
        <v>17</v>
      </c>
      <c r="D802" s="946">
        <v>17</v>
      </c>
      <c r="E802" s="946">
        <v>16</v>
      </c>
      <c r="F802" s="946">
        <v>16</v>
      </c>
      <c r="G802" s="947">
        <v>16</v>
      </c>
      <c r="H802" s="947">
        <v>15</v>
      </c>
    </row>
    <row r="803" spans="2:8">
      <c r="B803" s="32" t="s">
        <v>1493</v>
      </c>
      <c r="C803" s="946">
        <v>2</v>
      </c>
      <c r="D803" s="946">
        <v>2</v>
      </c>
      <c r="E803" s="946">
        <v>2</v>
      </c>
      <c r="F803" s="946">
        <v>2</v>
      </c>
      <c r="G803" s="947">
        <v>2</v>
      </c>
      <c r="H803" s="947">
        <v>2</v>
      </c>
    </row>
    <row r="804" spans="2:8">
      <c r="B804" s="32"/>
      <c r="C804" s="946"/>
      <c r="D804" s="946"/>
      <c r="E804" s="946"/>
      <c r="F804" s="946">
        <v>1</v>
      </c>
      <c r="G804" s="947">
        <v>1</v>
      </c>
      <c r="H804" s="947">
        <v>1</v>
      </c>
    </row>
    <row r="805" spans="2:8">
      <c r="B805" s="191" t="s">
        <v>877</v>
      </c>
      <c r="C805" s="946">
        <v>47</v>
      </c>
      <c r="D805" s="946">
        <v>44</v>
      </c>
      <c r="E805" s="946">
        <v>41</v>
      </c>
      <c r="F805" s="946">
        <v>39</v>
      </c>
      <c r="G805" s="947">
        <v>39</v>
      </c>
      <c r="H805" s="947">
        <v>39</v>
      </c>
    </row>
    <row r="806" spans="2:8">
      <c r="B806" s="434" t="s">
        <v>876</v>
      </c>
      <c r="C806" s="946">
        <v>12</v>
      </c>
      <c r="D806" s="946">
        <v>11</v>
      </c>
      <c r="E806" s="946">
        <v>11</v>
      </c>
      <c r="F806" s="946">
        <v>11</v>
      </c>
      <c r="G806" s="947">
        <v>11</v>
      </c>
      <c r="H806" s="947">
        <v>10</v>
      </c>
    </row>
    <row r="807" spans="2:8">
      <c r="B807" s="434" t="s">
        <v>1494</v>
      </c>
      <c r="C807" s="946">
        <v>12</v>
      </c>
      <c r="D807" s="946">
        <v>12</v>
      </c>
      <c r="E807" s="946">
        <v>12</v>
      </c>
      <c r="F807" s="946">
        <v>12</v>
      </c>
      <c r="G807" s="947">
        <v>12</v>
      </c>
      <c r="H807" s="947">
        <v>12</v>
      </c>
    </row>
    <row r="808" spans="2:8">
      <c r="B808" s="434" t="s">
        <v>1495</v>
      </c>
      <c r="C808" s="946">
        <v>10</v>
      </c>
      <c r="D808" s="946">
        <v>7</v>
      </c>
      <c r="E808" s="946">
        <v>6</v>
      </c>
      <c r="F808" s="946">
        <v>6</v>
      </c>
      <c r="G808" s="947">
        <v>6</v>
      </c>
      <c r="H808" s="947">
        <v>7</v>
      </c>
    </row>
    <row r="809" spans="2:8">
      <c r="B809" s="434" t="s">
        <v>1496</v>
      </c>
      <c r="C809" s="946">
        <v>11</v>
      </c>
      <c r="D809" s="946">
        <v>12</v>
      </c>
      <c r="E809" s="946">
        <v>10</v>
      </c>
      <c r="F809" s="946">
        <v>9</v>
      </c>
      <c r="G809" s="947">
        <v>9</v>
      </c>
      <c r="H809" s="947">
        <v>9</v>
      </c>
    </row>
    <row r="810" spans="2:8" ht="15.75" thickBot="1">
      <c r="B810" s="948" t="s">
        <v>1497</v>
      </c>
      <c r="C810" s="949">
        <v>2</v>
      </c>
      <c r="D810" s="949">
        <v>2</v>
      </c>
      <c r="E810" s="949">
        <v>2</v>
      </c>
      <c r="F810" s="949">
        <v>1</v>
      </c>
      <c r="G810" s="947">
        <v>1</v>
      </c>
      <c r="H810" s="950">
        <v>1</v>
      </c>
    </row>
    <row r="811" spans="2:8" ht="15.75" thickTop="1">
      <c r="B811" s="1064" t="s">
        <v>1498</v>
      </c>
      <c r="C811" s="1064"/>
      <c r="D811" s="1064"/>
      <c r="E811" s="1064"/>
      <c r="F811" s="1064"/>
      <c r="G811" s="1064"/>
      <c r="H811" s="14"/>
    </row>
    <row r="812" spans="2:8">
      <c r="B812" s="1091" t="s">
        <v>1499</v>
      </c>
      <c r="C812" s="1091"/>
      <c r="D812" s="1091"/>
      <c r="E812" s="1091"/>
      <c r="F812" s="1091"/>
      <c r="G812" s="1091"/>
      <c r="H812" s="14"/>
    </row>
    <row r="813" spans="2:8">
      <c r="B813" s="14"/>
      <c r="C813" s="14"/>
      <c r="D813" s="14"/>
      <c r="E813" s="14"/>
      <c r="F813" s="14"/>
      <c r="G813" s="14"/>
      <c r="H813" s="14"/>
    </row>
    <row r="814" spans="2:8">
      <c r="B814" s="1063" t="s">
        <v>98</v>
      </c>
      <c r="C814" s="1063"/>
      <c r="D814" s="1063"/>
      <c r="E814" s="1063"/>
      <c r="F814" s="1063"/>
      <c r="G814" s="1063"/>
      <c r="H814" s="1063"/>
    </row>
    <row r="815" spans="2:8">
      <c r="B815" s="888" t="s">
        <v>97</v>
      </c>
      <c r="C815" s="14"/>
      <c r="D815" s="14"/>
      <c r="E815" s="14"/>
      <c r="F815" s="14"/>
      <c r="G815" s="14"/>
      <c r="H815" s="14"/>
    </row>
    <row r="816" spans="2:8">
      <c r="B816" s="945" t="s">
        <v>173</v>
      </c>
      <c r="C816" s="14"/>
      <c r="D816" s="14"/>
      <c r="E816" s="14"/>
      <c r="F816" s="14"/>
      <c r="G816" s="14"/>
      <c r="H816" s="14"/>
    </row>
    <row r="817" spans="2:8">
      <c r="B817" s="14"/>
      <c r="C817" s="14"/>
      <c r="D817" s="14"/>
      <c r="E817" s="14"/>
      <c r="F817" s="14"/>
      <c r="G817" s="14"/>
      <c r="H817" s="14"/>
    </row>
    <row r="818" spans="2:8">
      <c r="B818" s="16"/>
      <c r="C818" s="357">
        <v>2014</v>
      </c>
      <c r="D818" s="357">
        <v>2015</v>
      </c>
      <c r="E818" s="357">
        <v>2016</v>
      </c>
      <c r="F818" s="357">
        <v>2017</v>
      </c>
      <c r="G818" s="357">
        <v>2018</v>
      </c>
      <c r="H818" s="357">
        <v>2019</v>
      </c>
    </row>
    <row r="819" spans="2:8">
      <c r="B819" s="28" t="s">
        <v>231</v>
      </c>
      <c r="C819" s="48">
        <v>7</v>
      </c>
      <c r="D819" s="48">
        <v>7</v>
      </c>
      <c r="E819" s="48">
        <v>7</v>
      </c>
      <c r="F819" s="48">
        <v>7</v>
      </c>
      <c r="G819" s="48">
        <v>7</v>
      </c>
      <c r="H819" s="48"/>
    </row>
    <row r="820" spans="2:8">
      <c r="B820" s="28" t="s">
        <v>526</v>
      </c>
      <c r="C820" s="48">
        <v>4324</v>
      </c>
      <c r="D820" s="48">
        <v>4427</v>
      </c>
      <c r="E820" s="48">
        <v>4617</v>
      </c>
      <c r="F820" s="48">
        <v>4655</v>
      </c>
      <c r="G820" s="48">
        <v>4699</v>
      </c>
      <c r="H820" s="48">
        <v>4718</v>
      </c>
    </row>
    <row r="821" spans="2:8">
      <c r="B821" s="28" t="s">
        <v>163</v>
      </c>
      <c r="C821" s="48">
        <v>2414</v>
      </c>
      <c r="D821" s="48">
        <v>2679</v>
      </c>
      <c r="E821" s="48">
        <v>2668</v>
      </c>
      <c r="F821" s="48">
        <v>2606</v>
      </c>
      <c r="G821" s="48">
        <v>2569</v>
      </c>
      <c r="H821" s="48">
        <v>2451</v>
      </c>
    </row>
    <row r="822" spans="2:8">
      <c r="B822" s="32" t="s">
        <v>1492</v>
      </c>
      <c r="C822" s="98">
        <v>1879</v>
      </c>
      <c r="D822" s="98">
        <v>2144</v>
      </c>
      <c r="E822" s="98">
        <v>2128</v>
      </c>
      <c r="F822" s="98">
        <v>2076</v>
      </c>
      <c r="G822" s="98">
        <v>2032</v>
      </c>
      <c r="H822" s="98">
        <v>1911</v>
      </c>
    </row>
    <row r="823" spans="2:8">
      <c r="B823" s="32" t="s">
        <v>1493</v>
      </c>
      <c r="C823" s="98">
        <v>535</v>
      </c>
      <c r="D823" s="98">
        <v>535</v>
      </c>
      <c r="E823" s="98">
        <v>540</v>
      </c>
      <c r="F823" s="98">
        <v>529</v>
      </c>
      <c r="G823" s="98">
        <v>536</v>
      </c>
      <c r="H823" s="98">
        <v>539</v>
      </c>
    </row>
    <row r="824" spans="2:8">
      <c r="B824" s="32" t="s">
        <v>1501</v>
      </c>
      <c r="C824" s="98"/>
      <c r="D824" s="98"/>
      <c r="E824" s="98"/>
      <c r="F824" s="98">
        <v>1</v>
      </c>
      <c r="G824" s="98">
        <v>1</v>
      </c>
      <c r="H824" s="98">
        <v>1</v>
      </c>
    </row>
    <row r="825" spans="2:8">
      <c r="B825" s="191" t="s">
        <v>877</v>
      </c>
      <c r="C825" s="48">
        <v>1910</v>
      </c>
      <c r="D825" s="48">
        <v>1748</v>
      </c>
      <c r="E825" s="48">
        <v>1949</v>
      </c>
      <c r="F825" s="48">
        <v>2049</v>
      </c>
      <c r="G825" s="48">
        <v>2130</v>
      </c>
      <c r="H825" s="48">
        <v>2267</v>
      </c>
    </row>
    <row r="826" spans="2:8">
      <c r="B826" s="434" t="s">
        <v>876</v>
      </c>
      <c r="C826" s="48">
        <v>867</v>
      </c>
      <c r="D826" s="48">
        <v>718</v>
      </c>
      <c r="E826" s="48">
        <v>846</v>
      </c>
      <c r="F826" s="48">
        <v>856</v>
      </c>
      <c r="G826" s="48">
        <v>877</v>
      </c>
      <c r="H826" s="48">
        <v>879</v>
      </c>
    </row>
    <row r="827" spans="2:8">
      <c r="B827" s="434" t="s">
        <v>1494</v>
      </c>
      <c r="C827" s="48">
        <v>661</v>
      </c>
      <c r="D827" s="48">
        <v>692</v>
      </c>
      <c r="E827" s="48">
        <v>741</v>
      </c>
      <c r="F827" s="48">
        <v>838</v>
      </c>
      <c r="G827" s="48">
        <v>895</v>
      </c>
      <c r="H827" s="48">
        <v>954</v>
      </c>
    </row>
    <row r="828" spans="2:8">
      <c r="B828" s="434" t="s">
        <v>1495</v>
      </c>
      <c r="C828" s="48">
        <v>124</v>
      </c>
      <c r="D828" s="48">
        <v>62</v>
      </c>
      <c r="E828" s="48">
        <v>112</v>
      </c>
      <c r="F828" s="48">
        <v>121</v>
      </c>
      <c r="G828" s="48">
        <v>133</v>
      </c>
      <c r="H828" s="48">
        <v>200</v>
      </c>
    </row>
    <row r="829" spans="2:8">
      <c r="B829" s="434" t="s">
        <v>1496</v>
      </c>
      <c r="C829" s="48">
        <v>256</v>
      </c>
      <c r="D829" s="48">
        <v>274</v>
      </c>
      <c r="E829" s="48">
        <v>248</v>
      </c>
      <c r="F829" s="48">
        <v>233</v>
      </c>
      <c r="G829" s="48">
        <v>224</v>
      </c>
      <c r="H829" s="48">
        <v>233</v>
      </c>
    </row>
    <row r="830" spans="2:8" ht="15.75" thickBot="1">
      <c r="B830" s="948" t="s">
        <v>1497</v>
      </c>
      <c r="C830" s="48">
        <v>2</v>
      </c>
      <c r="D830" s="48">
        <v>2</v>
      </c>
      <c r="E830" s="48">
        <v>2</v>
      </c>
      <c r="F830" s="48">
        <v>1</v>
      </c>
      <c r="G830" s="48">
        <v>1</v>
      </c>
      <c r="H830" s="126">
        <v>1</v>
      </c>
    </row>
    <row r="831" spans="2:8" ht="15.75" thickTop="1">
      <c r="B831" s="1064" t="s">
        <v>1498</v>
      </c>
      <c r="C831" s="1064"/>
      <c r="D831" s="1064"/>
      <c r="E831" s="1064"/>
      <c r="F831" s="1064"/>
      <c r="G831" s="1064"/>
      <c r="H831" s="14"/>
    </row>
    <row r="832" spans="2:8">
      <c r="B832" s="1091" t="s">
        <v>1500</v>
      </c>
      <c r="C832" s="1091"/>
      <c r="D832" s="1091"/>
      <c r="E832" s="1091"/>
      <c r="F832" s="1091"/>
      <c r="G832" s="1091"/>
      <c r="H832" s="14"/>
    </row>
    <row r="833" spans="2:8">
      <c r="B833" s="14"/>
      <c r="C833" s="14"/>
      <c r="D833" s="14"/>
      <c r="E833" s="14"/>
      <c r="F833" s="14"/>
      <c r="G833" s="14"/>
      <c r="H833" s="14"/>
    </row>
    <row r="834" spans="2:8">
      <c r="B834" s="1063" t="s">
        <v>100</v>
      </c>
      <c r="C834" s="1063"/>
      <c r="D834" s="1063"/>
      <c r="E834" s="1063"/>
      <c r="F834" s="1063"/>
      <c r="G834" s="1063"/>
      <c r="H834" s="1063"/>
    </row>
    <row r="835" spans="2:8">
      <c r="B835" s="888" t="s">
        <v>99</v>
      </c>
      <c r="C835" s="14"/>
      <c r="D835" s="14"/>
      <c r="E835" s="14"/>
      <c r="F835" s="14"/>
      <c r="G835" s="14"/>
      <c r="H835" s="14"/>
    </row>
    <row r="836" spans="2:8">
      <c r="B836" s="945" t="s">
        <v>173</v>
      </c>
      <c r="C836" s="14"/>
      <c r="D836" s="14"/>
      <c r="E836" s="14"/>
      <c r="F836" s="14"/>
      <c r="G836" s="14"/>
      <c r="H836" s="14"/>
    </row>
    <row r="837" spans="2:8">
      <c r="B837" s="14"/>
      <c r="C837" s="14"/>
      <c r="D837" s="14"/>
      <c r="E837" s="14"/>
      <c r="F837" s="14"/>
      <c r="G837" s="14"/>
      <c r="H837" s="14"/>
    </row>
    <row r="838" spans="2:8">
      <c r="B838" s="16"/>
      <c r="C838" s="357">
        <v>2014</v>
      </c>
      <c r="D838" s="357">
        <v>2015</v>
      </c>
      <c r="E838" s="357">
        <v>2016</v>
      </c>
      <c r="F838" s="357">
        <v>2017</v>
      </c>
      <c r="G838" s="357">
        <v>2018</v>
      </c>
      <c r="H838" s="357">
        <v>2019</v>
      </c>
    </row>
    <row r="839" spans="2:8">
      <c r="B839" s="28" t="s">
        <v>231</v>
      </c>
      <c r="C839" s="98"/>
      <c r="D839" s="98"/>
      <c r="E839" s="98"/>
      <c r="F839" s="98"/>
      <c r="G839" s="98"/>
      <c r="H839" s="98"/>
    </row>
    <row r="840" spans="2:8">
      <c r="B840" s="28" t="s">
        <v>526</v>
      </c>
      <c r="C840" s="48">
        <v>101813</v>
      </c>
      <c r="D840" s="48">
        <v>102382</v>
      </c>
      <c r="E840" s="48">
        <v>104772</v>
      </c>
      <c r="F840" s="48">
        <v>106074</v>
      </c>
      <c r="G840" s="48">
        <v>108981</v>
      </c>
      <c r="H840" s="48">
        <v>114605</v>
      </c>
    </row>
    <row r="841" spans="2:8">
      <c r="B841" s="28" t="s">
        <v>163</v>
      </c>
      <c r="C841" s="48">
        <v>62124</v>
      </c>
      <c r="D841" s="48">
        <v>67610</v>
      </c>
      <c r="E841" s="48">
        <v>66901</v>
      </c>
      <c r="F841" s="48">
        <v>67199</v>
      </c>
      <c r="G841" s="48">
        <v>68292</v>
      </c>
      <c r="H841" s="48">
        <v>69407</v>
      </c>
    </row>
    <row r="842" spans="2:8">
      <c r="B842" s="32" t="s">
        <v>1492</v>
      </c>
      <c r="C842" s="98">
        <v>56649</v>
      </c>
      <c r="D842" s="98">
        <v>62351</v>
      </c>
      <c r="E842" s="98">
        <v>61480</v>
      </c>
      <c r="F842" s="98">
        <v>61973</v>
      </c>
      <c r="G842" s="98">
        <v>63107</v>
      </c>
      <c r="H842" s="98">
        <v>64362</v>
      </c>
    </row>
    <row r="843" spans="2:8">
      <c r="B843" s="32" t="s">
        <v>1493</v>
      </c>
      <c r="C843" s="98">
        <v>5475</v>
      </c>
      <c r="D843" s="98">
        <v>5259</v>
      </c>
      <c r="E843" s="98">
        <v>5421</v>
      </c>
      <c r="F843" s="98">
        <v>5211</v>
      </c>
      <c r="G843" s="98">
        <v>5169</v>
      </c>
      <c r="H843" s="98">
        <v>5027</v>
      </c>
    </row>
    <row r="844" spans="2:8">
      <c r="B844" s="32" t="s">
        <v>1501</v>
      </c>
      <c r="C844" s="98"/>
      <c r="D844" s="98"/>
      <c r="E844" s="98"/>
      <c r="F844" s="98">
        <v>15</v>
      </c>
      <c r="G844" s="98">
        <v>16</v>
      </c>
      <c r="H844" s="98">
        <v>18</v>
      </c>
    </row>
    <row r="845" spans="2:8">
      <c r="B845" s="191" t="s">
        <v>877</v>
      </c>
      <c r="C845" s="48">
        <v>39689</v>
      </c>
      <c r="D845" s="48">
        <v>34772</v>
      </c>
      <c r="E845" s="48">
        <v>37871</v>
      </c>
      <c r="F845" s="48">
        <v>38875</v>
      </c>
      <c r="G845" s="48">
        <v>40689</v>
      </c>
      <c r="H845" s="48">
        <v>45198</v>
      </c>
    </row>
    <row r="846" spans="2:8">
      <c r="B846" s="434" t="s">
        <v>876</v>
      </c>
      <c r="C846" s="48">
        <v>17738</v>
      </c>
      <c r="D846" s="48">
        <v>13150</v>
      </c>
      <c r="E846" s="48">
        <v>14388</v>
      </c>
      <c r="F846" s="48">
        <v>14572</v>
      </c>
      <c r="G846" s="48">
        <v>15503</v>
      </c>
      <c r="H846" s="48">
        <v>16702</v>
      </c>
    </row>
    <row r="847" spans="2:8">
      <c r="B847" s="434" t="s">
        <v>1494</v>
      </c>
      <c r="C847" s="48">
        <v>15429</v>
      </c>
      <c r="D847" s="48">
        <v>16631</v>
      </c>
      <c r="E847" s="48">
        <v>18134</v>
      </c>
      <c r="F847" s="48">
        <v>19406</v>
      </c>
      <c r="G847" s="48">
        <v>20665</v>
      </c>
      <c r="H847" s="48">
        <v>22626</v>
      </c>
    </row>
    <row r="848" spans="2:8">
      <c r="B848" s="434" t="s">
        <v>1495</v>
      </c>
      <c r="C848" s="48">
        <v>2993</v>
      </c>
      <c r="D848" s="48">
        <v>1416</v>
      </c>
      <c r="E848" s="48">
        <v>2302</v>
      </c>
      <c r="F848" s="48">
        <v>2357</v>
      </c>
      <c r="G848" s="48">
        <v>2325</v>
      </c>
      <c r="H848" s="48">
        <v>3414</v>
      </c>
    </row>
    <row r="849" spans="2:8">
      <c r="B849" s="434" t="s">
        <v>1496</v>
      </c>
      <c r="C849" s="48">
        <v>3420</v>
      </c>
      <c r="D849" s="48">
        <v>3491</v>
      </c>
      <c r="E849" s="48">
        <v>2955</v>
      </c>
      <c r="F849" s="48">
        <v>2468</v>
      </c>
      <c r="G849" s="48">
        <v>2098</v>
      </c>
      <c r="H849" s="48">
        <v>2387</v>
      </c>
    </row>
    <row r="850" spans="2:8" ht="15.75" thickBot="1">
      <c r="B850" s="948" t="s">
        <v>1497</v>
      </c>
      <c r="C850" s="48">
        <v>109</v>
      </c>
      <c r="D850" s="48">
        <v>84</v>
      </c>
      <c r="E850" s="48">
        <v>92</v>
      </c>
      <c r="F850" s="48">
        <v>72</v>
      </c>
      <c r="G850" s="48">
        <v>98</v>
      </c>
      <c r="H850" s="126">
        <v>69</v>
      </c>
    </row>
    <row r="851" spans="2:8" ht="15.75" thickTop="1">
      <c r="B851" s="1064" t="s">
        <v>1498</v>
      </c>
      <c r="C851" s="1064"/>
      <c r="D851" s="1064"/>
      <c r="E851" s="1064"/>
      <c r="F851" s="1064"/>
      <c r="G851" s="1064"/>
      <c r="H851" s="14"/>
    </row>
    <row r="852" spans="2:8">
      <c r="B852" s="1091" t="s">
        <v>1499</v>
      </c>
      <c r="C852" s="1091"/>
      <c r="D852" s="1091"/>
      <c r="E852" s="1091"/>
      <c r="F852" s="1091"/>
      <c r="G852" s="1091"/>
      <c r="H852" s="14"/>
    </row>
    <row r="853" spans="2:8">
      <c r="B853" s="14"/>
      <c r="C853" s="14"/>
      <c r="D853" s="14"/>
      <c r="E853" s="14"/>
      <c r="F853" s="14"/>
      <c r="G853" s="14"/>
      <c r="H853" s="14"/>
    </row>
    <row r="854" spans="2:8">
      <c r="B854" s="1063" t="s">
        <v>103</v>
      </c>
      <c r="C854" s="1063"/>
      <c r="D854" s="1063"/>
      <c r="E854" s="1063"/>
      <c r="F854" s="1063"/>
      <c r="G854" s="1063"/>
      <c r="H854" s="1063"/>
    </row>
    <row r="855" spans="2:8">
      <c r="B855" s="888" t="s">
        <v>102</v>
      </c>
      <c r="C855" s="14"/>
      <c r="D855" s="14"/>
      <c r="E855" s="14"/>
      <c r="F855" s="14"/>
      <c r="G855" s="14"/>
      <c r="H855" s="14"/>
    </row>
    <row r="856" spans="2:8">
      <c r="B856" s="945" t="s">
        <v>1177</v>
      </c>
      <c r="C856" s="14"/>
      <c r="D856" s="14"/>
      <c r="E856" s="14"/>
      <c r="F856" s="14"/>
      <c r="G856" s="14"/>
      <c r="H856" s="14"/>
    </row>
    <row r="857" spans="2:8">
      <c r="B857" s="216"/>
      <c r="C857" s="14"/>
      <c r="D857" s="14"/>
      <c r="E857" s="14"/>
      <c r="F857" s="14"/>
      <c r="G857" s="14"/>
      <c r="H857" s="14"/>
    </row>
    <row r="858" spans="2:8">
      <c r="B858" s="16"/>
      <c r="C858" s="357">
        <v>2014</v>
      </c>
      <c r="D858" s="357">
        <v>2015</v>
      </c>
      <c r="E858" s="357">
        <v>2016</v>
      </c>
      <c r="F858" s="357">
        <v>2017</v>
      </c>
      <c r="G858" s="357">
        <v>2018</v>
      </c>
      <c r="H858" s="357">
        <v>2019</v>
      </c>
    </row>
    <row r="859" spans="2:8">
      <c r="B859" s="28" t="s">
        <v>231</v>
      </c>
      <c r="C859" s="98"/>
      <c r="D859" s="98"/>
      <c r="E859" s="98"/>
      <c r="F859" s="98"/>
      <c r="G859" s="98"/>
      <c r="H859" s="98"/>
    </row>
    <row r="860" spans="2:8">
      <c r="B860" s="28" t="s">
        <v>526</v>
      </c>
      <c r="C860" s="921">
        <v>119.29823101356449</v>
      </c>
      <c r="D860" s="921">
        <v>124.3635659100308</v>
      </c>
      <c r="E860" s="921">
        <v>126.20542437065851</v>
      </c>
      <c r="F860" s="921">
        <v>137.24710078998919</v>
      </c>
      <c r="G860" s="921">
        <v>137.11658869296383</v>
      </c>
      <c r="H860" s="921">
        <v>150.80629578080266</v>
      </c>
    </row>
    <row r="861" spans="2:8">
      <c r="B861" s="28" t="s">
        <v>163</v>
      </c>
      <c r="C861" s="921">
        <v>107.09589862311557</v>
      </c>
      <c r="D861" s="921">
        <v>114.56484933468994</v>
      </c>
      <c r="E861" s="921">
        <v>115.18015814880511</v>
      </c>
      <c r="F861" s="921">
        <v>124.35617442572881</v>
      </c>
      <c r="G861" s="921">
        <v>123.40199194687017</v>
      </c>
      <c r="H861" s="921">
        <v>135.11367157272178</v>
      </c>
    </row>
    <row r="862" spans="2:8">
      <c r="B862" s="32" t="s">
        <v>1492</v>
      </c>
      <c r="C862" s="951">
        <v>96.978898827470687</v>
      </c>
      <c r="D862" s="951">
        <v>105.21041980822754</v>
      </c>
      <c r="E862" s="951">
        <v>105.97926451054528</v>
      </c>
      <c r="F862" s="951">
        <v>114.54662383217645</v>
      </c>
      <c r="G862" s="951">
        <v>114.20978092441611</v>
      </c>
      <c r="H862" s="951">
        <v>124.97749578304163</v>
      </c>
    </row>
    <row r="863" spans="2:8">
      <c r="B863" s="32" t="s">
        <v>1493</v>
      </c>
      <c r="C863" s="951">
        <v>10.116999795644892</v>
      </c>
      <c r="D863" s="951">
        <v>9.3544295264623951</v>
      </c>
      <c r="E863" s="951">
        <v>9.2008936382598332</v>
      </c>
      <c r="F863" s="951">
        <v>9.7454835489742404</v>
      </c>
      <c r="G863" s="951">
        <v>9.1250824392412557</v>
      </c>
      <c r="H863" s="951">
        <v>10.051556854556427</v>
      </c>
    </row>
    <row r="864" spans="2:8">
      <c r="B864" s="32" t="s">
        <v>1501</v>
      </c>
      <c r="C864" s="98"/>
      <c r="D864" s="98"/>
      <c r="E864" s="98"/>
      <c r="F864" s="98">
        <v>6.4067044578127411E-2</v>
      </c>
      <c r="G864" s="98">
        <v>6.712858321280378E-2</v>
      </c>
      <c r="H864" s="951">
        <v>8.4618935123717556E-2</v>
      </c>
    </row>
    <row r="865" spans="2:8">
      <c r="B865" s="191" t="s">
        <v>877</v>
      </c>
      <c r="C865" s="921">
        <v>12.202332390448911</v>
      </c>
      <c r="D865" s="921">
        <v>9.79871657534086</v>
      </c>
      <c r="E865" s="921">
        <v>11.025266221853398</v>
      </c>
      <c r="F865" s="921">
        <v>12.890926364260377</v>
      </c>
      <c r="G865" s="921">
        <v>13.714596746093656</v>
      </c>
      <c r="H865" s="921">
        <v>15.692624208080867</v>
      </c>
    </row>
    <row r="866" spans="2:8">
      <c r="B866" s="434" t="s">
        <v>876</v>
      </c>
      <c r="C866" s="921">
        <v>4.9892552763819102</v>
      </c>
      <c r="D866" s="921">
        <v>3.2626839190910433</v>
      </c>
      <c r="E866" s="921">
        <v>3.5696759453247919</v>
      </c>
      <c r="F866" s="921">
        <v>4.1158474197130959</v>
      </c>
      <c r="G866" s="921">
        <v>4.3950089916538237</v>
      </c>
      <c r="H866" s="921">
        <v>4.8765702021726005</v>
      </c>
    </row>
    <row r="867" spans="2:8">
      <c r="B867" s="434" t="s">
        <v>1494</v>
      </c>
      <c r="C867" s="921">
        <v>5.7306177554438857</v>
      </c>
      <c r="D867" s="921">
        <v>5.568977031021844</v>
      </c>
      <c r="E867" s="921">
        <v>6.3887271770589988</v>
      </c>
      <c r="F867" s="921">
        <v>7.4431677511522443</v>
      </c>
      <c r="G867" s="921">
        <v>7.9206231951304087</v>
      </c>
      <c r="H867" s="921">
        <v>8.9615379062220875</v>
      </c>
    </row>
    <row r="868" spans="2:8">
      <c r="B868" s="434" t="s">
        <v>1495</v>
      </c>
      <c r="C868" s="921">
        <v>0.76433634840871023</v>
      </c>
      <c r="D868" s="921">
        <v>0.18742456363876261</v>
      </c>
      <c r="E868" s="921">
        <v>0.40794727079559001</v>
      </c>
      <c r="F868" s="921">
        <v>0.55115840625019286</v>
      </c>
      <c r="G868" s="921">
        <v>0.5692899516567872</v>
      </c>
      <c r="H868" s="921">
        <v>0.87573449831925165</v>
      </c>
    </row>
    <row r="869" spans="2:8">
      <c r="B869" s="434" t="s">
        <v>1496</v>
      </c>
      <c r="C869" s="921">
        <v>0.52157621440536017</v>
      </c>
      <c r="D869" s="921">
        <v>0.62060395031520299</v>
      </c>
      <c r="E869" s="921">
        <v>0.53693410638557815</v>
      </c>
      <c r="F869" s="921">
        <v>0.70447151551133735</v>
      </c>
      <c r="G869" s="921">
        <v>0.73635718026674568</v>
      </c>
      <c r="H869" s="921">
        <v>0.87859500299637905</v>
      </c>
    </row>
    <row r="870" spans="2:8" ht="15.75" thickBot="1">
      <c r="B870" s="948" t="s">
        <v>1497</v>
      </c>
      <c r="C870" s="921">
        <v>0.19654679580904522</v>
      </c>
      <c r="D870" s="921">
        <v>0.15902711127400673</v>
      </c>
      <c r="E870" s="921">
        <v>0.12198172228843863</v>
      </c>
      <c r="F870" s="921">
        <v>7.6281271633503012E-2</v>
      </c>
      <c r="G870" s="921">
        <v>9.3317427385892118E-2</v>
      </c>
      <c r="H870" s="934">
        <v>0.10018659837054919</v>
      </c>
    </row>
    <row r="871" spans="2:8" ht="15.75" thickTop="1">
      <c r="B871" s="1064" t="s">
        <v>1498</v>
      </c>
      <c r="C871" s="1064"/>
      <c r="D871" s="1064"/>
      <c r="E871" s="1064"/>
      <c r="F871" s="1064"/>
      <c r="G871" s="1064"/>
      <c r="H871" s="14"/>
    </row>
    <row r="872" spans="2:8">
      <c r="B872" s="1091" t="s">
        <v>1499</v>
      </c>
      <c r="C872" s="1091"/>
      <c r="D872" s="1091"/>
      <c r="E872" s="1091"/>
      <c r="F872" s="1091"/>
      <c r="G872" s="1091"/>
      <c r="H872" s="14"/>
    </row>
    <row r="873" spans="2:8">
      <c r="B873" s="14"/>
      <c r="C873" s="14"/>
      <c r="D873" s="14"/>
      <c r="E873" s="14"/>
      <c r="F873" s="14"/>
      <c r="G873" s="14"/>
      <c r="H873" s="14"/>
    </row>
    <row r="874" spans="2:8">
      <c r="B874" s="1063" t="s">
        <v>105</v>
      </c>
      <c r="C874" s="1063"/>
      <c r="D874" s="1063"/>
      <c r="E874" s="1063"/>
      <c r="F874" s="1063"/>
      <c r="G874" s="1063"/>
      <c r="H874" s="1063"/>
    </row>
    <row r="875" spans="2:8">
      <c r="B875" s="888" t="s">
        <v>104</v>
      </c>
      <c r="C875" s="14"/>
      <c r="D875" s="14"/>
      <c r="E875" s="14"/>
      <c r="F875" s="14"/>
      <c r="G875" s="14"/>
      <c r="H875" s="14"/>
    </row>
    <row r="876" spans="2:8">
      <c r="B876" s="945" t="s">
        <v>1177</v>
      </c>
      <c r="C876" s="14"/>
      <c r="D876" s="14"/>
      <c r="E876" s="14"/>
      <c r="F876" s="14"/>
      <c r="G876" s="14"/>
      <c r="H876" s="14"/>
    </row>
    <row r="877" spans="2:8">
      <c r="B877" s="14"/>
      <c r="C877" s="14"/>
      <c r="D877" s="14"/>
      <c r="E877" s="14"/>
      <c r="F877" s="14"/>
      <c r="G877" s="14"/>
      <c r="H877" s="14"/>
    </row>
    <row r="878" spans="2:8">
      <c r="B878" s="16"/>
      <c r="C878" s="357">
        <v>2014</v>
      </c>
      <c r="D878" s="357">
        <v>2015</v>
      </c>
      <c r="E878" s="357">
        <v>2016</v>
      </c>
      <c r="F878" s="357">
        <v>2017</v>
      </c>
      <c r="G878" s="357">
        <v>2018</v>
      </c>
      <c r="H878" s="357">
        <v>2019</v>
      </c>
    </row>
    <row r="879" spans="2:8">
      <c r="B879" s="28" t="s">
        <v>231</v>
      </c>
      <c r="C879" s="132"/>
      <c r="D879" s="132"/>
      <c r="E879" s="132"/>
      <c r="F879" s="132"/>
      <c r="G879" s="132"/>
      <c r="H879" s="132"/>
    </row>
    <row r="880" spans="2:8">
      <c r="B880" s="28" t="s">
        <v>526</v>
      </c>
      <c r="C880" s="921">
        <v>74.327030311443892</v>
      </c>
      <c r="D880" s="921">
        <v>74.985959028869658</v>
      </c>
      <c r="E880" s="921">
        <v>76.371164506054853</v>
      </c>
      <c r="F880" s="921">
        <v>86.61566985723276</v>
      </c>
      <c r="G880" s="921">
        <v>88.52338201545939</v>
      </c>
      <c r="H880" s="921">
        <v>97.666230779773684</v>
      </c>
    </row>
    <row r="881" spans="2:8">
      <c r="B881" s="37" t="s">
        <v>120</v>
      </c>
      <c r="C881" s="921">
        <v>44.674961219236188</v>
      </c>
      <c r="D881" s="921">
        <v>40.890242161993839</v>
      </c>
      <c r="E881" s="921">
        <v>45.186313766445181</v>
      </c>
      <c r="F881" s="921">
        <v>54.867826820172759</v>
      </c>
      <c r="G881" s="921">
        <v>58.694988272098399</v>
      </c>
      <c r="H881" s="921">
        <v>65.503582091843697</v>
      </c>
    </row>
    <row r="882" spans="2:8">
      <c r="B882" s="37" t="s">
        <v>121</v>
      </c>
      <c r="C882" s="921">
        <v>29.651904603095478</v>
      </c>
      <c r="D882" s="921">
        <v>34.095716866875833</v>
      </c>
      <c r="E882" s="921">
        <v>31.184850739609669</v>
      </c>
      <c r="F882" s="921">
        <v>31.747843037060001</v>
      </c>
      <c r="G882" s="921">
        <v>29.828393743360991</v>
      </c>
      <c r="H882" s="921">
        <v>32.162648687929988</v>
      </c>
    </row>
    <row r="883" spans="2:8">
      <c r="B883" s="28" t="s">
        <v>163</v>
      </c>
      <c r="C883" s="921">
        <v>67.416550579450586</v>
      </c>
      <c r="D883" s="921">
        <v>69.098070439413576</v>
      </c>
      <c r="E883" s="921">
        <v>69.539625158233036</v>
      </c>
      <c r="F883" s="921">
        <v>78.407041494326705</v>
      </c>
      <c r="G883" s="921">
        <v>79.619763976215182</v>
      </c>
      <c r="H883" s="921">
        <v>87.675137058029577</v>
      </c>
    </row>
    <row r="884" spans="2:8">
      <c r="B884" s="32" t="s">
        <v>1492</v>
      </c>
      <c r="C884" s="951">
        <v>59.624254271356783</v>
      </c>
      <c r="D884" s="951">
        <v>61.799433517126516</v>
      </c>
      <c r="E884" s="951">
        <v>62.634456639702044</v>
      </c>
      <c r="F884" s="951">
        <v>70.756697373484499</v>
      </c>
      <c r="G884" s="951">
        <v>72.276302543847066</v>
      </c>
      <c r="H884" s="951">
        <v>79.396823020666872</v>
      </c>
    </row>
    <row r="885" spans="2:8">
      <c r="B885" s="37" t="s">
        <v>120</v>
      </c>
      <c r="C885" s="951">
        <v>31.57970519262982</v>
      </c>
      <c r="D885" s="951">
        <v>29.124525311968913</v>
      </c>
      <c r="E885" s="951">
        <v>32.811356971102505</v>
      </c>
      <c r="F885" s="951">
        <v>40.420597976091315</v>
      </c>
      <c r="G885" s="951">
        <v>43.734107902299939</v>
      </c>
      <c r="H885" s="951">
        <v>48.473008226819559</v>
      </c>
    </row>
    <row r="886" spans="2:8">
      <c r="B886" s="37" t="s">
        <v>121</v>
      </c>
      <c r="C886" s="951">
        <v>28.044549413735346</v>
      </c>
      <c r="D886" s="951">
        <v>32.674908205157607</v>
      </c>
      <c r="E886" s="951">
        <v>29.823099668599536</v>
      </c>
      <c r="F886" s="951">
        <v>30.336099397393184</v>
      </c>
      <c r="G886" s="951">
        <v>28.542194641547123</v>
      </c>
      <c r="H886" s="951">
        <v>30.923814793847313</v>
      </c>
    </row>
    <row r="887" spans="2:8">
      <c r="B887" s="32" t="s">
        <v>1493</v>
      </c>
      <c r="C887" s="951">
        <v>7.7922963080938032</v>
      </c>
      <c r="D887" s="951">
        <v>7.2986369222870549</v>
      </c>
      <c r="E887" s="951">
        <v>6.9051685185309903</v>
      </c>
      <c r="F887" s="951">
        <v>7.6503441208422034</v>
      </c>
      <c r="G887" s="951">
        <v>7.3434614323681089</v>
      </c>
      <c r="H887" s="951">
        <v>8.2783140373627031</v>
      </c>
    </row>
    <row r="888" spans="2:8">
      <c r="B888" s="37" t="s">
        <v>120</v>
      </c>
      <c r="C888" s="951">
        <v>6.995378974680067</v>
      </c>
      <c r="D888" s="951">
        <v>6.6912917327899146</v>
      </c>
      <c r="E888" s="951">
        <v>6.3308178790405254</v>
      </c>
      <c r="F888" s="951">
        <v>6.9256180887582914</v>
      </c>
      <c r="G888" s="951">
        <v>6.6641963427771191</v>
      </c>
      <c r="H888" s="951">
        <v>7.5537153122420033</v>
      </c>
    </row>
    <row r="889" spans="2:8">
      <c r="B889" s="37" t="s">
        <v>121</v>
      </c>
      <c r="C889" s="951">
        <v>0.79691733341373538</v>
      </c>
      <c r="D889" s="951">
        <v>0.60734518949714122</v>
      </c>
      <c r="E889" s="951">
        <v>0.57435063949046483</v>
      </c>
      <c r="F889" s="951">
        <v>0.72472603208391173</v>
      </c>
      <c r="G889" s="951">
        <v>0.67926508959098986</v>
      </c>
      <c r="H889" s="951">
        <v>0.7245987251207</v>
      </c>
    </row>
    <row r="890" spans="2:8">
      <c r="B890" s="191" t="s">
        <v>877</v>
      </c>
      <c r="C890" s="921">
        <v>6.9104797319933002</v>
      </c>
      <c r="D890" s="921">
        <v>5.8878885894560904</v>
      </c>
      <c r="E890" s="921">
        <v>6.8315393478218107</v>
      </c>
      <c r="F890" s="921">
        <v>8.2086283629060635</v>
      </c>
      <c r="G890" s="921">
        <v>8.9036180392442201</v>
      </c>
      <c r="H890" s="921">
        <v>9.9910937217441163</v>
      </c>
    </row>
    <row r="891" spans="2:8">
      <c r="B891" s="434" t="s">
        <v>876</v>
      </c>
      <c r="C891" s="921">
        <v>1.9078797319932999</v>
      </c>
      <c r="D891" s="921">
        <v>1.4627498138308161</v>
      </c>
      <c r="E891" s="921">
        <v>1.6547640705721096</v>
      </c>
      <c r="F891" s="921">
        <v>2.0484910267623011</v>
      </c>
      <c r="G891" s="921">
        <v>2.2096879105868403</v>
      </c>
      <c r="H891" s="921">
        <v>2.397080125841883</v>
      </c>
    </row>
    <row r="892" spans="2:8">
      <c r="B892" s="37" t="s">
        <v>120</v>
      </c>
      <c r="C892" s="921">
        <v>1.6928023450586267</v>
      </c>
      <c r="D892" s="921">
        <v>1.2690758275091629</v>
      </c>
      <c r="E892" s="921">
        <v>1.4719797417789036</v>
      </c>
      <c r="F892" s="921">
        <v>1.9358395596174611</v>
      </c>
      <c r="G892" s="921">
        <v>2.1213051356994663</v>
      </c>
      <c r="H892" s="921">
        <v>2.3380497435847918</v>
      </c>
    </row>
    <row r="893" spans="2:8">
      <c r="B893" s="37" t="s">
        <v>121</v>
      </c>
      <c r="C893" s="921">
        <v>0.21507738693467338</v>
      </c>
      <c r="D893" s="921">
        <v>0.19367398632165367</v>
      </c>
      <c r="E893" s="921">
        <v>0.18278432879320619</v>
      </c>
      <c r="F893" s="921">
        <v>0.11265146714484035</v>
      </c>
      <c r="G893" s="921">
        <v>8.8382774887374033E-2</v>
      </c>
      <c r="H893" s="921">
        <v>5.9030382257091132E-2</v>
      </c>
    </row>
    <row r="894" spans="2:8">
      <c r="B894" s="434" t="s">
        <v>1494</v>
      </c>
      <c r="C894" s="921">
        <v>4.4575018425460637</v>
      </c>
      <c r="D894" s="921">
        <v>4.2816532061809127</v>
      </c>
      <c r="E894" s="921">
        <v>4.9909200608492243</v>
      </c>
      <c r="F894" s="921">
        <v>5.8222231526577213</v>
      </c>
      <c r="G894" s="921">
        <v>6.2993952047184347</v>
      </c>
      <c r="H894" s="921">
        <v>7.0588017371062168</v>
      </c>
    </row>
    <row r="895" spans="2:8">
      <c r="B895" s="37" t="s">
        <v>120</v>
      </c>
      <c r="C895" s="921">
        <v>3.9121695142378559</v>
      </c>
      <c r="D895" s="921">
        <v>3.6764859795924361</v>
      </c>
      <c r="E895" s="921">
        <v>4.3963877468504169</v>
      </c>
      <c r="F895" s="921">
        <v>5.2724917554249577</v>
      </c>
      <c r="G895" s="921">
        <v>5.8255140284617664</v>
      </c>
      <c r="H895" s="921">
        <v>6.6362834621726012</v>
      </c>
    </row>
    <row r="896" spans="2:8">
      <c r="B896" s="37" t="s">
        <v>121</v>
      </c>
      <c r="C896" s="921">
        <v>0.54516750418760473</v>
      </c>
      <c r="D896" s="921">
        <v>0.60516722658847688</v>
      </c>
      <c r="E896" s="921">
        <v>0.59453231399880813</v>
      </c>
      <c r="F896" s="921">
        <v>0.54973139723276254</v>
      </c>
      <c r="G896" s="921">
        <v>0.47388117625666865</v>
      </c>
      <c r="H896" s="921">
        <v>0.42251827493361499</v>
      </c>
    </row>
    <row r="897" spans="2:8">
      <c r="B897" s="434" t="s">
        <v>1495</v>
      </c>
      <c r="C897" s="921">
        <v>0.54509815745393642</v>
      </c>
      <c r="D897" s="921">
        <v>0.143485569444363</v>
      </c>
      <c r="E897" s="921">
        <v>0.18585521640047681</v>
      </c>
      <c r="F897" s="921">
        <v>0.33791418348604041</v>
      </c>
      <c r="G897" s="921">
        <v>0.39453492393894485</v>
      </c>
      <c r="H897" s="921">
        <v>0.53521185879601696</v>
      </c>
    </row>
    <row r="898" spans="2:8">
      <c r="B898" s="37" t="s">
        <v>120</v>
      </c>
      <c r="C898" s="921">
        <v>0.4949051926298158</v>
      </c>
      <c r="D898" s="921">
        <v>0.12886331013341151</v>
      </c>
      <c r="E898" s="921">
        <v>0.17577142767282483</v>
      </c>
      <c r="F898" s="921">
        <v>0.31327944028073423</v>
      </c>
      <c r="G898" s="921">
        <v>0.34986486286010665</v>
      </c>
      <c r="H898" s="921">
        <v>0.5025253470247435</v>
      </c>
    </row>
    <row r="899" spans="2:8">
      <c r="B899" s="37" t="s">
        <v>121</v>
      </c>
      <c r="C899" s="921">
        <v>5.0192964824120598E-2</v>
      </c>
      <c r="D899" s="921">
        <v>1.4622259310951475E-2</v>
      </c>
      <c r="E899" s="921">
        <v>1.0083788727651968E-2</v>
      </c>
      <c r="F899" s="921">
        <v>2.4634743205306186E-2</v>
      </c>
      <c r="G899" s="921">
        <v>4.4670061078838169E-2</v>
      </c>
      <c r="H899" s="921">
        <v>3.2686511771273387E-2</v>
      </c>
    </row>
    <row r="900" spans="2:8">
      <c r="B900" s="434" t="s">
        <v>1502</v>
      </c>
      <c r="C900" s="108" t="s">
        <v>140</v>
      </c>
      <c r="D900" s="108" t="s">
        <v>140</v>
      </c>
      <c r="E900" s="108" t="s">
        <v>140</v>
      </c>
      <c r="F900" s="108" t="s">
        <v>140</v>
      </c>
      <c r="G900" s="108" t="s">
        <v>140</v>
      </c>
      <c r="H900" s="108" t="s">
        <v>140</v>
      </c>
    </row>
    <row r="901" spans="2:8" ht="15.75" thickBot="1">
      <c r="B901" s="434" t="s">
        <v>1503</v>
      </c>
      <c r="C901" s="108" t="s">
        <v>140</v>
      </c>
      <c r="D901" s="108" t="s">
        <v>140</v>
      </c>
      <c r="E901" s="108" t="s">
        <v>140</v>
      </c>
      <c r="F901" s="108" t="s">
        <v>140</v>
      </c>
      <c r="G901" s="108" t="s">
        <v>140</v>
      </c>
      <c r="H901" s="952" t="s">
        <v>140</v>
      </c>
    </row>
    <row r="902" spans="2:8" ht="15.75" thickTop="1">
      <c r="B902" s="1064" t="s">
        <v>1498</v>
      </c>
      <c r="C902" s="1064"/>
      <c r="D902" s="1064"/>
      <c r="E902" s="1064"/>
      <c r="F902" s="1064"/>
      <c r="G902" s="1064"/>
      <c r="H902" s="14"/>
    </row>
    <row r="903" spans="2:8">
      <c r="B903" s="1091" t="s">
        <v>1504</v>
      </c>
      <c r="C903" s="1091"/>
      <c r="D903" s="1091"/>
      <c r="E903" s="1091"/>
      <c r="F903" s="1091"/>
      <c r="G903" s="1091"/>
      <c r="H903" s="14"/>
    </row>
    <row r="904" spans="2:8">
      <c r="B904" s="14"/>
      <c r="C904" s="14"/>
      <c r="D904" s="14"/>
      <c r="E904" s="14"/>
      <c r="F904" s="14"/>
      <c r="G904" s="14"/>
      <c r="H904" s="14"/>
    </row>
    <row r="905" spans="2:8">
      <c r="B905" s="1063" t="s">
        <v>107</v>
      </c>
      <c r="C905" s="1063"/>
      <c r="D905" s="1063"/>
      <c r="E905" s="1063"/>
      <c r="F905" s="1063"/>
      <c r="G905" s="1063"/>
      <c r="H905" s="1063"/>
    </row>
    <row r="906" spans="2:8">
      <c r="B906" s="888" t="s">
        <v>106</v>
      </c>
      <c r="C906" s="14"/>
      <c r="D906" s="14"/>
      <c r="E906" s="14"/>
      <c r="F906" s="14"/>
      <c r="G906" s="14"/>
      <c r="H906" s="14"/>
    </row>
    <row r="907" spans="2:8">
      <c r="B907" s="945" t="s">
        <v>1177</v>
      </c>
      <c r="C907" s="14"/>
      <c r="D907" s="14"/>
      <c r="E907" s="14"/>
      <c r="F907" s="14"/>
      <c r="G907" s="14"/>
      <c r="H907" s="14"/>
    </row>
    <row r="908" spans="2:8">
      <c r="B908" s="14"/>
      <c r="C908" s="14"/>
      <c r="D908" s="14"/>
      <c r="E908" s="14"/>
      <c r="F908" s="14"/>
      <c r="G908" s="14"/>
      <c r="H908" s="14"/>
    </row>
    <row r="909" spans="2:8">
      <c r="B909" s="16"/>
      <c r="C909" s="357">
        <v>2014</v>
      </c>
      <c r="D909" s="357">
        <v>2015</v>
      </c>
      <c r="E909" s="357">
        <v>2016</v>
      </c>
      <c r="F909" s="357">
        <v>2017</v>
      </c>
      <c r="G909" s="357">
        <v>2018</v>
      </c>
      <c r="H909" s="357">
        <v>2019</v>
      </c>
    </row>
    <row r="910" spans="2:8">
      <c r="B910" s="28" t="s">
        <v>231</v>
      </c>
      <c r="C910" s="14"/>
      <c r="D910" s="14"/>
      <c r="E910" s="14"/>
      <c r="F910" s="14"/>
      <c r="G910" s="14"/>
      <c r="H910" s="14"/>
    </row>
    <row r="911" spans="2:8">
      <c r="B911" s="28" t="s">
        <v>526</v>
      </c>
      <c r="C911" s="86">
        <v>75.801832507681752</v>
      </c>
      <c r="D911" s="86">
        <v>75.916529263292773</v>
      </c>
      <c r="E911" s="86">
        <v>80.951056589636465</v>
      </c>
      <c r="F911" s="86">
        <v>88.473213686759223</v>
      </c>
      <c r="G911" s="86">
        <v>93.624041455862482</v>
      </c>
      <c r="H911" s="86">
        <v>101.26257428943876</v>
      </c>
    </row>
    <row r="912" spans="2:8">
      <c r="B912" s="37" t="s">
        <v>120</v>
      </c>
      <c r="C912" s="86">
        <v>47.224191074787271</v>
      </c>
      <c r="D912" s="86">
        <v>53.376486749183385</v>
      </c>
      <c r="E912" s="86">
        <v>58.054666113447553</v>
      </c>
      <c r="F912" s="86">
        <v>62.99039095518431</v>
      </c>
      <c r="G912" s="86">
        <v>67.449369554709548</v>
      </c>
      <c r="H912" s="86">
        <v>74.894810670724198</v>
      </c>
    </row>
    <row r="913" spans="2:8">
      <c r="B913" s="37" t="s">
        <v>121</v>
      </c>
      <c r="C913" s="86">
        <v>28.577640762877721</v>
      </c>
      <c r="D913" s="86">
        <v>22.540042514109366</v>
      </c>
      <c r="E913" s="86">
        <v>22.896390476188913</v>
      </c>
      <c r="F913" s="86">
        <v>25.482822731574892</v>
      </c>
      <c r="G913" s="86">
        <v>26.174671901152937</v>
      </c>
      <c r="H913" s="86">
        <v>26.367763618714548</v>
      </c>
    </row>
    <row r="914" spans="2:8">
      <c r="B914" s="28" t="s">
        <v>163</v>
      </c>
      <c r="C914" s="86">
        <v>66.370950257748746</v>
      </c>
      <c r="D914" s="86">
        <v>68.091106238311099</v>
      </c>
      <c r="E914" s="86">
        <v>71.9362726996156</v>
      </c>
      <c r="F914" s="86">
        <v>77.802359024834189</v>
      </c>
      <c r="G914" s="86">
        <v>82.278098542329587</v>
      </c>
      <c r="H914" s="86">
        <v>88.372229474586604</v>
      </c>
    </row>
    <row r="915" spans="2:8">
      <c r="B915" s="32" t="s">
        <v>1492</v>
      </c>
      <c r="C915" s="86">
        <v>64.699635175879394</v>
      </c>
      <c r="D915" s="86">
        <v>66.438619788723059</v>
      </c>
      <c r="E915" s="86">
        <v>70.134514603417742</v>
      </c>
      <c r="F915" s="86">
        <v>75.752447231121408</v>
      </c>
      <c r="G915" s="86">
        <v>80.22003918356846</v>
      </c>
      <c r="H915" s="86">
        <v>86.326402771916122</v>
      </c>
    </row>
    <row r="916" spans="2:8">
      <c r="B916" s="37" t="s">
        <v>120</v>
      </c>
      <c r="C916" s="86">
        <v>36.95988810720268</v>
      </c>
      <c r="D916" s="86">
        <v>44.587531080319586</v>
      </c>
      <c r="E916" s="86">
        <v>47.798715660592954</v>
      </c>
      <c r="F916" s="86">
        <v>50.812237688591694</v>
      </c>
      <c r="G916" s="86">
        <v>54.618286892700056</v>
      </c>
      <c r="H916" s="86">
        <v>60.44987307867833</v>
      </c>
    </row>
    <row r="917" spans="2:8">
      <c r="B917" s="37" t="s">
        <v>121</v>
      </c>
      <c r="C917" s="86">
        <v>27.739746733668344</v>
      </c>
      <c r="D917" s="86">
        <v>21.851088708403459</v>
      </c>
      <c r="E917" s="86">
        <v>22.335798942824788</v>
      </c>
      <c r="F917" s="86">
        <v>24.940209542529697</v>
      </c>
      <c r="G917" s="86">
        <v>25.601752290868404</v>
      </c>
      <c r="H917" s="86">
        <v>25.876529693237778</v>
      </c>
    </row>
    <row r="918" spans="2:8">
      <c r="B918" s="32" t="s">
        <v>1493</v>
      </c>
      <c r="C918" s="86">
        <v>1.6713150818693467</v>
      </c>
      <c r="D918" s="86">
        <v>1.6524864495880369</v>
      </c>
      <c r="E918" s="86">
        <v>1.8017580961978548</v>
      </c>
      <c r="F918" s="86">
        <v>2.0499117937127878</v>
      </c>
      <c r="G918" s="86">
        <v>2.0580593587611142</v>
      </c>
      <c r="H918" s="86">
        <v>2.0458267026704888</v>
      </c>
    </row>
    <row r="919" spans="2:8">
      <c r="B919" s="37" t="s">
        <v>120</v>
      </c>
      <c r="C919" s="86">
        <v>1.553359572164154</v>
      </c>
      <c r="D919" s="86">
        <v>1.510650172147779</v>
      </c>
      <c r="E919" s="86">
        <v>1.6510375166120381</v>
      </c>
      <c r="F919" s="86">
        <v>1.9064051465062475</v>
      </c>
      <c r="G919" s="86">
        <v>1.9419353912774153</v>
      </c>
      <c r="H919" s="86">
        <v>1.9382208331019914</v>
      </c>
    </row>
    <row r="920" spans="2:8">
      <c r="B920" s="37" t="s">
        <v>121</v>
      </c>
      <c r="C920" s="86">
        <v>0.11795550970519265</v>
      </c>
      <c r="D920" s="86">
        <v>0.14183627744025801</v>
      </c>
      <c r="E920" s="86">
        <v>0.15072057958581644</v>
      </c>
      <c r="F920" s="86">
        <v>0.14350664720654019</v>
      </c>
      <c r="G920" s="86">
        <v>0.11612396748369887</v>
      </c>
      <c r="H920" s="86">
        <v>0.10760586956849727</v>
      </c>
    </row>
    <row r="921" spans="2:8">
      <c r="B921" s="191" t="s">
        <v>877</v>
      </c>
      <c r="C921" s="86">
        <v>9.4308822499329974</v>
      </c>
      <c r="D921" s="86">
        <v>7.8254230249816761</v>
      </c>
      <c r="E921" s="86">
        <v>9.0147838900208583</v>
      </c>
      <c r="F921" s="86">
        <v>10.670854661925034</v>
      </c>
      <c r="G921" s="86">
        <v>11.3459429135329</v>
      </c>
      <c r="H921" s="86">
        <v>12.890344814852142</v>
      </c>
    </row>
    <row r="922" spans="2:8">
      <c r="B922" s="434" t="s">
        <v>876</v>
      </c>
      <c r="C922" s="86">
        <v>3.789267001675042</v>
      </c>
      <c r="D922" s="86">
        <v>2.7106156358363882</v>
      </c>
      <c r="E922" s="86">
        <v>2.993134927002385</v>
      </c>
      <c r="F922" s="86">
        <v>3.4735506078142837</v>
      </c>
      <c r="G922" s="86">
        <v>3.8159078433698874</v>
      </c>
      <c r="H922" s="86">
        <v>4.1762574949939646</v>
      </c>
    </row>
    <row r="923" spans="2:8">
      <c r="B923" s="37" t="s">
        <v>120</v>
      </c>
      <c r="C923" s="86">
        <v>3.5949075376884423</v>
      </c>
      <c r="D923" s="86">
        <v>2.5716473799325619</v>
      </c>
      <c r="E923" s="86">
        <v>2.8915578544249114</v>
      </c>
      <c r="F923" s="86">
        <v>3.3749517879345983</v>
      </c>
      <c r="G923" s="86">
        <v>3.7096457467931239</v>
      </c>
      <c r="H923" s="86">
        <v>4.0769568963729634</v>
      </c>
    </row>
    <row r="924" spans="2:8">
      <c r="B924" s="37" t="s">
        <v>121</v>
      </c>
      <c r="C924" s="86">
        <v>0.19435946398659967</v>
      </c>
      <c r="D924" s="86">
        <v>0.13896825590382644</v>
      </c>
      <c r="E924" s="86">
        <v>0.10157707257747318</v>
      </c>
      <c r="F924" s="86">
        <v>9.8598819879685343E-2</v>
      </c>
      <c r="G924" s="86">
        <v>0.10626209657676348</v>
      </c>
      <c r="H924" s="86">
        <v>9.9300598621001809E-2</v>
      </c>
    </row>
    <row r="925" spans="2:8">
      <c r="B925" s="434" t="s">
        <v>1494</v>
      </c>
      <c r="C925" s="86">
        <v>4.5018633165829147</v>
      </c>
      <c r="D925" s="86">
        <v>4.3086979592435135</v>
      </c>
      <c r="E925" s="86">
        <v>5.1180261323003569</v>
      </c>
      <c r="F925" s="86">
        <v>6.0753022551287978</v>
      </c>
      <c r="G925" s="86">
        <v>6.3330832928275047</v>
      </c>
      <c r="H925" s="86">
        <v>7.1142366686783349</v>
      </c>
    </row>
    <row r="926" spans="2:8">
      <c r="B926" s="37" t="s">
        <v>120</v>
      </c>
      <c r="C926" s="86">
        <v>4.1989654941373535</v>
      </c>
      <c r="D926" s="86">
        <v>4.1193534203196016</v>
      </c>
      <c r="E926" s="86">
        <v>4.9678246632896297</v>
      </c>
      <c r="F926" s="86">
        <v>5.9375610704920554</v>
      </c>
      <c r="G926" s="86">
        <v>6.2051387374036748</v>
      </c>
      <c r="H926" s="86">
        <v>7.0328711557030781</v>
      </c>
    </row>
    <row r="927" spans="2:8">
      <c r="B927" s="37" t="s">
        <v>121</v>
      </c>
      <c r="C927" s="86">
        <v>0.30289782244556118</v>
      </c>
      <c r="D927" s="86">
        <v>0.18934453892391143</v>
      </c>
      <c r="E927" s="86">
        <v>0.15020146901072701</v>
      </c>
      <c r="F927" s="86">
        <v>0.13774118463674223</v>
      </c>
      <c r="G927" s="86">
        <v>0.12794455542382929</v>
      </c>
      <c r="H927" s="86">
        <v>8.1365512975256488E-2</v>
      </c>
    </row>
    <row r="928" spans="2:8">
      <c r="B928" s="434" t="s">
        <v>1495</v>
      </c>
      <c r="C928" s="86">
        <v>0.53376113902847577</v>
      </c>
      <c r="D928" s="86">
        <v>0.13578123149098373</v>
      </c>
      <c r="E928" s="86">
        <v>0.31708945470798572</v>
      </c>
      <c r="F928" s="86">
        <v>0.44826029307419407</v>
      </c>
      <c r="G928" s="86">
        <v>0.4637039063426201</v>
      </c>
      <c r="H928" s="86">
        <v>0.72435101388050682</v>
      </c>
    </row>
    <row r="929" spans="2:8">
      <c r="B929" s="37" t="s">
        <v>120</v>
      </c>
      <c r="C929" s="86">
        <v>0.5187584589614741</v>
      </c>
      <c r="D929" s="86">
        <v>0.13443980941210965</v>
      </c>
      <c r="E929" s="86">
        <v>0.30609884386174019</v>
      </c>
      <c r="F929" s="86">
        <v>0.41988175227518126</v>
      </c>
      <c r="G929" s="86">
        <v>0.4190050592768228</v>
      </c>
      <c r="H929" s="86">
        <v>0.69075007845503911</v>
      </c>
    </row>
    <row r="930" spans="2:8">
      <c r="B930" s="37" t="s">
        <v>121</v>
      </c>
      <c r="C930" s="86">
        <v>1.5002680067001678E-2</v>
      </c>
      <c r="D930" s="86">
        <v>1.3414220788740656E-3</v>
      </c>
      <c r="E930" s="86">
        <v>1.099061084624553E-2</v>
      </c>
      <c r="F930" s="86">
        <v>2.8378540799012808E-2</v>
      </c>
      <c r="G930" s="86">
        <v>4.469884706579727E-2</v>
      </c>
      <c r="H930" s="86">
        <v>3.3600935425467708E-2</v>
      </c>
    </row>
    <row r="931" spans="2:8">
      <c r="B931" s="434" t="s">
        <v>1496</v>
      </c>
      <c r="C931" s="86">
        <v>0.4414438860971524</v>
      </c>
      <c r="D931" s="86">
        <v>0.53499623222401416</v>
      </c>
      <c r="E931" s="86">
        <v>0.48411374255065548</v>
      </c>
      <c r="F931" s="86">
        <v>0.61493932438685805</v>
      </c>
      <c r="G931" s="86">
        <v>0.66092038233550676</v>
      </c>
      <c r="H931" s="86">
        <v>0.79610827700663844</v>
      </c>
    </row>
    <row r="932" spans="2:8">
      <c r="B932" s="37" t="s">
        <v>120</v>
      </c>
      <c r="C932" s="86">
        <v>0.3941159128978225</v>
      </c>
      <c r="D932" s="86">
        <v>0.44639044128426919</v>
      </c>
      <c r="E932" s="86">
        <v>0.43017048867699642</v>
      </c>
      <c r="F932" s="86">
        <v>0.534911747647694</v>
      </c>
      <c r="G932" s="86">
        <v>0.55184521043272083</v>
      </c>
      <c r="H932" s="86">
        <v>0.7019503289076644</v>
      </c>
    </row>
    <row r="933" spans="2:8">
      <c r="B933" s="37" t="s">
        <v>121</v>
      </c>
      <c r="C933" s="86">
        <v>4.7327638190954778E-2</v>
      </c>
      <c r="D933" s="86">
        <v>8.8605790939744911E-2</v>
      </c>
      <c r="E933" s="86">
        <v>5.3943253873659114E-2</v>
      </c>
      <c r="F933" s="86">
        <v>8.0027576739163983E-2</v>
      </c>
      <c r="G933" s="86">
        <v>0.109075171902786</v>
      </c>
      <c r="H933" s="86">
        <v>9.4157948098974042E-2</v>
      </c>
    </row>
    <row r="934" spans="2:8">
      <c r="B934" s="434" t="s">
        <v>1497</v>
      </c>
      <c r="C934" s="86">
        <v>0.16454690654941373</v>
      </c>
      <c r="D934" s="86">
        <v>0.13533196618677612</v>
      </c>
      <c r="E934" s="86">
        <v>0.10241963345947555</v>
      </c>
      <c r="F934" s="86">
        <v>5.8802181520900818E-2</v>
      </c>
      <c r="G934" s="86">
        <v>7.2327488657379965E-2</v>
      </c>
      <c r="H934" s="86">
        <v>7.9391360292697638E-2</v>
      </c>
    </row>
    <row r="935" spans="2:8">
      <c r="B935" s="37" t="s">
        <v>120</v>
      </c>
      <c r="C935" s="86">
        <v>4.1959917353433683E-3</v>
      </c>
      <c r="D935" s="86">
        <v>6.4744457674827671E-3</v>
      </c>
      <c r="E935" s="86">
        <v>9.2610859892729332E-3</v>
      </c>
      <c r="F935" s="86">
        <v>4.4417617368502273E-3</v>
      </c>
      <c r="G935" s="86">
        <v>3.5125168257261409E-3</v>
      </c>
      <c r="H935" s="86">
        <v>4.1882995051297526E-3</v>
      </c>
    </row>
    <row r="936" spans="2:8" ht="15.75" thickBot="1">
      <c r="B936" s="37" t="s">
        <v>121</v>
      </c>
      <c r="C936" s="86">
        <v>0.16035091481407038</v>
      </c>
      <c r="D936" s="86">
        <v>0.12885752041929341</v>
      </c>
      <c r="E936" s="86">
        <v>9.3158547470202621E-2</v>
      </c>
      <c r="F936" s="86">
        <v>5.4360419784050595E-2</v>
      </c>
      <c r="G936" s="86">
        <v>6.8814971831653818E-2</v>
      </c>
      <c r="H936" s="150">
        <v>7.5203060787567902E-2</v>
      </c>
    </row>
    <row r="937" spans="2:8" ht="15.75" thickTop="1">
      <c r="B937" s="1064" t="s">
        <v>1498</v>
      </c>
      <c r="C937" s="1064"/>
      <c r="D937" s="1064"/>
      <c r="E937" s="1064"/>
      <c r="F937" s="1064"/>
      <c r="G937" s="1064"/>
      <c r="H937" s="14"/>
    </row>
    <row r="938" spans="2:8">
      <c r="B938" s="1091" t="s">
        <v>1505</v>
      </c>
      <c r="C938" s="1091"/>
      <c r="D938" s="1091"/>
      <c r="E938" s="1091"/>
      <c r="F938" s="1091"/>
      <c r="G938" s="1091"/>
      <c r="H938" s="14"/>
    </row>
    <row r="939" spans="2:8">
      <c r="B939" s="14"/>
      <c r="C939" s="14"/>
      <c r="D939" s="14"/>
      <c r="E939" s="14"/>
      <c r="F939" s="14"/>
      <c r="G939" s="14"/>
      <c r="H939" s="14"/>
    </row>
    <row r="940" spans="2:8">
      <c r="B940" s="1063" t="s">
        <v>109</v>
      </c>
      <c r="C940" s="1063"/>
      <c r="D940" s="1063"/>
      <c r="E940" s="1063"/>
      <c r="F940" s="1063"/>
      <c r="G940" s="1063"/>
      <c r="H940" s="1063"/>
    </row>
    <row r="941" spans="2:8">
      <c r="B941" s="888" t="s">
        <v>108</v>
      </c>
      <c r="C941" s="14"/>
      <c r="D941" s="14"/>
      <c r="E941" s="14"/>
      <c r="F941" s="14"/>
      <c r="G941" s="14"/>
      <c r="H941" s="14"/>
    </row>
    <row r="942" spans="2:8">
      <c r="B942" s="945" t="s">
        <v>1177</v>
      </c>
      <c r="C942" s="14"/>
      <c r="D942" s="14"/>
      <c r="E942" s="14"/>
      <c r="F942" s="14"/>
      <c r="G942" s="14"/>
      <c r="H942" s="14"/>
    </row>
    <row r="943" spans="2:8">
      <c r="B943" s="14"/>
      <c r="C943" s="14"/>
      <c r="D943" s="14"/>
      <c r="E943" s="14"/>
      <c r="F943" s="14"/>
      <c r="G943" s="14"/>
      <c r="H943" s="14"/>
    </row>
    <row r="944" spans="2:8">
      <c r="B944" s="16"/>
      <c r="C944" s="357">
        <v>2014</v>
      </c>
      <c r="D944" s="357">
        <v>2015</v>
      </c>
      <c r="E944" s="357">
        <v>2016</v>
      </c>
      <c r="F944" s="357">
        <v>2017</v>
      </c>
      <c r="G944" s="357">
        <v>2018</v>
      </c>
      <c r="H944" s="357">
        <v>2019</v>
      </c>
    </row>
    <row r="945" spans="2:8">
      <c r="B945" s="28" t="s">
        <v>231</v>
      </c>
      <c r="C945" s="880"/>
      <c r="D945" s="880"/>
      <c r="E945" s="880"/>
      <c r="F945" s="880"/>
      <c r="G945" s="880"/>
      <c r="H945" s="880"/>
    </row>
    <row r="946" spans="2:8">
      <c r="B946" s="28" t="s">
        <v>526</v>
      </c>
      <c r="C946" s="226">
        <v>12.525500409380234</v>
      </c>
      <c r="D946" s="226">
        <v>12.347865838616039</v>
      </c>
      <c r="E946" s="226">
        <v>14.313469527041121</v>
      </c>
      <c r="F946" s="226">
        <v>16.339534113755978</v>
      </c>
      <c r="G946" s="226">
        <v>16.998859358858923</v>
      </c>
      <c r="H946" s="226">
        <v>19.29077327223597</v>
      </c>
    </row>
    <row r="947" spans="2:8">
      <c r="B947" s="28" t="s">
        <v>163</v>
      </c>
      <c r="C947" s="226">
        <v>10.625266129648242</v>
      </c>
      <c r="D947" s="226">
        <v>10.831620239261106</v>
      </c>
      <c r="E947" s="226">
        <v>12.571619144517284</v>
      </c>
      <c r="F947" s="226">
        <v>14.347008598796853</v>
      </c>
      <c r="G947" s="226">
        <v>14.868508376887968</v>
      </c>
      <c r="H947" s="226">
        <v>16.802458630657817</v>
      </c>
    </row>
    <row r="948" spans="2:8">
      <c r="B948" s="32" t="s">
        <v>1492</v>
      </c>
      <c r="C948" s="227">
        <v>9.823137353433836</v>
      </c>
      <c r="D948" s="227">
        <v>10.173112943849876</v>
      </c>
      <c r="E948" s="227">
        <v>11.69620906764005</v>
      </c>
      <c r="F948" s="227">
        <v>13.464716696282585</v>
      </c>
      <c r="G948" s="227">
        <v>14.076809647006522</v>
      </c>
      <c r="H948" s="227">
        <v>15.884303960772479</v>
      </c>
    </row>
    <row r="949" spans="2:8">
      <c r="B949" s="32" t="s">
        <v>1493</v>
      </c>
      <c r="C949" s="227">
        <v>0.80212877621440537</v>
      </c>
      <c r="D949" s="227">
        <v>0.65850729541122999</v>
      </c>
      <c r="E949" s="227">
        <v>0.87541007687723493</v>
      </c>
      <c r="F949" s="227">
        <v>0.85716291007249734</v>
      </c>
      <c r="G949" s="227">
        <v>0.76681036810906933</v>
      </c>
      <c r="H949" s="227">
        <v>0.8857137869643934</v>
      </c>
    </row>
    <row r="950" spans="2:8">
      <c r="B950" s="32" t="s">
        <v>1501</v>
      </c>
      <c r="C950" s="880"/>
      <c r="D950" s="880"/>
      <c r="E950" s="880"/>
      <c r="F950" s="880">
        <v>2.5128992441770786E-2</v>
      </c>
      <c r="G950" s="880">
        <v>2.4888361772377E-2</v>
      </c>
      <c r="H950" s="227">
        <v>3.2440882920941459E-2</v>
      </c>
    </row>
    <row r="951" spans="2:8">
      <c r="B951" s="191" t="s">
        <v>877</v>
      </c>
      <c r="C951" s="226">
        <v>1.9002342797319931</v>
      </c>
      <c r="D951" s="226">
        <v>1.5162455993549333</v>
      </c>
      <c r="E951" s="226">
        <v>1.7418503825238378</v>
      </c>
      <c r="F951" s="226">
        <v>1.9925255149591243</v>
      </c>
      <c r="G951" s="226">
        <v>2.1303509819709543</v>
      </c>
      <c r="H951" s="226">
        <v>2.4883146415781532</v>
      </c>
    </row>
    <row r="952" spans="2:8">
      <c r="B952" s="434" t="s">
        <v>876</v>
      </c>
      <c r="C952" s="226">
        <v>0.86606767169179233</v>
      </c>
      <c r="D952" s="226">
        <v>0.55675966075355521</v>
      </c>
      <c r="E952" s="226">
        <v>0.64049125774731819</v>
      </c>
      <c r="F952" s="226">
        <v>0.75606176770013889</v>
      </c>
      <c r="G952" s="226">
        <v>0.82929403408417324</v>
      </c>
      <c r="H952" s="226">
        <v>0.94343266083283039</v>
      </c>
    </row>
    <row r="953" spans="2:8">
      <c r="B953" s="434" t="s">
        <v>1494</v>
      </c>
      <c r="C953" s="226">
        <v>0.78356984924623119</v>
      </c>
      <c r="D953" s="226">
        <v>0.76358630926843563</v>
      </c>
      <c r="E953" s="226">
        <v>0.87617535963647208</v>
      </c>
      <c r="F953" s="226">
        <v>0.9938882730217492</v>
      </c>
      <c r="G953" s="226">
        <v>1.0328983848043864</v>
      </c>
      <c r="H953" s="226">
        <v>1.1722921206487629</v>
      </c>
    </row>
    <row r="954" spans="2:8">
      <c r="B954" s="434" t="s">
        <v>1495</v>
      </c>
      <c r="C954" s="226">
        <v>8.8705527638190965E-2</v>
      </c>
      <c r="D954" s="226">
        <v>2.8560187377217421E-2</v>
      </c>
      <c r="E954" s="226">
        <v>7.0689833390941592E-2</v>
      </c>
      <c r="F954" s="226">
        <v>7.6626411004164743E-2</v>
      </c>
      <c r="G954" s="226">
        <v>8.058044879964435E-2</v>
      </c>
      <c r="H954" s="226">
        <v>0.15582571588111044</v>
      </c>
    </row>
    <row r="955" spans="2:8">
      <c r="B955" s="434" t="s">
        <v>1496</v>
      </c>
      <c r="C955" s="226">
        <v>0.13182814070351759</v>
      </c>
      <c r="D955" s="226">
        <v>0.1386282987215951</v>
      </c>
      <c r="E955" s="226">
        <v>0.12800771482419546</v>
      </c>
      <c r="F955" s="226">
        <v>0.14850218832947709</v>
      </c>
      <c r="G955" s="226">
        <v>0.17020274735921756</v>
      </c>
      <c r="H955" s="226">
        <v>0.19682380384127943</v>
      </c>
    </row>
    <row r="956" spans="2:8" ht="15.75" thickBot="1">
      <c r="B956" s="948" t="s">
        <v>1497</v>
      </c>
      <c r="C956" s="226">
        <v>3.0063090452261309E-2</v>
      </c>
      <c r="D956" s="226">
        <v>2.8711143234129891E-2</v>
      </c>
      <c r="E956" s="226">
        <v>2.648621692491061E-2</v>
      </c>
      <c r="F956" s="226">
        <v>1.7446874903594017E-2</v>
      </c>
      <c r="G956" s="226">
        <v>1.7375366923532899E-2</v>
      </c>
      <c r="H956" s="228">
        <v>1.9940340374170189E-2</v>
      </c>
    </row>
    <row r="957" spans="2:8" ht="15.75" thickTop="1">
      <c r="B957" s="1064" t="s">
        <v>1498</v>
      </c>
      <c r="C957" s="1064"/>
      <c r="D957" s="1064"/>
      <c r="E957" s="1064"/>
      <c r="F957" s="1064"/>
      <c r="G957" s="1064"/>
      <c r="H957" s="14"/>
    </row>
    <row r="958" spans="2:8">
      <c r="B958" s="1091" t="s">
        <v>1499</v>
      </c>
      <c r="C958" s="1091"/>
      <c r="D958" s="1091"/>
      <c r="E958" s="1091"/>
      <c r="F958" s="1091"/>
      <c r="G958" s="1091"/>
      <c r="H958" s="14"/>
    </row>
  </sheetData>
  <mergeCells count="120">
    <mergeCell ref="B35:H35"/>
    <mergeCell ref="B51:G51"/>
    <mergeCell ref="B52:H52"/>
    <mergeCell ref="B54:H54"/>
    <mergeCell ref="B83:G83"/>
    <mergeCell ref="B85:H85"/>
    <mergeCell ref="B2:H2"/>
    <mergeCell ref="B13:G13"/>
    <mergeCell ref="B14:H14"/>
    <mergeCell ref="B16:H16"/>
    <mergeCell ref="B32:G32"/>
    <mergeCell ref="B33:H33"/>
    <mergeCell ref="B276:G276"/>
    <mergeCell ref="B278:H278"/>
    <mergeCell ref="B312:H312"/>
    <mergeCell ref="B313:H313"/>
    <mergeCell ref="B315:H315"/>
    <mergeCell ref="B350:H350"/>
    <mergeCell ref="B112:G112"/>
    <mergeCell ref="B114:H114"/>
    <mergeCell ref="B145:G145"/>
    <mergeCell ref="B147:H147"/>
    <mergeCell ref="B211:G211"/>
    <mergeCell ref="B213:H213"/>
    <mergeCell ref="B460:G460"/>
    <mergeCell ref="B468:G468"/>
    <mergeCell ref="B510:G510"/>
    <mergeCell ref="B554:G554"/>
    <mergeCell ref="B556:H556"/>
    <mergeCell ref="B579:G579"/>
    <mergeCell ref="B387:G387"/>
    <mergeCell ref="B390:H390"/>
    <mergeCell ref="B395:G395"/>
    <mergeCell ref="B420:G420"/>
    <mergeCell ref="B445:G445"/>
    <mergeCell ref="B459:G459"/>
    <mergeCell ref="B675:H675"/>
    <mergeCell ref="B687:G687"/>
    <mergeCell ref="B689:H689"/>
    <mergeCell ref="B701:G701"/>
    <mergeCell ref="B703:H703"/>
    <mergeCell ref="B724:H724"/>
    <mergeCell ref="B581:H581"/>
    <mergeCell ref="B612:G612"/>
    <mergeCell ref="B614:H614"/>
    <mergeCell ref="B645:G645"/>
    <mergeCell ref="B647:H647"/>
    <mergeCell ref="B673:G673"/>
    <mergeCell ref="B726:H726"/>
    <mergeCell ref="B747:H747"/>
    <mergeCell ref="B749:H749"/>
    <mergeCell ref="B752:B753"/>
    <mergeCell ref="C752:C753"/>
    <mergeCell ref="D752:D753"/>
    <mergeCell ref="E752:E753"/>
    <mergeCell ref="F752:F753"/>
    <mergeCell ref="G752:G753"/>
    <mergeCell ref="H752:H753"/>
    <mergeCell ref="G757:H757"/>
    <mergeCell ref="B761:D761"/>
    <mergeCell ref="B763:H763"/>
    <mergeCell ref="B768:G768"/>
    <mergeCell ref="B769:G769"/>
    <mergeCell ref="B771:H771"/>
    <mergeCell ref="B756:C756"/>
    <mergeCell ref="B757:B758"/>
    <mergeCell ref="C757:C758"/>
    <mergeCell ref="D757:D758"/>
    <mergeCell ref="E757:E758"/>
    <mergeCell ref="F757:F758"/>
    <mergeCell ref="B782:H782"/>
    <mergeCell ref="B785:B786"/>
    <mergeCell ref="C785:C786"/>
    <mergeCell ref="D785:D786"/>
    <mergeCell ref="E785:E786"/>
    <mergeCell ref="F785:F786"/>
    <mergeCell ref="G785:G786"/>
    <mergeCell ref="H785:H786"/>
    <mergeCell ref="H774:H775"/>
    <mergeCell ref="B778:B779"/>
    <mergeCell ref="C778:C779"/>
    <mergeCell ref="D778:D779"/>
    <mergeCell ref="E778:E779"/>
    <mergeCell ref="F778:F779"/>
    <mergeCell ref="G778:G779"/>
    <mergeCell ref="H778:H779"/>
    <mergeCell ref="B774:B775"/>
    <mergeCell ref="C774:C775"/>
    <mergeCell ref="D774:D775"/>
    <mergeCell ref="E774:E775"/>
    <mergeCell ref="F774:F775"/>
    <mergeCell ref="G774:G775"/>
    <mergeCell ref="B832:G832"/>
    <mergeCell ref="B834:H834"/>
    <mergeCell ref="B851:G851"/>
    <mergeCell ref="B852:G852"/>
    <mergeCell ref="B854:H854"/>
    <mergeCell ref="B871:G871"/>
    <mergeCell ref="H789:H790"/>
    <mergeCell ref="B794:H794"/>
    <mergeCell ref="B811:G811"/>
    <mergeCell ref="B812:G812"/>
    <mergeCell ref="B814:H814"/>
    <mergeCell ref="B831:G831"/>
    <mergeCell ref="B789:B790"/>
    <mergeCell ref="C789:C790"/>
    <mergeCell ref="D789:D790"/>
    <mergeCell ref="E789:E790"/>
    <mergeCell ref="F789:F790"/>
    <mergeCell ref="G789:G790"/>
    <mergeCell ref="B938:G938"/>
    <mergeCell ref="B940:H940"/>
    <mergeCell ref="B957:G957"/>
    <mergeCell ref="B958:G958"/>
    <mergeCell ref="B872:G872"/>
    <mergeCell ref="B874:H874"/>
    <mergeCell ref="B902:G902"/>
    <mergeCell ref="B903:G903"/>
    <mergeCell ref="B905:H905"/>
    <mergeCell ref="B937:G93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57"/>
  <sheetViews>
    <sheetView view="pageBreakPreview" topLeftCell="A895" zoomScale="75" zoomScaleNormal="100" zoomScaleSheetLayoutView="75" workbookViewId="0">
      <selection activeCell="C906" sqref="C906:H906"/>
    </sheetView>
  </sheetViews>
  <sheetFormatPr baseColWidth="10" defaultRowHeight="15"/>
  <cols>
    <col min="1" max="1" width="6" customWidth="1"/>
    <col min="2" max="2" width="35.42578125" customWidth="1"/>
    <col min="4" max="4" width="13.5703125" customWidth="1"/>
    <col min="8" max="8" width="13.85546875" customWidth="1"/>
  </cols>
  <sheetData>
    <row r="1" spans="2:8">
      <c r="B1" s="502"/>
      <c r="C1" s="502"/>
      <c r="D1" s="502"/>
      <c r="E1" s="502"/>
      <c r="F1" s="502"/>
      <c r="G1" s="502"/>
      <c r="H1" s="502"/>
    </row>
    <row r="2" spans="2:8">
      <c r="B2" s="1116" t="s">
        <v>6</v>
      </c>
      <c r="C2" s="1116"/>
      <c r="D2" s="1116"/>
      <c r="E2" s="1116"/>
      <c r="F2" s="1116"/>
      <c r="G2" s="1116"/>
      <c r="H2" s="1116"/>
    </row>
    <row r="3" spans="2:8">
      <c r="B3" s="504" t="s">
        <v>5</v>
      </c>
      <c r="C3" s="502"/>
      <c r="D3" s="502"/>
      <c r="E3" s="502"/>
      <c r="F3" s="502"/>
      <c r="G3" s="502"/>
      <c r="H3" s="502"/>
    </row>
    <row r="4" spans="2:8">
      <c r="B4" s="505"/>
      <c r="C4" s="502"/>
      <c r="D4" s="502"/>
      <c r="E4" s="502"/>
      <c r="F4" s="502"/>
      <c r="G4" s="502"/>
      <c r="H4" s="502"/>
    </row>
    <row r="5" spans="2:8">
      <c r="B5" s="506"/>
      <c r="C5" s="507">
        <v>2014</v>
      </c>
      <c r="D5" s="507">
        <v>2015</v>
      </c>
      <c r="E5" s="507">
        <v>2016</v>
      </c>
      <c r="F5" s="507">
        <v>2017</v>
      </c>
      <c r="G5" s="507">
        <v>2018</v>
      </c>
      <c r="H5" s="507">
        <v>2019</v>
      </c>
    </row>
    <row r="6" spans="2:8">
      <c r="B6" s="508" t="s">
        <v>546</v>
      </c>
      <c r="C6" s="767">
        <v>6657.2320000000009</v>
      </c>
      <c r="D6" s="767">
        <v>6755.755994978661</v>
      </c>
      <c r="E6" s="767">
        <v>6854.5359999999991</v>
      </c>
      <c r="F6" s="767">
        <v>6953.6460000000006</v>
      </c>
      <c r="G6" s="767">
        <v>7052.9829999999993</v>
      </c>
      <c r="H6" s="767">
        <v>7151.7247619999998</v>
      </c>
    </row>
    <row r="7" spans="2:8">
      <c r="B7" s="508" t="s">
        <v>112</v>
      </c>
      <c r="C7" s="767">
        <v>38825.14780917194</v>
      </c>
      <c r="D7" s="767">
        <v>32414.954480689485</v>
      </c>
      <c r="E7" s="767">
        <v>35451.666359123032</v>
      </c>
      <c r="F7" s="767">
        <v>39207.51151009473</v>
      </c>
      <c r="G7" s="767">
        <v>38836.964030489929</v>
      </c>
      <c r="H7" s="767">
        <v>36889.661110372799</v>
      </c>
    </row>
    <row r="8" spans="2:8">
      <c r="B8" s="508" t="s">
        <v>539</v>
      </c>
      <c r="C8" s="767">
        <v>5832.0256540814471</v>
      </c>
      <c r="D8" s="767">
        <v>4798.1239264388014</v>
      </c>
      <c r="E8" s="767">
        <v>5172.0008997141504</v>
      </c>
      <c r="F8" s="767">
        <v>5638.4106280496198</v>
      </c>
      <c r="G8" s="767">
        <v>5506.4593279878782</v>
      </c>
      <c r="H8" s="767">
        <v>5158.1488854803883</v>
      </c>
    </row>
    <row r="9" spans="2:8">
      <c r="B9" s="508" t="s">
        <v>547</v>
      </c>
      <c r="C9" s="768">
        <v>4.213694507148233</v>
      </c>
      <c r="D9" s="768">
        <v>3.1046931407942253</v>
      </c>
      <c r="E9" s="768">
        <v>3.9215686274509665</v>
      </c>
      <c r="F9" s="768">
        <v>4.5148247978436586</v>
      </c>
      <c r="G9" s="768">
        <v>3.2000000000000028</v>
      </c>
      <c r="H9" s="768">
        <v>2.8100775193798313</v>
      </c>
    </row>
    <row r="10" spans="2:8">
      <c r="B10" s="508" t="s">
        <v>548</v>
      </c>
      <c r="C10" s="767"/>
      <c r="D10" s="767"/>
      <c r="E10" s="767"/>
      <c r="F10" s="767"/>
      <c r="G10" s="767"/>
      <c r="H10" s="767"/>
    </row>
    <row r="11" spans="2:8">
      <c r="B11" s="510" t="s">
        <v>549</v>
      </c>
      <c r="C11" s="767">
        <v>4629</v>
      </c>
      <c r="D11" s="767">
        <v>5806.91</v>
      </c>
      <c r="E11" s="767">
        <v>5766.93</v>
      </c>
      <c r="F11" s="767">
        <v>5590.47</v>
      </c>
      <c r="G11" s="767">
        <v>5960.54</v>
      </c>
      <c r="H11" s="767">
        <v>6453.14</v>
      </c>
    </row>
    <row r="12" spans="2:8" ht="15.75" thickBot="1">
      <c r="B12" s="512" t="s">
        <v>114</v>
      </c>
      <c r="C12" s="767">
        <v>4119.833333333333</v>
      </c>
      <c r="D12" s="767">
        <v>5247.4174999999996</v>
      </c>
      <c r="E12" s="767">
        <v>5675.8</v>
      </c>
      <c r="F12" s="767">
        <v>5614.2449999999999</v>
      </c>
      <c r="G12" s="767">
        <v>5755.3374999999987</v>
      </c>
      <c r="H12" s="767">
        <v>6254.9691666666658</v>
      </c>
    </row>
    <row r="13" spans="2:8" ht="15.75" thickTop="1">
      <c r="B13" s="1115" t="s">
        <v>1119</v>
      </c>
      <c r="C13" s="1115"/>
      <c r="D13" s="1115"/>
      <c r="E13" s="1115"/>
      <c r="F13" s="1115"/>
      <c r="G13" s="1115"/>
      <c r="H13" s="1115"/>
    </row>
    <row r="14" spans="2:8">
      <c r="B14" s="1124" t="s">
        <v>1120</v>
      </c>
      <c r="C14" s="1124"/>
      <c r="D14" s="1124"/>
      <c r="E14" s="1124"/>
      <c r="F14" s="1124"/>
      <c r="G14" s="1124"/>
      <c r="H14" s="1124"/>
    </row>
    <row r="15" spans="2:8">
      <c r="B15" s="665"/>
      <c r="C15" s="665"/>
      <c r="D15" s="665"/>
      <c r="E15" s="665"/>
      <c r="F15" s="665"/>
      <c r="G15" s="665"/>
      <c r="H15" s="665"/>
    </row>
    <row r="16" spans="2:8">
      <c r="B16" s="508"/>
      <c r="C16" s="502"/>
      <c r="D16" s="502"/>
      <c r="E16" s="502"/>
      <c r="F16" s="502"/>
      <c r="G16" s="502"/>
      <c r="H16" s="502"/>
    </row>
    <row r="17" spans="2:8">
      <c r="B17" s="1116" t="s">
        <v>8</v>
      </c>
      <c r="C17" s="1116"/>
      <c r="D17" s="1116"/>
      <c r="E17" s="1116"/>
      <c r="F17" s="1116"/>
      <c r="G17" s="1116"/>
      <c r="H17" s="1116"/>
    </row>
    <row r="18" spans="2:8" ht="15.75">
      <c r="B18" s="769" t="s">
        <v>7</v>
      </c>
      <c r="C18" s="502"/>
      <c r="D18" s="502"/>
      <c r="E18" s="502"/>
      <c r="F18" s="502"/>
      <c r="G18" s="502"/>
      <c r="H18" s="502"/>
    </row>
    <row r="19" spans="2:8">
      <c r="B19" s="513" t="s">
        <v>116</v>
      </c>
      <c r="C19" s="502"/>
      <c r="D19" s="502"/>
      <c r="E19" s="502"/>
      <c r="F19" s="502"/>
      <c r="G19" s="502"/>
      <c r="H19" s="502"/>
    </row>
    <row r="20" spans="2:8">
      <c r="B20" s="508"/>
      <c r="C20" s="502"/>
      <c r="D20" s="502"/>
      <c r="E20" s="502"/>
      <c r="F20" s="502"/>
      <c r="G20" s="502"/>
      <c r="H20" s="502"/>
    </row>
    <row r="21" spans="2:8">
      <c r="B21" s="506"/>
      <c r="C21" s="507">
        <v>2014</v>
      </c>
      <c r="D21" s="507">
        <v>2015</v>
      </c>
      <c r="E21" s="507">
        <v>2016</v>
      </c>
      <c r="F21" s="507">
        <v>2017</v>
      </c>
      <c r="G21" s="507">
        <v>2018</v>
      </c>
      <c r="H21" s="507">
        <v>2019</v>
      </c>
    </row>
    <row r="22" spans="2:8" ht="25.5">
      <c r="B22" s="514" t="s">
        <v>117</v>
      </c>
      <c r="C22" s="509">
        <v>1743.7645031138475</v>
      </c>
      <c r="D22" s="509">
        <v>1491.5065647674892</v>
      </c>
      <c r="E22" s="509">
        <v>1606.3698206578995</v>
      </c>
      <c r="F22" s="509">
        <v>1890.0196454611148</v>
      </c>
      <c r="G22" s="509">
        <v>1864.2990029581215</v>
      </c>
      <c r="H22" s="509">
        <v>1777.06423227607</v>
      </c>
    </row>
    <row r="23" spans="2:8">
      <c r="B23" s="514" t="s">
        <v>118</v>
      </c>
      <c r="C23" s="509">
        <v>10287.310218189674</v>
      </c>
      <c r="D23" s="509">
        <v>9655.529532918541</v>
      </c>
      <c r="E23" s="509">
        <v>10283.188108751103</v>
      </c>
      <c r="F23" s="509">
        <v>11706.891191617162</v>
      </c>
      <c r="G23" s="509">
        <v>11792.915406993327</v>
      </c>
      <c r="H23" s="509">
        <v>11659.788258119303</v>
      </c>
    </row>
    <row r="24" spans="2:8">
      <c r="B24" s="516" t="s">
        <v>119</v>
      </c>
      <c r="C24" s="509"/>
      <c r="D24" s="509"/>
      <c r="E24" s="509"/>
      <c r="F24" s="509"/>
      <c r="G24" s="509"/>
      <c r="H24" s="509"/>
    </row>
    <row r="25" spans="2:8">
      <c r="B25" s="341" t="s">
        <v>120</v>
      </c>
      <c r="C25" s="509">
        <v>4504.6094188809675</v>
      </c>
      <c r="D25" s="509">
        <v>3712.2004646188766</v>
      </c>
      <c r="E25" s="509">
        <v>4177.0432448460442</v>
      </c>
      <c r="F25" s="509">
        <v>5348.7388359118286</v>
      </c>
      <c r="G25" s="509">
        <v>5498.2043573233295</v>
      </c>
      <c r="H25" s="509">
        <v>5071.166749830315</v>
      </c>
    </row>
    <row r="26" spans="2:8">
      <c r="B26" s="341" t="s">
        <v>121</v>
      </c>
      <c r="C26" s="509">
        <v>5782.7007993087063</v>
      </c>
      <c r="D26" s="509">
        <v>5943.329068299664</v>
      </c>
      <c r="E26" s="509">
        <v>6106.1448639050586</v>
      </c>
      <c r="F26" s="509">
        <v>6358.1523557053342</v>
      </c>
      <c r="G26" s="509">
        <v>6294.7110496699961</v>
      </c>
      <c r="H26" s="509">
        <v>6588.6215082889876</v>
      </c>
    </row>
    <row r="27" spans="2:8">
      <c r="B27" s="514" t="s">
        <v>122</v>
      </c>
      <c r="C27" s="509">
        <v>5667.6359347911539</v>
      </c>
      <c r="D27" s="509">
        <v>4729.9704129774045</v>
      </c>
      <c r="E27" s="509">
        <v>5147.8562215956508</v>
      </c>
      <c r="F27" s="509">
        <v>6332.1391606742727</v>
      </c>
      <c r="G27" s="509">
        <v>6260.216187570406</v>
      </c>
      <c r="H27" s="509">
        <v>6194.5705330855399</v>
      </c>
    </row>
    <row r="28" spans="2:8">
      <c r="B28" s="514" t="s">
        <v>123</v>
      </c>
      <c r="C28" s="502"/>
      <c r="D28" s="502"/>
      <c r="E28" s="502"/>
      <c r="F28" s="502"/>
      <c r="G28" s="502"/>
      <c r="H28" s="502"/>
    </row>
    <row r="29" spans="2:8">
      <c r="B29" s="518" t="s">
        <v>124</v>
      </c>
      <c r="C29" s="552" t="s">
        <v>125</v>
      </c>
      <c r="D29" s="552" t="s">
        <v>125</v>
      </c>
      <c r="E29" s="552" t="s">
        <v>125</v>
      </c>
      <c r="F29" s="552">
        <v>16.256829660654649</v>
      </c>
      <c r="G29" s="552">
        <v>19.320120644102715</v>
      </c>
      <c r="H29" s="552">
        <v>19.002335641873568</v>
      </c>
    </row>
    <row r="30" spans="2:8">
      <c r="B30" s="518" t="s">
        <v>126</v>
      </c>
      <c r="C30" s="552" t="s">
        <v>125</v>
      </c>
      <c r="D30" s="552" t="s">
        <v>125</v>
      </c>
      <c r="E30" s="552" t="s">
        <v>125</v>
      </c>
      <c r="F30" s="552" t="s">
        <v>125</v>
      </c>
      <c r="G30" s="552" t="s">
        <v>125</v>
      </c>
      <c r="H30" s="552" t="s">
        <v>125</v>
      </c>
    </row>
    <row r="31" spans="2:8">
      <c r="B31" s="518" t="s">
        <v>127</v>
      </c>
      <c r="C31" s="552" t="s">
        <v>125</v>
      </c>
      <c r="D31" s="552" t="s">
        <v>125</v>
      </c>
      <c r="E31" s="552" t="s">
        <v>125</v>
      </c>
      <c r="F31" s="552" t="s">
        <v>125</v>
      </c>
      <c r="G31" s="552" t="s">
        <v>125</v>
      </c>
      <c r="H31" s="552" t="s">
        <v>125</v>
      </c>
    </row>
    <row r="32" spans="2:8" ht="27" thickBot="1">
      <c r="B32" s="770" t="s">
        <v>128</v>
      </c>
      <c r="C32" s="552" t="s">
        <v>125</v>
      </c>
      <c r="D32" s="552" t="s">
        <v>125</v>
      </c>
      <c r="E32" s="552" t="s">
        <v>125</v>
      </c>
      <c r="F32" s="552" t="s">
        <v>125</v>
      </c>
      <c r="G32" s="552" t="s">
        <v>125</v>
      </c>
      <c r="H32" s="552" t="s">
        <v>125</v>
      </c>
    </row>
    <row r="33" spans="2:8" ht="16.5" thickTop="1" thickBot="1">
      <c r="B33" s="1115" t="s">
        <v>1119</v>
      </c>
      <c r="C33" s="1115"/>
      <c r="D33" s="1115"/>
      <c r="E33" s="1115"/>
      <c r="F33" s="1115"/>
      <c r="G33" s="1115"/>
      <c r="H33" s="1115"/>
    </row>
    <row r="34" spans="2:8" ht="15.75" thickTop="1">
      <c r="B34" s="1134" t="s">
        <v>1121</v>
      </c>
      <c r="C34" s="1115"/>
      <c r="D34" s="1115"/>
      <c r="E34" s="1115"/>
      <c r="F34" s="1115"/>
      <c r="G34" s="1115"/>
      <c r="H34" s="1115"/>
    </row>
    <row r="35" spans="2:8">
      <c r="B35" s="1117"/>
      <c r="C35" s="1117"/>
      <c r="D35" s="1117"/>
      <c r="E35" s="1117"/>
      <c r="F35" s="1117"/>
      <c r="G35" s="1117"/>
      <c r="H35" s="1117"/>
    </row>
    <row r="36" spans="2:8">
      <c r="B36" s="508"/>
      <c r="C36" s="502"/>
      <c r="D36" s="502"/>
      <c r="E36" s="502"/>
      <c r="F36" s="502"/>
      <c r="G36" s="502"/>
      <c r="H36" s="502"/>
    </row>
    <row r="37" spans="2:8">
      <c r="B37" s="1116" t="s">
        <v>10</v>
      </c>
      <c r="C37" s="1116"/>
      <c r="D37" s="1116"/>
      <c r="E37" s="1116"/>
      <c r="F37" s="1116"/>
      <c r="G37" s="1116"/>
      <c r="H37" s="1116"/>
    </row>
    <row r="38" spans="2:8">
      <c r="B38" s="504" t="s">
        <v>9</v>
      </c>
      <c r="C38" s="502"/>
      <c r="D38" s="502"/>
      <c r="E38" s="502"/>
      <c r="F38" s="502"/>
      <c r="G38" s="502"/>
      <c r="H38" s="502"/>
    </row>
    <row r="39" spans="2:8">
      <c r="B39" s="519" t="s">
        <v>116</v>
      </c>
      <c r="C39" s="502"/>
      <c r="D39" s="502"/>
      <c r="E39" s="502"/>
      <c r="F39" s="502"/>
      <c r="G39" s="502"/>
      <c r="H39" s="502"/>
    </row>
    <row r="40" spans="2:8">
      <c r="B40" s="508"/>
      <c r="C40" s="502"/>
      <c r="D40" s="502"/>
      <c r="E40" s="502"/>
      <c r="F40" s="502"/>
      <c r="G40" s="502"/>
      <c r="H40" s="502"/>
    </row>
    <row r="41" spans="2:8">
      <c r="B41" s="506"/>
      <c r="C41" s="507">
        <v>2014</v>
      </c>
      <c r="D41" s="507">
        <v>2015</v>
      </c>
      <c r="E41" s="507">
        <v>2016</v>
      </c>
      <c r="F41" s="507">
        <v>2017</v>
      </c>
      <c r="G41" s="507">
        <v>2018</v>
      </c>
      <c r="H41" s="507">
        <v>2019</v>
      </c>
    </row>
    <row r="42" spans="2:8" ht="25.5">
      <c r="B42" s="514" t="s">
        <v>130</v>
      </c>
      <c r="C42" s="509">
        <v>4087.600777705768</v>
      </c>
      <c r="D42" s="509">
        <v>3465.0950333309797</v>
      </c>
      <c r="E42" s="509">
        <v>4321.6160071303102</v>
      </c>
      <c r="F42" s="509">
        <v>5116.5043368446659</v>
      </c>
      <c r="G42" s="509">
        <v>4696.7341885131209</v>
      </c>
      <c r="H42" s="509">
        <v>4588.9418174718039</v>
      </c>
    </row>
    <row r="43" spans="2:8">
      <c r="B43" s="518" t="s">
        <v>134</v>
      </c>
      <c r="C43" s="509">
        <v>1927.9575625718228</v>
      </c>
      <c r="D43" s="509">
        <v>1876.0871100120373</v>
      </c>
      <c r="E43" s="509">
        <v>1873.7232808444007</v>
      </c>
      <c r="F43" s="509">
        <v>2100.4994213366676</v>
      </c>
      <c r="G43" s="509">
        <v>2059.4454529287614</v>
      </c>
      <c r="H43" s="509">
        <v>1919.3687104262419</v>
      </c>
    </row>
    <row r="44" spans="2:8">
      <c r="B44" s="83" t="s">
        <v>131</v>
      </c>
      <c r="C44" s="509">
        <v>826.09750464182321</v>
      </c>
      <c r="D44" s="509">
        <v>689.43138433349236</v>
      </c>
      <c r="E44" s="509">
        <v>777.96765350021587</v>
      </c>
      <c r="F44" s="509">
        <v>938.58673778769935</v>
      </c>
      <c r="G44" s="509">
        <v>976.6177225553389</v>
      </c>
      <c r="H44" s="509">
        <v>920.45236892427556</v>
      </c>
    </row>
    <row r="45" spans="2:8">
      <c r="B45" s="83" t="s">
        <v>132</v>
      </c>
      <c r="C45" s="509">
        <v>1101.8600579299998</v>
      </c>
      <c r="D45" s="509">
        <v>1186.655725678545</v>
      </c>
      <c r="E45" s="509">
        <v>1095.7556273441849</v>
      </c>
      <c r="F45" s="509">
        <v>1161.9126835489681</v>
      </c>
      <c r="G45" s="509">
        <v>1082.8277303734226</v>
      </c>
      <c r="H45" s="509">
        <v>998.91634150196649</v>
      </c>
    </row>
    <row r="46" spans="2:8">
      <c r="B46" s="518" t="s">
        <v>133</v>
      </c>
      <c r="C46" s="509">
        <v>426.15510909483692</v>
      </c>
      <c r="D46" s="509">
        <v>476.18113592254747</v>
      </c>
      <c r="E46" s="509">
        <v>617.95530724319519</v>
      </c>
      <c r="F46" s="509">
        <v>451.16725427379089</v>
      </c>
      <c r="G46" s="509">
        <v>388.46128035379343</v>
      </c>
      <c r="H46" s="509">
        <v>406.58284184133612</v>
      </c>
    </row>
    <row r="47" spans="2:8">
      <c r="B47" s="83" t="s">
        <v>131</v>
      </c>
      <c r="C47" s="509">
        <v>13.227046878375459</v>
      </c>
      <c r="D47" s="509">
        <v>4.4236952182830453</v>
      </c>
      <c r="E47" s="509">
        <v>17.468739866792209</v>
      </c>
      <c r="F47" s="509">
        <v>11.787738776882803</v>
      </c>
      <c r="G47" s="509">
        <v>8.777392652343579</v>
      </c>
      <c r="H47" s="509">
        <v>9.1859156937552875</v>
      </c>
    </row>
    <row r="48" spans="2:8">
      <c r="B48" s="83" t="s">
        <v>132</v>
      </c>
      <c r="C48" s="509">
        <v>412.92806221646146</v>
      </c>
      <c r="D48" s="509">
        <v>471.75744070426441</v>
      </c>
      <c r="E48" s="509">
        <v>600.48656737640306</v>
      </c>
      <c r="F48" s="509">
        <v>439.37951549690808</v>
      </c>
      <c r="G48" s="509">
        <v>379.68388770144986</v>
      </c>
      <c r="H48" s="509">
        <v>397.39692614758087</v>
      </c>
    </row>
    <row r="49" spans="2:8" ht="25.5">
      <c r="B49" s="514" t="s">
        <v>135</v>
      </c>
      <c r="C49" s="509">
        <v>11352.354936271333</v>
      </c>
      <c r="D49" s="509">
        <v>10528.560800839001</v>
      </c>
      <c r="E49" s="509">
        <v>11120.971643491424</v>
      </c>
      <c r="F49" s="509">
        <v>12414.634189969716</v>
      </c>
      <c r="G49" s="509">
        <v>12351.11684511806</v>
      </c>
      <c r="H49" s="509">
        <v>12651.081334048231</v>
      </c>
    </row>
    <row r="50" spans="2:8" ht="15.75" thickBot="1">
      <c r="B50" s="771" t="s">
        <v>136</v>
      </c>
      <c r="C50" s="772">
        <v>212.94685677252107</v>
      </c>
      <c r="D50" s="772">
        <v>180.31517622969875</v>
      </c>
      <c r="E50" s="772">
        <v>197.53837830526814</v>
      </c>
      <c r="F50" s="772">
        <v>218.71542106477631</v>
      </c>
      <c r="G50" s="772">
        <v>197.6107869421227</v>
      </c>
      <c r="H50" s="772">
        <v>204.32564611956349</v>
      </c>
    </row>
    <row r="51" spans="2:8" ht="15.75" thickTop="1">
      <c r="B51" s="1115" t="s">
        <v>1119</v>
      </c>
      <c r="C51" s="1115"/>
      <c r="D51" s="1115"/>
      <c r="E51" s="1115"/>
      <c r="F51" s="1115"/>
      <c r="G51" s="1115"/>
      <c r="H51" s="1115"/>
    </row>
    <row r="52" spans="2:8">
      <c r="B52" s="1117" t="s">
        <v>1122</v>
      </c>
      <c r="C52" s="1117"/>
      <c r="D52" s="1117"/>
      <c r="E52" s="1117"/>
      <c r="F52" s="1117"/>
      <c r="G52" s="1117"/>
      <c r="H52" s="1117"/>
    </row>
    <row r="53" spans="2:8">
      <c r="B53" s="666"/>
      <c r="C53" s="666"/>
      <c r="D53" s="666"/>
      <c r="E53" s="666"/>
      <c r="F53" s="666"/>
      <c r="G53" s="666"/>
      <c r="H53" s="666"/>
    </row>
    <row r="54" spans="2:8">
      <c r="B54" s="508"/>
      <c r="C54" s="502"/>
      <c r="D54" s="502"/>
      <c r="E54" s="502"/>
      <c r="F54" s="502"/>
      <c r="G54" s="502"/>
      <c r="H54" s="502"/>
    </row>
    <row r="55" spans="2:8">
      <c r="B55" s="1116" t="s">
        <v>12</v>
      </c>
      <c r="C55" s="1116"/>
      <c r="D55" s="1116"/>
      <c r="E55" s="1116"/>
      <c r="F55" s="1116"/>
      <c r="G55" s="1116"/>
      <c r="H55" s="1116"/>
    </row>
    <row r="56" spans="2:8">
      <c r="B56" s="504" t="s">
        <v>11</v>
      </c>
      <c r="C56" s="502"/>
      <c r="D56" s="502"/>
      <c r="E56" s="502"/>
      <c r="F56" s="502"/>
      <c r="G56" s="502"/>
      <c r="H56" s="502"/>
    </row>
    <row r="57" spans="2:8">
      <c r="B57" s="513" t="s">
        <v>116</v>
      </c>
      <c r="C57" s="502"/>
      <c r="D57" s="502"/>
      <c r="E57" s="502"/>
      <c r="F57" s="502"/>
      <c r="G57" s="502"/>
      <c r="H57" s="502"/>
    </row>
    <row r="58" spans="2:8">
      <c r="B58" s="508"/>
      <c r="C58" s="502"/>
      <c r="D58" s="502"/>
      <c r="E58" s="502"/>
      <c r="F58" s="502"/>
      <c r="G58" s="502"/>
      <c r="H58" s="502"/>
    </row>
    <row r="59" spans="2:8">
      <c r="B59" s="506"/>
      <c r="C59" s="507">
        <v>2014</v>
      </c>
      <c r="D59" s="507">
        <v>2015</v>
      </c>
      <c r="E59" s="507">
        <v>2016</v>
      </c>
      <c r="F59" s="507">
        <v>2017</v>
      </c>
      <c r="G59" s="507">
        <v>2018</v>
      </c>
      <c r="H59" s="507">
        <v>2019</v>
      </c>
    </row>
    <row r="60" spans="2:8">
      <c r="B60" s="508" t="s">
        <v>137</v>
      </c>
      <c r="C60" s="523">
        <v>2.4414408511557573E-2</v>
      </c>
      <c r="D60" s="523">
        <v>1.667633905123379E-2</v>
      </c>
      <c r="E60" s="523">
        <v>7.8368386645927737E-3</v>
      </c>
      <c r="F60" s="523">
        <v>3.699903585923902E-2</v>
      </c>
      <c r="G60" s="523">
        <v>2.476285705657541E-2</v>
      </c>
      <c r="H60" s="523">
        <v>1.704472551347096E-2</v>
      </c>
    </row>
    <row r="61" spans="2:8">
      <c r="B61" s="513"/>
      <c r="C61" s="523"/>
      <c r="D61" s="523"/>
      <c r="E61" s="523"/>
      <c r="F61" s="523"/>
      <c r="G61" s="523"/>
      <c r="H61" s="523"/>
    </row>
    <row r="62" spans="2:8">
      <c r="B62" s="508" t="s">
        <v>138</v>
      </c>
      <c r="C62" s="523">
        <v>1.6107970836033703E-2</v>
      </c>
      <c r="D62" s="523">
        <v>1.1305496382757785E-2</v>
      </c>
      <c r="E62" s="523">
        <v>4.3437322804334363E-3</v>
      </c>
      <c r="F62" s="523">
        <v>1.2780678547599754E-2</v>
      </c>
      <c r="G62" s="523">
        <v>8.5143292386260314E-3</v>
      </c>
      <c r="H62" s="523">
        <v>8.0890853135062932E-3</v>
      </c>
    </row>
    <row r="63" spans="2:8">
      <c r="B63" s="513" t="s">
        <v>274</v>
      </c>
      <c r="C63" s="523"/>
      <c r="D63" s="523"/>
      <c r="E63" s="523"/>
      <c r="F63" s="523"/>
      <c r="G63" s="523"/>
      <c r="H63" s="523"/>
    </row>
    <row r="64" spans="2:8">
      <c r="B64" s="773" t="s">
        <v>1123</v>
      </c>
      <c r="C64" s="523">
        <v>6.7106928062216466E-3</v>
      </c>
      <c r="D64" s="523">
        <v>5.4159613288306515E-3</v>
      </c>
      <c r="E64" s="523">
        <v>1.1704667821527224E-3</v>
      </c>
      <c r="F64" s="523">
        <v>6.6362935495584453E-3</v>
      </c>
      <c r="G64" s="523">
        <v>3.6909407536901018E-3</v>
      </c>
      <c r="H64" s="523">
        <v>2.1462419845222633E-3</v>
      </c>
    </row>
    <row r="65" spans="2:8">
      <c r="B65" s="773" t="s">
        <v>1124</v>
      </c>
      <c r="C65" s="523">
        <v>2.9163966299416721E-3</v>
      </c>
      <c r="D65" s="523">
        <v>1.945957488578263E-3</v>
      </c>
      <c r="E65" s="523">
        <v>9.0169292847320842E-4</v>
      </c>
      <c r="F65" s="523">
        <v>1.5025570300887046E-3</v>
      </c>
      <c r="G65" s="523">
        <v>6.0397212333110763E-4</v>
      </c>
      <c r="H65" s="523">
        <v>2.2237236446133197E-3</v>
      </c>
    </row>
    <row r="66" spans="2:8">
      <c r="B66" s="773" t="s">
        <v>1125</v>
      </c>
      <c r="C66" s="523">
        <v>2.7219701879455604E-3</v>
      </c>
      <c r="D66" s="523">
        <v>2.0837243904245116E-3</v>
      </c>
      <c r="E66" s="523">
        <v>1.023074668844602E-3</v>
      </c>
      <c r="F66" s="523">
        <v>9.3909814380544029E-4</v>
      </c>
      <c r="G66" s="523">
        <v>7.0463414388629219E-4</v>
      </c>
      <c r="H66" s="523">
        <v>1.1699730673749523E-3</v>
      </c>
    </row>
    <row r="67" spans="2:8">
      <c r="B67" s="773" t="s">
        <v>1126</v>
      </c>
      <c r="C67" s="523">
        <v>1.9442644199611147E-3</v>
      </c>
      <c r="D67" s="523">
        <v>1.0332517638468653E-3</v>
      </c>
      <c r="E67" s="523">
        <v>9.8839417159563231E-4</v>
      </c>
      <c r="F67" s="523">
        <v>1.6277701159294299E-3</v>
      </c>
      <c r="G67" s="523">
        <v>9.4790069356132166E-4</v>
      </c>
      <c r="H67" s="523">
        <v>8.1355743095609266E-4</v>
      </c>
    </row>
    <row r="68" spans="2:8">
      <c r="B68" s="773" t="s">
        <v>1127</v>
      </c>
      <c r="C68" s="523">
        <v>1.8146467919637071E-3</v>
      </c>
      <c r="D68" s="523">
        <v>8.2660141107749219E-4</v>
      </c>
      <c r="E68" s="523">
        <v>2.6010372936727163E-4</v>
      </c>
      <c r="F68" s="523">
        <v>1.1269177725665284E-3</v>
      </c>
      <c r="G68" s="523">
        <v>1.5854268237441573E-3</v>
      </c>
      <c r="H68" s="523">
        <v>3.7966013444617661E-4</v>
      </c>
    </row>
    <row r="69" spans="2:8">
      <c r="B69" s="773" t="s">
        <v>1128</v>
      </c>
      <c r="C69" s="523">
        <v>0</v>
      </c>
      <c r="D69" s="523">
        <v>0</v>
      </c>
      <c r="E69" s="523">
        <v>0</v>
      </c>
      <c r="F69" s="523">
        <v>9.4804193565120631E-4</v>
      </c>
      <c r="G69" s="523">
        <v>9.814547004130497E-4</v>
      </c>
      <c r="H69" s="523">
        <v>1.3559290515934878E-3</v>
      </c>
    </row>
    <row r="70" spans="2:8">
      <c r="B70" s="773"/>
      <c r="C70" s="523"/>
      <c r="D70" s="523"/>
      <c r="E70" s="523"/>
      <c r="F70" s="523"/>
      <c r="G70" s="523"/>
      <c r="H70" s="523"/>
    </row>
    <row r="71" spans="2:8">
      <c r="B71" s="508" t="s">
        <v>150</v>
      </c>
      <c r="C71" s="523">
        <v>8.3064376755238711E-3</v>
      </c>
      <c r="D71" s="523">
        <v>5.3708426684760053E-3</v>
      </c>
      <c r="E71" s="523">
        <v>3.4931063841593364E-3</v>
      </c>
      <c r="F71" s="523">
        <v>2.4218357311639269E-2</v>
      </c>
      <c r="G71" s="523">
        <v>1.6248527817949381E-2</v>
      </c>
      <c r="H71" s="523">
        <v>8.9556401999646689E-3</v>
      </c>
    </row>
    <row r="72" spans="2:8">
      <c r="B72" s="508" t="s">
        <v>274</v>
      </c>
      <c r="C72" s="523"/>
      <c r="D72" s="523"/>
      <c r="E72" s="523"/>
      <c r="F72" s="523"/>
      <c r="G72" s="523"/>
      <c r="H72" s="527"/>
    </row>
    <row r="73" spans="2:8">
      <c r="B73" s="774" t="s">
        <v>1129</v>
      </c>
      <c r="C73" s="523">
        <v>2.3953337653920929E-3</v>
      </c>
      <c r="D73" s="523">
        <v>2.4798042332324765E-5</v>
      </c>
      <c r="E73" s="523">
        <v>7.740686985970005E-4</v>
      </c>
      <c r="F73" s="523">
        <v>4.5591873312977264E-3</v>
      </c>
      <c r="G73" s="523">
        <v>1.522009750794391E-3</v>
      </c>
      <c r="H73" s="523">
        <v>2.5885073003220137E-3</v>
      </c>
    </row>
    <row r="74" spans="2:8">
      <c r="B74" s="774" t="s">
        <v>1130</v>
      </c>
      <c r="C74" s="523">
        <v>1.5610282998487794E-3</v>
      </c>
      <c r="D74" s="523">
        <v>1.8240337804443329E-3</v>
      </c>
      <c r="E74" s="523">
        <v>1.348724538012426E-3</v>
      </c>
      <c r="F74" s="523">
        <v>1.7386731348169296E-3</v>
      </c>
      <c r="G74" s="523">
        <v>4.6921923181456717E-3</v>
      </c>
      <c r="H74" s="523">
        <v>1.1045785462581008E-3</v>
      </c>
    </row>
    <row r="75" spans="2:8">
      <c r="B75" s="774" t="s">
        <v>1131</v>
      </c>
      <c r="C75" s="523">
        <v>2.0682652840786349E-3</v>
      </c>
      <c r="D75" s="523">
        <v>2.7191742251903334E-3</v>
      </c>
      <c r="E75" s="523">
        <v>1.2488447059353937E-3</v>
      </c>
      <c r="F75" s="523">
        <v>1.1033061620937059E-2</v>
      </c>
      <c r="G75" s="523">
        <v>4.9928362195371563E-3</v>
      </c>
      <c r="H75" s="523">
        <v>4.8286570568746379E-3</v>
      </c>
    </row>
    <row r="76" spans="2:8">
      <c r="B76" s="774" t="s">
        <v>1132</v>
      </c>
      <c r="C76" s="523">
        <v>2.2818103262043639E-3</v>
      </c>
      <c r="D76" s="523">
        <v>8.0283662050901431E-4</v>
      </c>
      <c r="E76" s="523">
        <v>1.2146844161451587E-4</v>
      </c>
      <c r="F76" s="523">
        <v>6.8874352245875559E-3</v>
      </c>
      <c r="G76" s="523">
        <v>5.041489529472162E-3</v>
      </c>
      <c r="H76" s="523">
        <v>4.3389729650991605E-4</v>
      </c>
    </row>
    <row r="77" spans="2:8">
      <c r="B77" s="513"/>
      <c r="C77" s="523"/>
      <c r="D77" s="523"/>
      <c r="E77" s="523"/>
      <c r="F77" s="523"/>
      <c r="G77" s="523"/>
      <c r="H77" s="523"/>
    </row>
    <row r="78" spans="2:8" ht="25.5">
      <c r="B78" s="514" t="s">
        <v>156</v>
      </c>
      <c r="C78" s="523">
        <v>5.4942622596673143E-4</v>
      </c>
      <c r="D78" s="523">
        <v>3.8901705037618973E-4</v>
      </c>
      <c r="E78" s="523">
        <v>3.8026523644296012E-4</v>
      </c>
      <c r="F78" s="523">
        <v>4.2707589880636149E-4</v>
      </c>
      <c r="G78" s="523">
        <v>4.4364134793156327E-4</v>
      </c>
      <c r="H78" s="523">
        <v>4.4652029864531063E-4</v>
      </c>
    </row>
    <row r="79" spans="2:8" ht="26.25" thickBot="1">
      <c r="B79" s="525" t="s">
        <v>117</v>
      </c>
      <c r="C79" s="775">
        <v>2.3864982285590839E-2</v>
      </c>
      <c r="D79" s="775">
        <v>1.6287322000857599E-2</v>
      </c>
      <c r="E79" s="775">
        <v>7.4565734281498135E-3</v>
      </c>
      <c r="F79" s="775">
        <v>3.6571959960432665E-2</v>
      </c>
      <c r="G79" s="775">
        <v>2.4319215708643847E-2</v>
      </c>
      <c r="H79" s="775">
        <v>1.6598205214825652E-2</v>
      </c>
    </row>
    <row r="80" spans="2:8" ht="15.75" thickTop="1">
      <c r="B80" s="1115" t="s">
        <v>1133</v>
      </c>
      <c r="C80" s="1115"/>
      <c r="D80" s="1115"/>
      <c r="E80" s="1115"/>
      <c r="F80" s="1115"/>
      <c r="G80" s="1115"/>
      <c r="H80" s="1115"/>
    </row>
    <row r="81" spans="2:8">
      <c r="B81" s="1117"/>
      <c r="C81" s="1117"/>
      <c r="D81" s="1117"/>
      <c r="E81" s="1117"/>
      <c r="F81" s="1117"/>
      <c r="G81" s="1117"/>
      <c r="H81" s="1117"/>
    </row>
    <row r="82" spans="2:8">
      <c r="B82" s="508"/>
      <c r="C82" s="502"/>
      <c r="D82" s="502"/>
      <c r="E82" s="502"/>
      <c r="F82" s="502"/>
      <c r="G82" s="502"/>
      <c r="H82" s="502"/>
    </row>
    <row r="83" spans="2:8">
      <c r="B83" s="1116" t="s">
        <v>14</v>
      </c>
      <c r="C83" s="1116"/>
      <c r="D83" s="1116"/>
      <c r="E83" s="1116"/>
      <c r="F83" s="1116"/>
      <c r="G83" s="1116"/>
      <c r="H83" s="1116"/>
    </row>
    <row r="84" spans="2:8">
      <c r="B84" s="504" t="s">
        <v>13</v>
      </c>
      <c r="C84" s="502"/>
      <c r="D84" s="502"/>
      <c r="E84" s="502"/>
      <c r="F84" s="502"/>
      <c r="G84" s="502"/>
      <c r="H84" s="502"/>
    </row>
    <row r="85" spans="2:8">
      <c r="B85" s="513" t="s">
        <v>157</v>
      </c>
      <c r="C85" s="502"/>
      <c r="D85" s="502"/>
      <c r="E85" s="502"/>
      <c r="F85" s="502"/>
      <c r="G85" s="502"/>
      <c r="H85" s="502"/>
    </row>
    <row r="86" spans="2:8">
      <c r="B86" s="508"/>
      <c r="C86" s="502"/>
      <c r="D86" s="502"/>
      <c r="E86" s="502"/>
      <c r="F86" s="502"/>
      <c r="G86" s="502"/>
      <c r="H86" s="502"/>
    </row>
    <row r="87" spans="2:8">
      <c r="B87" s="506"/>
      <c r="C87" s="507">
        <v>2014</v>
      </c>
      <c r="D87" s="507">
        <v>2015</v>
      </c>
      <c r="E87" s="507">
        <v>2016</v>
      </c>
      <c r="F87" s="507">
        <v>2017</v>
      </c>
      <c r="G87" s="507">
        <v>2018</v>
      </c>
      <c r="H87" s="507">
        <v>2019</v>
      </c>
    </row>
    <row r="88" spans="2:8">
      <c r="B88" s="85" t="s">
        <v>158</v>
      </c>
      <c r="C88" s="502"/>
      <c r="D88" s="502"/>
      <c r="E88" s="502"/>
      <c r="F88" s="502"/>
      <c r="G88" s="502"/>
      <c r="H88" s="502"/>
    </row>
    <row r="89" spans="2:8">
      <c r="B89" s="526" t="s">
        <v>159</v>
      </c>
      <c r="C89" s="527">
        <v>1</v>
      </c>
      <c r="D89" s="527">
        <v>1</v>
      </c>
      <c r="E89" s="527">
        <v>1</v>
      </c>
      <c r="F89" s="527">
        <v>1</v>
      </c>
      <c r="G89" s="527">
        <v>1</v>
      </c>
      <c r="H89" s="527">
        <v>1</v>
      </c>
    </row>
    <row r="90" spans="2:8">
      <c r="B90" s="47" t="s">
        <v>160</v>
      </c>
      <c r="C90" s="527">
        <v>48</v>
      </c>
      <c r="D90" s="527">
        <v>58</v>
      </c>
      <c r="E90" s="527">
        <v>50</v>
      </c>
      <c r="F90" s="527">
        <v>50</v>
      </c>
      <c r="G90" s="527">
        <v>50</v>
      </c>
      <c r="H90" s="527">
        <v>50</v>
      </c>
    </row>
    <row r="91" spans="2:8">
      <c r="B91" s="47" t="s">
        <v>161</v>
      </c>
      <c r="C91" s="527">
        <v>22</v>
      </c>
      <c r="D91" s="527">
        <v>18</v>
      </c>
      <c r="E91" s="527">
        <v>18</v>
      </c>
      <c r="F91" s="527">
        <v>18</v>
      </c>
      <c r="G91" s="527">
        <v>16</v>
      </c>
      <c r="H91" s="527">
        <v>16</v>
      </c>
    </row>
    <row r="92" spans="2:8">
      <c r="B92" s="776" t="s">
        <v>162</v>
      </c>
      <c r="C92" s="523">
        <v>7.0173068990416931</v>
      </c>
      <c r="D92" s="523">
        <v>6.5764908230973091</v>
      </c>
      <c r="E92" s="523">
        <v>7.6446942428860751</v>
      </c>
      <c r="F92" s="523">
        <v>8.8505204351544666</v>
      </c>
      <c r="G92" s="523">
        <v>8.474004771379775</v>
      </c>
      <c r="H92" s="523">
        <v>7.934420330800199</v>
      </c>
    </row>
    <row r="93" spans="2:8">
      <c r="B93" s="526"/>
      <c r="C93" s="523"/>
      <c r="D93" s="523"/>
      <c r="E93" s="523"/>
      <c r="F93" s="523"/>
      <c r="G93" s="523"/>
      <c r="H93" s="523"/>
    </row>
    <row r="94" spans="2:8">
      <c r="B94" s="85" t="s">
        <v>565</v>
      </c>
      <c r="C94" s="523"/>
      <c r="D94" s="523"/>
      <c r="E94" s="523"/>
      <c r="F94" s="523"/>
      <c r="G94" s="523"/>
      <c r="H94" s="523"/>
    </row>
    <row r="95" spans="2:8">
      <c r="B95" s="526" t="s">
        <v>164</v>
      </c>
      <c r="C95" s="527">
        <v>16</v>
      </c>
      <c r="D95" s="527">
        <v>17</v>
      </c>
      <c r="E95" s="527">
        <v>17</v>
      </c>
      <c r="F95" s="527">
        <v>17</v>
      </c>
      <c r="G95" s="527">
        <v>17</v>
      </c>
      <c r="H95" s="527">
        <v>17</v>
      </c>
    </row>
    <row r="96" spans="2:8">
      <c r="B96" s="526" t="s">
        <v>159</v>
      </c>
      <c r="C96" s="527">
        <v>470</v>
      </c>
      <c r="D96" s="527">
        <v>542</v>
      </c>
      <c r="E96" s="527">
        <v>547</v>
      </c>
      <c r="F96" s="527">
        <v>547</v>
      </c>
      <c r="G96" s="527">
        <v>549</v>
      </c>
      <c r="H96" s="527">
        <v>533</v>
      </c>
    </row>
    <row r="97" spans="2:8">
      <c r="B97" s="526" t="s">
        <v>166</v>
      </c>
      <c r="C97" s="527">
        <v>956618</v>
      </c>
      <c r="D97" s="527">
        <v>1124549</v>
      </c>
      <c r="E97" s="527">
        <v>1240014</v>
      </c>
      <c r="F97" s="527">
        <v>1517428</v>
      </c>
      <c r="G97" s="527">
        <v>2623481</v>
      </c>
      <c r="H97" s="527">
        <v>2489015</v>
      </c>
    </row>
    <row r="98" spans="2:8">
      <c r="B98" s="776" t="s">
        <v>162</v>
      </c>
      <c r="C98" s="523">
        <v>13.203282998487795</v>
      </c>
      <c r="D98" s="523">
        <v>12.37220363325762</v>
      </c>
      <c r="E98" s="523">
        <v>13.048237797233536</v>
      </c>
      <c r="F98" s="523">
        <v>14.333338341856766</v>
      </c>
      <c r="G98" s="523">
        <v>13.629679094233744</v>
      </c>
      <c r="H98" s="523">
        <v>14.16071652305699</v>
      </c>
    </row>
    <row r="99" spans="2:8">
      <c r="B99" s="526"/>
      <c r="C99" s="523"/>
      <c r="D99" s="523"/>
      <c r="E99" s="523"/>
      <c r="F99" s="523"/>
      <c r="G99" s="523"/>
      <c r="H99" s="523"/>
    </row>
    <row r="100" spans="2:8" ht="25.5">
      <c r="B100" s="88" t="s">
        <v>167</v>
      </c>
      <c r="C100" s="523"/>
      <c r="D100" s="523"/>
      <c r="E100" s="523"/>
      <c r="F100" s="523"/>
      <c r="G100" s="523"/>
      <c r="H100" s="523"/>
    </row>
    <row r="101" spans="2:8">
      <c r="B101" s="526" t="s">
        <v>164</v>
      </c>
      <c r="C101" s="527">
        <v>12</v>
      </c>
      <c r="D101" s="527">
        <v>9</v>
      </c>
      <c r="E101" s="527">
        <v>9</v>
      </c>
      <c r="F101" s="527">
        <v>9</v>
      </c>
      <c r="G101" s="527">
        <v>9</v>
      </c>
      <c r="H101" s="527">
        <v>8</v>
      </c>
    </row>
    <row r="102" spans="2:8">
      <c r="B102" s="526" t="s">
        <v>159</v>
      </c>
      <c r="C102" s="527">
        <v>168</v>
      </c>
      <c r="D102" s="527">
        <v>118</v>
      </c>
      <c r="E102" s="527">
        <v>112</v>
      </c>
      <c r="F102" s="527">
        <v>98</v>
      </c>
      <c r="G102" s="527">
        <v>88</v>
      </c>
      <c r="H102" s="527">
        <v>68</v>
      </c>
    </row>
    <row r="103" spans="2:8">
      <c r="B103" s="526" t="s">
        <v>166</v>
      </c>
      <c r="C103" s="527">
        <v>175536</v>
      </c>
      <c r="D103" s="527">
        <v>120718</v>
      </c>
      <c r="E103" s="527">
        <v>111544</v>
      </c>
      <c r="F103" s="527">
        <v>119401</v>
      </c>
      <c r="G103" s="527">
        <v>116883</v>
      </c>
      <c r="H103" s="527">
        <v>102634</v>
      </c>
    </row>
    <row r="104" spans="2:8">
      <c r="B104" s="776" t="s">
        <v>162</v>
      </c>
      <c r="C104" s="602">
        <v>0.80213566645063727</v>
      </c>
      <c r="D104" s="602">
        <v>0.52371691657008634</v>
      </c>
      <c r="E104" s="602">
        <v>0.57515367795343453</v>
      </c>
      <c r="F104" s="602">
        <v>0.71212778174285873</v>
      </c>
      <c r="G104" s="602">
        <v>0.72728946922392934</v>
      </c>
      <c r="H104" s="602">
        <v>0.58147153596512702</v>
      </c>
    </row>
    <row r="105" spans="2:8">
      <c r="B105" s="526"/>
      <c r="C105" s="523"/>
      <c r="D105" s="523"/>
      <c r="E105" s="523"/>
      <c r="F105" s="523"/>
      <c r="G105" s="523"/>
      <c r="H105" s="523"/>
    </row>
    <row r="106" spans="2:8">
      <c r="B106" s="85" t="s">
        <v>168</v>
      </c>
      <c r="C106" s="523"/>
      <c r="D106" s="523"/>
      <c r="E106" s="523"/>
      <c r="F106" s="523"/>
      <c r="G106" s="523"/>
      <c r="H106" s="523"/>
    </row>
    <row r="107" spans="2:8">
      <c r="B107" s="526" t="s">
        <v>164</v>
      </c>
      <c r="C107" s="527" t="s">
        <v>125</v>
      </c>
      <c r="D107" s="527">
        <v>2</v>
      </c>
      <c r="E107" s="527">
        <v>2</v>
      </c>
      <c r="F107" s="527">
        <v>2</v>
      </c>
      <c r="G107" s="527">
        <v>4</v>
      </c>
      <c r="H107" s="527">
        <v>4</v>
      </c>
    </row>
    <row r="108" spans="2:8">
      <c r="B108" s="776" t="s">
        <v>162</v>
      </c>
      <c r="C108" s="527" t="s">
        <v>125</v>
      </c>
      <c r="D108" s="527" t="s">
        <v>125</v>
      </c>
      <c r="E108" s="527" t="s">
        <v>125</v>
      </c>
      <c r="F108" s="523">
        <v>2907.9540111394299</v>
      </c>
      <c r="G108" s="523">
        <v>3241.3373023421896</v>
      </c>
      <c r="H108" s="523">
        <v>2944.6650222796293</v>
      </c>
    </row>
    <row r="109" spans="2:8" ht="15.75" thickBot="1">
      <c r="B109" s="528" t="s">
        <v>171</v>
      </c>
      <c r="C109" s="775">
        <v>0</v>
      </c>
      <c r="D109" s="775">
        <v>0</v>
      </c>
      <c r="E109" s="775">
        <v>0</v>
      </c>
      <c r="F109" s="775">
        <v>2895.639513532924</v>
      </c>
      <c r="G109" s="775">
        <v>3356.9048981233018</v>
      </c>
      <c r="H109" s="775">
        <v>3037.9583233021913</v>
      </c>
    </row>
    <row r="110" spans="2:8" ht="15.75" thickTop="1">
      <c r="B110" s="1115" t="s">
        <v>1134</v>
      </c>
      <c r="C110" s="1115"/>
      <c r="D110" s="1115"/>
      <c r="E110" s="1115"/>
      <c r="F110" s="1115"/>
      <c r="G110" s="1115"/>
      <c r="H110" s="1115"/>
    </row>
    <row r="111" spans="2:8">
      <c r="B111" s="1124"/>
      <c r="C111" s="1124"/>
      <c r="D111" s="1124"/>
      <c r="E111" s="1124"/>
      <c r="F111" s="1124"/>
      <c r="G111" s="1124"/>
      <c r="H111" s="1124"/>
    </row>
    <row r="112" spans="2:8">
      <c r="B112" s="508"/>
      <c r="C112" s="508"/>
      <c r="D112" s="508"/>
      <c r="E112" s="508"/>
      <c r="F112" s="508"/>
      <c r="G112" s="508"/>
      <c r="H112" s="508"/>
    </row>
    <row r="113" spans="2:8">
      <c r="B113" s="1116" t="s">
        <v>17</v>
      </c>
      <c r="C113" s="1116"/>
      <c r="D113" s="1116"/>
      <c r="E113" s="1116"/>
      <c r="F113" s="1116"/>
      <c r="G113" s="1116"/>
      <c r="H113" s="1116"/>
    </row>
    <row r="114" spans="2:8">
      <c r="B114" s="504" t="s">
        <v>16</v>
      </c>
      <c r="C114" s="502"/>
      <c r="D114" s="502"/>
      <c r="E114" s="502"/>
      <c r="F114" s="502"/>
      <c r="G114" s="502"/>
      <c r="H114" s="502"/>
    </row>
    <row r="115" spans="2:8">
      <c r="B115" s="513" t="s">
        <v>173</v>
      </c>
      <c r="C115" s="502"/>
      <c r="D115" s="502"/>
      <c r="E115" s="502"/>
      <c r="F115" s="502"/>
      <c r="G115" s="502"/>
      <c r="H115" s="502"/>
    </row>
    <row r="116" spans="2:8">
      <c r="B116" s="508"/>
      <c r="C116" s="502"/>
      <c r="D116" s="502"/>
      <c r="E116" s="502"/>
      <c r="F116" s="502"/>
      <c r="G116" s="502"/>
      <c r="H116" s="502"/>
    </row>
    <row r="117" spans="2:8">
      <c r="B117" s="508"/>
      <c r="C117" s="507">
        <v>2014</v>
      </c>
      <c r="D117" s="507">
        <v>2015</v>
      </c>
      <c r="E117" s="507">
        <v>2016</v>
      </c>
      <c r="F117" s="507">
        <v>2017</v>
      </c>
      <c r="G117" s="507">
        <v>2018</v>
      </c>
      <c r="H117" s="507">
        <v>2019</v>
      </c>
    </row>
    <row r="118" spans="2:8">
      <c r="B118" s="777" t="s">
        <v>174</v>
      </c>
      <c r="C118" s="778"/>
      <c r="D118" s="778"/>
      <c r="E118" s="778"/>
      <c r="F118" s="778"/>
      <c r="G118" s="778"/>
      <c r="H118" s="778"/>
    </row>
    <row r="119" spans="2:8">
      <c r="B119" s="60" t="s">
        <v>175</v>
      </c>
      <c r="C119" s="779">
        <v>1661000</v>
      </c>
      <c r="D119" s="779">
        <v>1583067</v>
      </c>
      <c r="E119" s="779">
        <v>1568258</v>
      </c>
      <c r="F119" s="779">
        <v>1930861</v>
      </c>
      <c r="G119" s="527">
        <v>2190352</v>
      </c>
      <c r="H119" s="527">
        <v>2391986</v>
      </c>
    </row>
    <row r="120" spans="2:8">
      <c r="B120" s="60" t="s">
        <v>176</v>
      </c>
      <c r="C120" s="779">
        <v>1661000</v>
      </c>
      <c r="D120" s="779">
        <v>1583067</v>
      </c>
      <c r="E120" s="779">
        <v>1568258</v>
      </c>
      <c r="F120" s="779">
        <v>1930861</v>
      </c>
      <c r="G120" s="527">
        <v>2190352</v>
      </c>
      <c r="H120" s="527">
        <v>2391986</v>
      </c>
    </row>
    <row r="121" spans="2:8">
      <c r="B121" s="60" t="s">
        <v>177</v>
      </c>
      <c r="C121" s="779" t="s">
        <v>140</v>
      </c>
      <c r="D121" s="779" t="s">
        <v>140</v>
      </c>
      <c r="E121" s="779" t="s">
        <v>140</v>
      </c>
      <c r="F121" s="779" t="s">
        <v>140</v>
      </c>
      <c r="G121" s="779" t="s">
        <v>140</v>
      </c>
      <c r="H121" s="779" t="s">
        <v>140</v>
      </c>
    </row>
    <row r="122" spans="2:8">
      <c r="B122" s="60" t="s">
        <v>178</v>
      </c>
      <c r="C122" s="779">
        <v>1442000</v>
      </c>
      <c r="D122" s="779">
        <v>1512251</v>
      </c>
      <c r="E122" s="779">
        <v>1483737</v>
      </c>
      <c r="F122" s="779">
        <v>1467426</v>
      </c>
      <c r="G122" s="527">
        <v>1450764</v>
      </c>
      <c r="H122" s="527">
        <v>1430566</v>
      </c>
    </row>
    <row r="123" spans="2:8">
      <c r="B123" s="60" t="s">
        <v>179</v>
      </c>
      <c r="C123" s="779" t="s">
        <v>125</v>
      </c>
      <c r="D123" s="779">
        <v>63511</v>
      </c>
      <c r="E123" s="779">
        <v>72356</v>
      </c>
      <c r="F123" s="779">
        <v>78575</v>
      </c>
      <c r="G123" s="779">
        <v>95261</v>
      </c>
      <c r="H123" s="779">
        <v>118324</v>
      </c>
    </row>
    <row r="124" spans="2:8" ht="38.25">
      <c r="B124" s="63" t="s">
        <v>180</v>
      </c>
      <c r="C124" s="527" t="s">
        <v>125</v>
      </c>
      <c r="D124" s="527">
        <v>63511</v>
      </c>
      <c r="E124" s="527">
        <v>72356</v>
      </c>
      <c r="F124" s="527">
        <v>78575</v>
      </c>
      <c r="G124" s="527">
        <v>95261</v>
      </c>
      <c r="H124" s="527">
        <v>118324</v>
      </c>
    </row>
    <row r="125" spans="2:8">
      <c r="B125" s="64" t="s">
        <v>181</v>
      </c>
      <c r="C125" s="779">
        <v>3103000</v>
      </c>
      <c r="D125" s="779">
        <v>3158829</v>
      </c>
      <c r="E125" s="779">
        <v>3124351</v>
      </c>
      <c r="F125" s="779">
        <v>3476862</v>
      </c>
      <c r="G125" s="527">
        <v>3736377</v>
      </c>
      <c r="H125" s="527">
        <v>3940876</v>
      </c>
    </row>
    <row r="126" spans="2:8" ht="25.5">
      <c r="B126" s="63" t="s">
        <v>182</v>
      </c>
      <c r="C126" s="779">
        <v>1661000</v>
      </c>
      <c r="D126" s="779">
        <v>1583067</v>
      </c>
      <c r="E126" s="779">
        <v>1568258</v>
      </c>
      <c r="F126" s="779">
        <v>1930861</v>
      </c>
      <c r="G126" s="527">
        <v>2190352</v>
      </c>
      <c r="H126" s="527">
        <v>2391986</v>
      </c>
    </row>
    <row r="127" spans="2:8">
      <c r="B127" s="60" t="s">
        <v>183</v>
      </c>
      <c r="C127" s="779" t="s">
        <v>140</v>
      </c>
      <c r="D127" s="779" t="s">
        <v>140</v>
      </c>
      <c r="E127" s="779" t="s">
        <v>140</v>
      </c>
      <c r="F127" s="779" t="s">
        <v>140</v>
      </c>
      <c r="G127" s="779" t="s">
        <v>140</v>
      </c>
      <c r="H127" s="779" t="s">
        <v>140</v>
      </c>
    </row>
    <row r="128" spans="2:8">
      <c r="B128" s="60"/>
      <c r="C128" s="779"/>
      <c r="D128" s="779"/>
      <c r="E128" s="779"/>
      <c r="F128" s="779"/>
      <c r="G128" s="527"/>
      <c r="H128" s="527"/>
    </row>
    <row r="129" spans="2:8">
      <c r="B129" s="67" t="s">
        <v>184</v>
      </c>
      <c r="C129" s="779"/>
      <c r="D129" s="779"/>
      <c r="E129" s="779"/>
      <c r="F129" s="779"/>
      <c r="G129" s="527"/>
      <c r="H129" s="527"/>
    </row>
    <row r="130" spans="2:8">
      <c r="B130" s="60" t="s">
        <v>185</v>
      </c>
      <c r="C130" s="532">
        <v>1240</v>
      </c>
      <c r="D130" s="532">
        <v>1254</v>
      </c>
      <c r="E130" s="532">
        <v>1277</v>
      </c>
      <c r="F130" s="532">
        <v>1361</v>
      </c>
      <c r="G130" s="532">
        <v>1398</v>
      </c>
      <c r="H130" s="532">
        <v>1444</v>
      </c>
    </row>
    <row r="131" spans="2:8">
      <c r="B131" s="72" t="s">
        <v>186</v>
      </c>
      <c r="C131" s="779">
        <v>1240</v>
      </c>
      <c r="D131" s="779">
        <v>1254</v>
      </c>
      <c r="E131" s="779">
        <v>1277</v>
      </c>
      <c r="F131" s="779">
        <v>1361</v>
      </c>
      <c r="G131" s="527">
        <v>1398</v>
      </c>
      <c r="H131" s="527">
        <v>1444</v>
      </c>
    </row>
    <row r="132" spans="2:8">
      <c r="B132" s="72" t="s">
        <v>187</v>
      </c>
      <c r="C132" s="779" t="s">
        <v>367</v>
      </c>
      <c r="D132" s="779">
        <v>1005</v>
      </c>
      <c r="E132" s="779">
        <v>1009</v>
      </c>
      <c r="F132" s="779">
        <v>1051</v>
      </c>
      <c r="G132" s="779">
        <v>1068</v>
      </c>
      <c r="H132" s="779">
        <v>1035</v>
      </c>
    </row>
    <row r="133" spans="2:8">
      <c r="B133" s="60" t="s">
        <v>188</v>
      </c>
      <c r="C133" s="527">
        <v>2</v>
      </c>
      <c r="D133" s="527">
        <v>2</v>
      </c>
      <c r="E133" s="527">
        <v>2</v>
      </c>
      <c r="F133" s="527">
        <v>2</v>
      </c>
      <c r="G133" s="527">
        <v>2</v>
      </c>
      <c r="H133" s="527">
        <v>2</v>
      </c>
    </row>
    <row r="134" spans="2:8">
      <c r="B134" s="60"/>
      <c r="C134" s="577"/>
      <c r="D134" s="577"/>
      <c r="E134" s="577"/>
      <c r="F134" s="577"/>
      <c r="G134" s="577"/>
      <c r="H134" s="577"/>
    </row>
    <row r="135" spans="2:8">
      <c r="B135" s="60" t="s">
        <v>189</v>
      </c>
      <c r="C135" s="527">
        <v>26617</v>
      </c>
      <c r="D135" s="527">
        <v>30274</v>
      </c>
      <c r="E135" s="527">
        <v>36114</v>
      </c>
      <c r="F135" s="527">
        <v>43807</v>
      </c>
      <c r="G135" s="527">
        <v>49811</v>
      </c>
      <c r="H135" s="527">
        <v>54271</v>
      </c>
    </row>
    <row r="136" spans="2:8">
      <c r="B136" s="72" t="s">
        <v>190</v>
      </c>
      <c r="C136" s="527">
        <v>26617</v>
      </c>
      <c r="D136" s="527">
        <v>30274</v>
      </c>
      <c r="E136" s="527">
        <v>36114</v>
      </c>
      <c r="F136" s="527">
        <v>43807</v>
      </c>
      <c r="G136" s="527">
        <v>49811</v>
      </c>
      <c r="H136" s="527">
        <v>54271</v>
      </c>
    </row>
    <row r="137" spans="2:8">
      <c r="B137" s="60" t="s">
        <v>568</v>
      </c>
      <c r="C137" s="779" t="s">
        <v>140</v>
      </c>
      <c r="D137" s="779" t="s">
        <v>140</v>
      </c>
      <c r="E137" s="779" t="s">
        <v>140</v>
      </c>
      <c r="F137" s="779" t="s">
        <v>140</v>
      </c>
      <c r="G137" s="779" t="s">
        <v>140</v>
      </c>
      <c r="H137" s="779" t="s">
        <v>140</v>
      </c>
    </row>
    <row r="138" spans="2:8">
      <c r="B138" s="75" t="s">
        <v>191</v>
      </c>
      <c r="C138" s="779" t="s">
        <v>140</v>
      </c>
      <c r="D138" s="779" t="s">
        <v>140</v>
      </c>
      <c r="E138" s="779" t="s">
        <v>140</v>
      </c>
      <c r="F138" s="779" t="s">
        <v>140</v>
      </c>
      <c r="G138" s="779" t="s">
        <v>140</v>
      </c>
      <c r="H138" s="779" t="s">
        <v>140</v>
      </c>
    </row>
    <row r="139" spans="2:8">
      <c r="B139" s="60" t="s">
        <v>192</v>
      </c>
      <c r="C139" s="779" t="s">
        <v>140</v>
      </c>
      <c r="D139" s="779" t="s">
        <v>140</v>
      </c>
      <c r="E139" s="779" t="s">
        <v>140</v>
      </c>
      <c r="F139" s="779" t="s">
        <v>140</v>
      </c>
      <c r="G139" s="779" t="s">
        <v>140</v>
      </c>
      <c r="H139" s="779" t="s">
        <v>140</v>
      </c>
    </row>
    <row r="140" spans="2:8">
      <c r="B140" s="60" t="s">
        <v>193</v>
      </c>
      <c r="C140" s="527">
        <v>2</v>
      </c>
      <c r="D140" s="527">
        <v>2</v>
      </c>
      <c r="E140" s="527">
        <v>2</v>
      </c>
      <c r="F140" s="527">
        <v>2</v>
      </c>
      <c r="G140" s="527">
        <v>2</v>
      </c>
      <c r="H140" s="527">
        <v>2</v>
      </c>
    </row>
    <row r="141" spans="2:8">
      <c r="B141" s="63" t="s">
        <v>194</v>
      </c>
      <c r="C141" s="527">
        <v>2</v>
      </c>
      <c r="D141" s="527">
        <v>2</v>
      </c>
      <c r="E141" s="527">
        <v>2</v>
      </c>
      <c r="F141" s="527">
        <v>2</v>
      </c>
      <c r="G141" s="527">
        <v>2</v>
      </c>
      <c r="H141" s="527">
        <v>2</v>
      </c>
    </row>
    <row r="142" spans="2:8" ht="15.75" thickBot="1">
      <c r="B142" s="248" t="s">
        <v>195</v>
      </c>
      <c r="C142" s="779" t="s">
        <v>140</v>
      </c>
      <c r="D142" s="779" t="s">
        <v>140</v>
      </c>
      <c r="E142" s="779" t="s">
        <v>140</v>
      </c>
      <c r="F142" s="779" t="s">
        <v>140</v>
      </c>
      <c r="G142" s="779" t="s">
        <v>140</v>
      </c>
      <c r="H142" s="779" t="s">
        <v>140</v>
      </c>
    </row>
    <row r="143" spans="2:8" ht="15.75" thickTop="1">
      <c r="B143" s="1142" t="s">
        <v>1135</v>
      </c>
      <c r="C143" s="1142"/>
      <c r="D143" s="1142"/>
      <c r="E143" s="1142"/>
      <c r="F143" s="1142"/>
      <c r="G143" s="1142"/>
      <c r="H143" s="1142"/>
    </row>
    <row r="144" spans="2:8">
      <c r="B144" s="1124" t="s">
        <v>1136</v>
      </c>
      <c r="C144" s="1142"/>
      <c r="D144" s="1142"/>
      <c r="E144" s="1142"/>
      <c r="F144" s="1142"/>
      <c r="G144" s="1142"/>
      <c r="H144" s="1142"/>
    </row>
    <row r="145" spans="2:8">
      <c r="B145" s="780"/>
      <c r="C145" s="780"/>
      <c r="D145" s="780"/>
      <c r="E145" s="780"/>
      <c r="F145" s="780"/>
      <c r="G145" s="780"/>
      <c r="H145" s="780"/>
    </row>
    <row r="146" spans="2:8">
      <c r="B146" s="508"/>
      <c r="C146" s="502"/>
      <c r="D146" s="502"/>
      <c r="E146" s="502"/>
      <c r="F146" s="502"/>
      <c r="G146" s="502"/>
      <c r="H146" s="502"/>
    </row>
    <row r="147" spans="2:8">
      <c r="B147" s="1116" t="s">
        <v>19</v>
      </c>
      <c r="C147" s="1116"/>
      <c r="D147" s="1116"/>
      <c r="E147" s="1116"/>
      <c r="F147" s="1116"/>
      <c r="G147" s="1116"/>
      <c r="H147" s="1116"/>
    </row>
    <row r="148" spans="2:8">
      <c r="B148" s="504" t="s">
        <v>18</v>
      </c>
      <c r="C148" s="502"/>
      <c r="D148" s="502"/>
      <c r="E148" s="502"/>
      <c r="F148" s="502"/>
      <c r="G148" s="502"/>
      <c r="H148" s="502"/>
    </row>
    <row r="149" spans="2:8">
      <c r="B149" s="513" t="s">
        <v>197</v>
      </c>
      <c r="C149" s="502"/>
      <c r="D149" s="502"/>
      <c r="E149" s="502"/>
      <c r="F149" s="502"/>
      <c r="G149" s="502"/>
      <c r="H149" s="502"/>
    </row>
    <row r="150" spans="2:8">
      <c r="B150" s="508"/>
      <c r="C150" s="502"/>
      <c r="D150" s="502"/>
      <c r="E150" s="502"/>
      <c r="F150" s="502"/>
      <c r="G150" s="502"/>
      <c r="H150" s="502"/>
    </row>
    <row r="151" spans="2:8">
      <c r="B151" s="506"/>
      <c r="C151" s="507">
        <v>2014</v>
      </c>
      <c r="D151" s="507">
        <v>2015</v>
      </c>
      <c r="E151" s="507">
        <v>2016</v>
      </c>
      <c r="F151" s="507">
        <v>2017</v>
      </c>
      <c r="G151" s="507">
        <v>2018</v>
      </c>
      <c r="H151" s="507">
        <v>2019</v>
      </c>
    </row>
    <row r="152" spans="2:8">
      <c r="B152" s="85" t="s">
        <v>198</v>
      </c>
      <c r="C152" s="502">
        <v>57853.502</v>
      </c>
      <c r="D152" s="502">
        <v>65664.316000000006</v>
      </c>
      <c r="E152" s="502">
        <v>72446.877999999997</v>
      </c>
      <c r="F152" s="502">
        <v>84762.03</v>
      </c>
      <c r="G152" s="502">
        <v>100031.07799999999</v>
      </c>
      <c r="H152" s="502">
        <v>119132.179</v>
      </c>
    </row>
    <row r="153" spans="2:8">
      <c r="B153" s="64" t="s">
        <v>199</v>
      </c>
      <c r="C153" s="523">
        <v>2349.7289999999998</v>
      </c>
      <c r="D153" s="523">
        <v>7509.9279999999999</v>
      </c>
      <c r="E153" s="523">
        <v>8874.5810000000001</v>
      </c>
      <c r="F153" s="523">
        <v>11845.42</v>
      </c>
      <c r="G153" s="523">
        <v>15841.534</v>
      </c>
      <c r="H153" s="523">
        <v>21564.815999999999</v>
      </c>
    </row>
    <row r="154" spans="2:8">
      <c r="B154" s="80" t="s">
        <v>200</v>
      </c>
      <c r="C154" s="560" t="s">
        <v>140</v>
      </c>
      <c r="D154" s="560" t="s">
        <v>140</v>
      </c>
      <c r="E154" s="560" t="s">
        <v>140</v>
      </c>
      <c r="F154" s="560" t="s">
        <v>140</v>
      </c>
      <c r="G154" s="560" t="s">
        <v>140</v>
      </c>
      <c r="H154" s="560" t="s">
        <v>140</v>
      </c>
    </row>
    <row r="155" spans="2:8">
      <c r="B155" s="80" t="s">
        <v>201</v>
      </c>
      <c r="C155" s="523">
        <v>2349.7289999999998</v>
      </c>
      <c r="D155" s="523">
        <v>7509.9279999999999</v>
      </c>
      <c r="E155" s="523">
        <v>8874.5810000000001</v>
      </c>
      <c r="F155" s="523">
        <v>11845.42</v>
      </c>
      <c r="G155" s="523">
        <v>15841.534</v>
      </c>
      <c r="H155" s="523">
        <v>21564.815999999999</v>
      </c>
    </row>
    <row r="156" spans="2:8">
      <c r="B156" s="81" t="s">
        <v>202</v>
      </c>
      <c r="C156" s="523" t="s">
        <v>125</v>
      </c>
      <c r="D156" s="523" t="s">
        <v>125</v>
      </c>
      <c r="E156" s="523" t="s">
        <v>125</v>
      </c>
      <c r="F156" s="523" t="s">
        <v>125</v>
      </c>
      <c r="G156" s="523" t="s">
        <v>125</v>
      </c>
      <c r="H156" s="523" t="s">
        <v>125</v>
      </c>
    </row>
    <row r="157" spans="2:8" ht="25.5">
      <c r="B157" s="82" t="s">
        <v>203</v>
      </c>
      <c r="C157" s="517">
        <v>36117.357000000004</v>
      </c>
      <c r="D157" s="517">
        <v>36013.362999999998</v>
      </c>
      <c r="E157" s="517">
        <v>42240.57</v>
      </c>
      <c r="F157" s="517">
        <v>50223.395000000004</v>
      </c>
      <c r="G157" s="517">
        <v>61318.756999999998</v>
      </c>
      <c r="H157" s="517">
        <v>72858.179000000004</v>
      </c>
    </row>
    <row r="158" spans="2:8" ht="25.5">
      <c r="B158" s="80" t="s">
        <v>204</v>
      </c>
      <c r="C158" s="517">
        <v>13439.519</v>
      </c>
      <c r="D158" s="517">
        <v>15650.977999999999</v>
      </c>
      <c r="E158" s="517">
        <v>19826.931</v>
      </c>
      <c r="F158" s="517">
        <v>25678.862000000001</v>
      </c>
      <c r="G158" s="517">
        <v>33060.303</v>
      </c>
      <c r="H158" s="517">
        <v>41451.614999999998</v>
      </c>
    </row>
    <row r="159" spans="2:8" ht="25.5">
      <c r="B159" s="80" t="s">
        <v>205</v>
      </c>
      <c r="C159" s="517" t="s">
        <v>140</v>
      </c>
      <c r="D159" s="517" t="s">
        <v>140</v>
      </c>
      <c r="E159" s="517" t="s">
        <v>140</v>
      </c>
      <c r="F159" s="517" t="s">
        <v>140</v>
      </c>
      <c r="G159" s="517" t="s">
        <v>140</v>
      </c>
      <c r="H159" s="517" t="s">
        <v>140</v>
      </c>
    </row>
    <row r="160" spans="2:8" ht="25.5">
      <c r="B160" s="80" t="s">
        <v>206</v>
      </c>
      <c r="C160" s="517">
        <v>22677.838</v>
      </c>
      <c r="D160" s="517">
        <v>20362.384999999998</v>
      </c>
      <c r="E160" s="517">
        <v>22413.638999999999</v>
      </c>
      <c r="F160" s="517">
        <v>24544.532999999999</v>
      </c>
      <c r="G160" s="517">
        <v>28258.454000000002</v>
      </c>
      <c r="H160" s="517">
        <v>31406.563999999998</v>
      </c>
    </row>
    <row r="161" spans="2:8">
      <c r="B161" s="82" t="s">
        <v>207</v>
      </c>
      <c r="C161" s="517" t="s">
        <v>125</v>
      </c>
      <c r="D161" s="517">
        <v>281.86799999999999</v>
      </c>
      <c r="E161" s="517">
        <v>540.553</v>
      </c>
      <c r="F161" s="517">
        <v>2205.6039999999998</v>
      </c>
      <c r="G161" s="517">
        <v>3066.1880000000001</v>
      </c>
      <c r="H161" s="517">
        <v>6369.7579999999998</v>
      </c>
    </row>
    <row r="162" spans="2:8">
      <c r="B162" s="82" t="s">
        <v>208</v>
      </c>
      <c r="C162" s="517">
        <v>19386.415999999997</v>
      </c>
      <c r="D162" s="517">
        <v>21859.157000000003</v>
      </c>
      <c r="E162" s="517">
        <v>20791.174000000003</v>
      </c>
      <c r="F162" s="517">
        <v>20487.610999999997</v>
      </c>
      <c r="G162" s="517">
        <v>19804.599000000002</v>
      </c>
      <c r="H162" s="517">
        <v>18339.425999999999</v>
      </c>
    </row>
    <row r="163" spans="2:8">
      <c r="B163" s="83" t="s">
        <v>131</v>
      </c>
      <c r="C163" s="517">
        <v>18662.098999999998</v>
      </c>
      <c r="D163" s="517">
        <v>21063.971000000001</v>
      </c>
      <c r="E163" s="517">
        <v>20066.417000000001</v>
      </c>
      <c r="F163" s="517">
        <v>19791.366999999998</v>
      </c>
      <c r="G163" s="517">
        <v>19158.597000000002</v>
      </c>
      <c r="H163" s="517">
        <v>17872.366999999998</v>
      </c>
    </row>
    <row r="164" spans="2:8">
      <c r="B164" s="83" t="s">
        <v>132</v>
      </c>
      <c r="C164" s="517">
        <v>724.31700000000001</v>
      </c>
      <c r="D164" s="517">
        <v>795.18600000000004</v>
      </c>
      <c r="E164" s="517">
        <v>724.75699999999995</v>
      </c>
      <c r="F164" s="517">
        <v>696.24400000000003</v>
      </c>
      <c r="G164" s="517">
        <v>646.00199999999995</v>
      </c>
      <c r="H164" s="517">
        <v>467.05900000000003</v>
      </c>
    </row>
    <row r="165" spans="2:8">
      <c r="B165" s="64" t="s">
        <v>209</v>
      </c>
      <c r="C165" s="517"/>
      <c r="D165" s="517"/>
      <c r="E165" s="517"/>
      <c r="F165" s="517"/>
      <c r="G165" s="517"/>
      <c r="H165" s="517"/>
    </row>
    <row r="166" spans="2:8">
      <c r="B166" s="64"/>
      <c r="C166" s="537"/>
      <c r="D166" s="537"/>
      <c r="E166" s="537"/>
      <c r="F166" s="537"/>
      <c r="G166" s="537"/>
      <c r="H166" s="537"/>
    </row>
    <row r="167" spans="2:8" ht="25.5">
      <c r="B167" s="64" t="s">
        <v>210</v>
      </c>
      <c r="C167" s="517">
        <v>57.853501999999999</v>
      </c>
      <c r="D167" s="517">
        <v>65.664315999999999</v>
      </c>
      <c r="E167" s="517">
        <v>72.446877999999998</v>
      </c>
      <c r="F167" s="517">
        <v>84.762029999999996</v>
      </c>
      <c r="G167" s="517">
        <v>100.03107799999999</v>
      </c>
      <c r="H167" s="517">
        <v>119.13217900000001</v>
      </c>
    </row>
    <row r="168" spans="2:8" ht="25.5">
      <c r="B168" s="63" t="s">
        <v>211</v>
      </c>
      <c r="C168" s="523">
        <v>1.982</v>
      </c>
      <c r="D168" s="523">
        <v>2.2959999999999998</v>
      </c>
      <c r="E168" s="523">
        <v>2.1160000000000001</v>
      </c>
      <c r="F168" s="523">
        <v>2.7850000000000001</v>
      </c>
      <c r="G168" s="523">
        <v>4.0590000000000002</v>
      </c>
      <c r="H168" s="523">
        <v>3.9369999999999998</v>
      </c>
    </row>
    <row r="169" spans="2:8">
      <c r="B169" s="63"/>
      <c r="C169" s="63"/>
      <c r="D169" s="63"/>
      <c r="E169" s="63"/>
      <c r="F169" s="63"/>
      <c r="G169" s="63"/>
      <c r="H169" s="63"/>
    </row>
    <row r="170" spans="2:8" ht="25.5">
      <c r="B170" s="64" t="s">
        <v>212</v>
      </c>
      <c r="C170" s="523">
        <v>1.5289999999999999</v>
      </c>
      <c r="D170" s="523">
        <v>1.502</v>
      </c>
      <c r="E170" s="523">
        <v>1.456</v>
      </c>
      <c r="F170" s="523">
        <v>1.5880000000000001</v>
      </c>
      <c r="G170" s="523">
        <v>1.756</v>
      </c>
      <c r="H170" s="523">
        <v>1.6120000000000001</v>
      </c>
    </row>
    <row r="171" spans="2:8">
      <c r="B171" s="64"/>
      <c r="C171" s="502"/>
      <c r="D171" s="502"/>
      <c r="E171" s="502"/>
      <c r="F171" s="502"/>
      <c r="G171" s="502"/>
      <c r="H171" s="502"/>
    </row>
    <row r="172" spans="2:8">
      <c r="B172" s="85" t="s">
        <v>213</v>
      </c>
      <c r="C172" s="502">
        <v>75582.039505499997</v>
      </c>
      <c r="D172" s="502">
        <v>41329.79310000001</v>
      </c>
      <c r="E172" s="502">
        <v>42515.797630999994</v>
      </c>
      <c r="F172" s="502">
        <v>44245.828228999999</v>
      </c>
      <c r="G172" s="502">
        <v>46157.625062999999</v>
      </c>
      <c r="H172" s="502">
        <v>49054.955529999999</v>
      </c>
    </row>
    <row r="173" spans="2:8">
      <c r="B173" s="64" t="s">
        <v>214</v>
      </c>
      <c r="C173" s="517">
        <v>43105.38</v>
      </c>
      <c r="D173" s="517">
        <v>40926.730000000003</v>
      </c>
      <c r="E173" s="517">
        <v>42040.945</v>
      </c>
      <c r="F173" s="517">
        <v>43635.421999999999</v>
      </c>
      <c r="G173" s="517">
        <v>45428.555</v>
      </c>
      <c r="H173" s="517">
        <v>48233.14</v>
      </c>
    </row>
    <row r="174" spans="2:8">
      <c r="B174" s="63" t="s">
        <v>215</v>
      </c>
      <c r="C174" s="517">
        <v>43105.38</v>
      </c>
      <c r="D174" s="517">
        <v>40867.622000000003</v>
      </c>
      <c r="E174" s="517">
        <v>41973.137000000002</v>
      </c>
      <c r="F174" s="517">
        <v>43547.125</v>
      </c>
      <c r="G174" s="517">
        <v>45344.142</v>
      </c>
      <c r="H174" s="517">
        <v>48148.483</v>
      </c>
    </row>
    <row r="175" spans="2:8">
      <c r="B175" s="63" t="s">
        <v>216</v>
      </c>
      <c r="C175" s="517" t="s">
        <v>125</v>
      </c>
      <c r="D175" s="517">
        <v>59.107999999999997</v>
      </c>
      <c r="E175" s="517">
        <v>67.808000000000007</v>
      </c>
      <c r="F175" s="517">
        <v>88.296999999999997</v>
      </c>
      <c r="G175" s="517">
        <v>84.412999999999997</v>
      </c>
      <c r="H175" s="517">
        <v>84.656999999999996</v>
      </c>
    </row>
    <row r="176" spans="2:8">
      <c r="B176" s="64" t="s">
        <v>217</v>
      </c>
      <c r="C176" s="517">
        <v>22.982505499999998</v>
      </c>
      <c r="D176" s="517">
        <v>384.66</v>
      </c>
      <c r="E176" s="517">
        <v>454.32299999999998</v>
      </c>
      <c r="F176" s="517">
        <v>584.77099999999996</v>
      </c>
      <c r="G176" s="517">
        <v>699.93299999999999</v>
      </c>
      <c r="H176" s="517">
        <v>787.86</v>
      </c>
    </row>
    <row r="177" spans="2:8">
      <c r="B177" s="64" t="s">
        <v>207</v>
      </c>
      <c r="C177" s="517">
        <v>32453.677</v>
      </c>
      <c r="D177" s="517">
        <v>18.403100000000002</v>
      </c>
      <c r="E177" s="517">
        <v>20.529630999999998</v>
      </c>
      <c r="F177" s="517">
        <v>25.635228999999999</v>
      </c>
      <c r="G177" s="517">
        <v>29.137063000000001</v>
      </c>
      <c r="H177" s="517">
        <v>33.955529999999996</v>
      </c>
    </row>
    <row r="178" spans="2:8" ht="25.5">
      <c r="B178" s="63" t="s">
        <v>218</v>
      </c>
      <c r="C178" s="517">
        <v>13511.334000000001</v>
      </c>
      <c r="D178" s="517">
        <v>14898.181</v>
      </c>
      <c r="E178" s="517">
        <v>16622.602999999999</v>
      </c>
      <c r="F178" s="517">
        <v>21378.552</v>
      </c>
      <c r="G178" s="517">
        <v>24414.242999999999</v>
      </c>
      <c r="H178" s="517">
        <v>28425.078000000001</v>
      </c>
    </row>
    <row r="179" spans="2:8">
      <c r="B179" s="63" t="s">
        <v>219</v>
      </c>
      <c r="C179" s="523" t="s">
        <v>125</v>
      </c>
      <c r="D179" s="523">
        <v>150.31399999999999</v>
      </c>
      <c r="E179" s="523">
        <v>254.83199999999999</v>
      </c>
      <c r="F179" s="523">
        <v>297.89</v>
      </c>
      <c r="G179" s="523">
        <v>281.66699999999997</v>
      </c>
      <c r="H179" s="523">
        <v>284.01400000000001</v>
      </c>
    </row>
    <row r="180" spans="2:8" ht="25.5">
      <c r="B180" s="63" t="s">
        <v>220</v>
      </c>
      <c r="C180" s="523" t="s">
        <v>125</v>
      </c>
      <c r="D180" s="523">
        <v>3354.605</v>
      </c>
      <c r="E180" s="523">
        <v>3652.1959999999999</v>
      </c>
      <c r="F180" s="523">
        <v>3958.7869999999998</v>
      </c>
      <c r="G180" s="523">
        <v>4441.1530000000002</v>
      </c>
      <c r="H180" s="523">
        <v>5246.4380000000001</v>
      </c>
    </row>
    <row r="181" spans="2:8">
      <c r="B181" s="63"/>
      <c r="C181" s="502"/>
      <c r="D181" s="502"/>
      <c r="E181" s="502"/>
      <c r="F181" s="502"/>
      <c r="G181" s="502"/>
      <c r="H181" s="502"/>
    </row>
    <row r="182" spans="2:8" ht="38.25">
      <c r="B182" s="88" t="s">
        <v>221</v>
      </c>
      <c r="C182" s="502">
        <v>84956.102576050878</v>
      </c>
      <c r="D182" s="502">
        <v>40925.611222000007</v>
      </c>
      <c r="E182" s="502">
        <v>42142.235412999995</v>
      </c>
      <c r="F182" s="502">
        <v>43814.636193999999</v>
      </c>
      <c r="G182" s="502">
        <v>45713.387105999995</v>
      </c>
      <c r="H182" s="502">
        <v>48589.272081999996</v>
      </c>
    </row>
    <row r="183" spans="2:8">
      <c r="B183" s="64" t="s">
        <v>214</v>
      </c>
      <c r="C183" s="517">
        <v>84956.102576050878</v>
      </c>
      <c r="D183" s="517">
        <v>40522.554000000004</v>
      </c>
      <c r="E183" s="517">
        <v>41667.39</v>
      </c>
      <c r="F183" s="517">
        <v>43204.237999999998</v>
      </c>
      <c r="G183" s="517">
        <v>44984.324999999997</v>
      </c>
      <c r="H183" s="517">
        <v>47767.464999999997</v>
      </c>
    </row>
    <row r="184" spans="2:8">
      <c r="B184" s="63" t="s">
        <v>215</v>
      </c>
      <c r="C184" s="517">
        <v>42478.051288025439</v>
      </c>
      <c r="D184" s="517">
        <v>40463.446000000004</v>
      </c>
      <c r="E184" s="517">
        <v>41599.582000000002</v>
      </c>
      <c r="F184" s="517">
        <v>43115.940999999999</v>
      </c>
      <c r="G184" s="517">
        <v>44899.911999999997</v>
      </c>
      <c r="H184" s="517">
        <v>47682.807999999997</v>
      </c>
    </row>
    <row r="185" spans="2:8">
      <c r="B185" s="63" t="s">
        <v>216</v>
      </c>
      <c r="C185" s="523">
        <v>42478.051288025439</v>
      </c>
      <c r="D185" s="523">
        <v>59.107999999999997</v>
      </c>
      <c r="E185" s="523">
        <v>67.808000000000007</v>
      </c>
      <c r="F185" s="523">
        <v>88.296999999999997</v>
      </c>
      <c r="G185" s="523">
        <v>84.412999999999997</v>
      </c>
      <c r="H185" s="523">
        <v>84.656999999999996</v>
      </c>
    </row>
    <row r="186" spans="2:8">
      <c r="B186" s="64" t="s">
        <v>217</v>
      </c>
      <c r="C186" s="523" t="s">
        <v>125</v>
      </c>
      <c r="D186" s="523">
        <v>384.66</v>
      </c>
      <c r="E186" s="523">
        <v>454.32299999999998</v>
      </c>
      <c r="F186" s="523">
        <v>584.77099999999996</v>
      </c>
      <c r="G186" s="523">
        <v>699.93299999999999</v>
      </c>
      <c r="H186" s="523">
        <v>787.86</v>
      </c>
    </row>
    <row r="187" spans="2:8">
      <c r="B187" s="64" t="s">
        <v>207</v>
      </c>
      <c r="C187" s="523" t="s">
        <v>125</v>
      </c>
      <c r="D187" s="523">
        <v>18.397222000000003</v>
      </c>
      <c r="E187" s="523">
        <v>20.522413</v>
      </c>
      <c r="F187" s="523">
        <v>25.627193999999999</v>
      </c>
      <c r="G187" s="523">
        <v>29.129106</v>
      </c>
      <c r="H187" s="523">
        <v>33.947082000000002</v>
      </c>
    </row>
    <row r="188" spans="2:8" ht="25.5">
      <c r="B188" s="63" t="s">
        <v>218</v>
      </c>
      <c r="C188" s="523" t="s">
        <v>125</v>
      </c>
      <c r="D188" s="523">
        <v>14898.181</v>
      </c>
      <c r="E188" s="523">
        <v>16622.602999999999</v>
      </c>
      <c r="F188" s="523">
        <v>21378.552</v>
      </c>
      <c r="G188" s="523">
        <v>24414.242999999999</v>
      </c>
      <c r="H188" s="523">
        <v>28425.078000000001</v>
      </c>
    </row>
    <row r="189" spans="2:8">
      <c r="B189" s="63" t="s">
        <v>219</v>
      </c>
      <c r="C189" s="523" t="s">
        <v>125</v>
      </c>
      <c r="D189" s="523">
        <v>144.43600000000001</v>
      </c>
      <c r="E189" s="523">
        <v>247.614</v>
      </c>
      <c r="F189" s="523">
        <v>289.85500000000002</v>
      </c>
      <c r="G189" s="523">
        <v>273.70999999999998</v>
      </c>
      <c r="H189" s="523">
        <v>275.56599999999997</v>
      </c>
    </row>
    <row r="190" spans="2:8" ht="25.5">
      <c r="B190" s="63" t="s">
        <v>220</v>
      </c>
      <c r="C190" s="523" t="s">
        <v>125</v>
      </c>
      <c r="D190" s="523">
        <v>3354.605</v>
      </c>
      <c r="E190" s="523">
        <v>3652.1959999999999</v>
      </c>
      <c r="F190" s="523">
        <v>3958.7869999999998</v>
      </c>
      <c r="G190" s="523">
        <v>4441.1530000000002</v>
      </c>
      <c r="H190" s="523">
        <v>5246.4380000000001</v>
      </c>
    </row>
    <row r="191" spans="2:8">
      <c r="B191" s="63"/>
      <c r="C191" s="502"/>
      <c r="D191" s="502"/>
      <c r="E191" s="502"/>
      <c r="F191" s="502"/>
      <c r="G191" s="502"/>
      <c r="H191" s="502"/>
    </row>
    <row r="192" spans="2:8" ht="38.25">
      <c r="B192" s="88" t="s">
        <v>222</v>
      </c>
      <c r="C192" s="502">
        <v>505.14117187499994</v>
      </c>
      <c r="D192" s="502">
        <v>325.827</v>
      </c>
      <c r="E192" s="502">
        <v>285.74599999999998</v>
      </c>
      <c r="F192" s="502">
        <v>331.32100000000003</v>
      </c>
      <c r="G192" s="502">
        <v>339.452</v>
      </c>
      <c r="H192" s="502">
        <v>359.53100000000001</v>
      </c>
    </row>
    <row r="193" spans="2:8">
      <c r="B193" s="64" t="s">
        <v>214</v>
      </c>
      <c r="C193" s="517">
        <v>505.14117187499994</v>
      </c>
      <c r="D193" s="517">
        <v>325.827</v>
      </c>
      <c r="E193" s="517">
        <v>285.74599999999998</v>
      </c>
      <c r="F193" s="517">
        <v>331.32100000000003</v>
      </c>
      <c r="G193" s="517">
        <v>339.452</v>
      </c>
      <c r="H193" s="517">
        <v>359.53100000000001</v>
      </c>
    </row>
    <row r="194" spans="2:8">
      <c r="B194" s="63" t="s">
        <v>215</v>
      </c>
      <c r="C194" s="517">
        <v>505.14117187499994</v>
      </c>
      <c r="D194" s="517">
        <v>325.827</v>
      </c>
      <c r="E194" s="517">
        <v>285.74599999999998</v>
      </c>
      <c r="F194" s="517">
        <v>331.32100000000003</v>
      </c>
      <c r="G194" s="517">
        <v>339.452</v>
      </c>
      <c r="H194" s="517">
        <v>359.53100000000001</v>
      </c>
    </row>
    <row r="195" spans="2:8">
      <c r="B195" s="63" t="s">
        <v>216</v>
      </c>
      <c r="C195" s="523" t="s">
        <v>125</v>
      </c>
      <c r="D195" s="523" t="s">
        <v>125</v>
      </c>
      <c r="E195" s="523" t="s">
        <v>125</v>
      </c>
      <c r="F195" s="523" t="s">
        <v>125</v>
      </c>
      <c r="G195" s="523" t="s">
        <v>125</v>
      </c>
      <c r="H195" s="523" t="s">
        <v>125</v>
      </c>
    </row>
    <row r="196" spans="2:8">
      <c r="B196" s="64" t="s">
        <v>217</v>
      </c>
      <c r="C196" s="523" t="s">
        <v>125</v>
      </c>
      <c r="D196" s="523" t="s">
        <v>125</v>
      </c>
      <c r="E196" s="523" t="s">
        <v>125</v>
      </c>
      <c r="F196" s="523" t="s">
        <v>125</v>
      </c>
      <c r="G196" s="523" t="s">
        <v>125</v>
      </c>
      <c r="H196" s="523" t="s">
        <v>125</v>
      </c>
    </row>
    <row r="197" spans="2:8">
      <c r="B197" s="64" t="s">
        <v>207</v>
      </c>
      <c r="C197" s="523" t="s">
        <v>125</v>
      </c>
      <c r="D197" s="523" t="s">
        <v>125</v>
      </c>
      <c r="E197" s="523" t="s">
        <v>125</v>
      </c>
      <c r="F197" s="523" t="s">
        <v>125</v>
      </c>
      <c r="G197" s="523" t="s">
        <v>125</v>
      </c>
      <c r="H197" s="523" t="s">
        <v>125</v>
      </c>
    </row>
    <row r="198" spans="2:8" ht="25.5">
      <c r="B198" s="63" t="s">
        <v>218</v>
      </c>
      <c r="C198" s="523" t="s">
        <v>125</v>
      </c>
      <c r="D198" s="523" t="s">
        <v>125</v>
      </c>
      <c r="E198" s="523" t="s">
        <v>125</v>
      </c>
      <c r="F198" s="523" t="s">
        <v>125</v>
      </c>
      <c r="G198" s="523" t="s">
        <v>125</v>
      </c>
      <c r="H198" s="523" t="s">
        <v>125</v>
      </c>
    </row>
    <row r="199" spans="2:8">
      <c r="B199" s="63" t="s">
        <v>219</v>
      </c>
      <c r="C199" s="523" t="s">
        <v>125</v>
      </c>
      <c r="D199" s="523" t="s">
        <v>125</v>
      </c>
      <c r="E199" s="523" t="s">
        <v>125</v>
      </c>
      <c r="F199" s="523" t="s">
        <v>125</v>
      </c>
      <c r="G199" s="523" t="s">
        <v>125</v>
      </c>
      <c r="H199" s="523" t="s">
        <v>125</v>
      </c>
    </row>
    <row r="200" spans="2:8" ht="25.5">
      <c r="B200" s="63" t="s">
        <v>220</v>
      </c>
      <c r="C200" s="523" t="s">
        <v>125</v>
      </c>
      <c r="D200" s="523" t="s">
        <v>125</v>
      </c>
      <c r="E200" s="523" t="s">
        <v>125</v>
      </c>
      <c r="F200" s="523" t="s">
        <v>125</v>
      </c>
      <c r="G200" s="523" t="s">
        <v>125</v>
      </c>
      <c r="H200" s="523" t="s">
        <v>125</v>
      </c>
    </row>
    <row r="201" spans="2:8">
      <c r="B201" s="63"/>
      <c r="C201" s="502"/>
      <c r="D201" s="502"/>
      <c r="E201" s="502"/>
      <c r="F201" s="502"/>
      <c r="G201" s="502"/>
      <c r="H201" s="502"/>
    </row>
    <row r="202" spans="2:8" ht="38.25">
      <c r="B202" s="88" t="s">
        <v>223</v>
      </c>
      <c r="C202" s="502">
        <v>122.18754009955752</v>
      </c>
      <c r="D202" s="502">
        <v>84.227000000000004</v>
      </c>
      <c r="E202" s="502">
        <v>95.027000000000001</v>
      </c>
      <c r="F202" s="502">
        <v>107.898</v>
      </c>
      <c r="G202" s="502">
        <v>112.735</v>
      </c>
      <c r="H202" s="502">
        <v>114.59200000000001</v>
      </c>
    </row>
    <row r="203" spans="2:8">
      <c r="B203" s="64" t="s">
        <v>214</v>
      </c>
      <c r="C203" s="517">
        <v>122.18754009955752</v>
      </c>
      <c r="D203" s="517">
        <v>78.349000000000004</v>
      </c>
      <c r="E203" s="517">
        <v>87.808999999999997</v>
      </c>
      <c r="F203" s="517">
        <v>99.863</v>
      </c>
      <c r="G203" s="517">
        <v>104.77800000000001</v>
      </c>
      <c r="H203" s="517">
        <v>106.14400000000001</v>
      </c>
    </row>
    <row r="204" spans="2:8">
      <c r="B204" s="63" t="s">
        <v>215</v>
      </c>
      <c r="C204" s="517">
        <v>122.18754009955752</v>
      </c>
      <c r="D204" s="517">
        <v>78.349000000000004</v>
      </c>
      <c r="E204" s="517">
        <v>87.808999999999997</v>
      </c>
      <c r="F204" s="517">
        <v>99.863</v>
      </c>
      <c r="G204" s="517">
        <v>104.77800000000001</v>
      </c>
      <c r="H204" s="517">
        <v>106.14400000000001</v>
      </c>
    </row>
    <row r="205" spans="2:8">
      <c r="B205" s="63" t="s">
        <v>216</v>
      </c>
      <c r="C205" s="523" t="s">
        <v>125</v>
      </c>
      <c r="D205" s="523" t="s">
        <v>125</v>
      </c>
      <c r="E205" s="523" t="s">
        <v>125</v>
      </c>
      <c r="F205" s="523" t="s">
        <v>125</v>
      </c>
      <c r="G205" s="523" t="s">
        <v>125</v>
      </c>
      <c r="H205" s="523" t="s">
        <v>125</v>
      </c>
    </row>
    <row r="206" spans="2:8">
      <c r="B206" s="64" t="s">
        <v>217</v>
      </c>
      <c r="C206" s="523" t="s">
        <v>125</v>
      </c>
      <c r="D206" s="523" t="s">
        <v>125</v>
      </c>
      <c r="E206" s="523" t="s">
        <v>125</v>
      </c>
      <c r="F206" s="523" t="s">
        <v>125</v>
      </c>
      <c r="G206" s="523" t="s">
        <v>125</v>
      </c>
      <c r="H206" s="523" t="s">
        <v>125</v>
      </c>
    </row>
    <row r="207" spans="2:8">
      <c r="B207" s="64" t="s">
        <v>207</v>
      </c>
      <c r="C207" s="781" t="s">
        <v>125</v>
      </c>
      <c r="D207" s="781">
        <v>5.8780000000000001</v>
      </c>
      <c r="E207" s="781">
        <v>7.218</v>
      </c>
      <c r="F207" s="781">
        <v>8.0350000000000001</v>
      </c>
      <c r="G207" s="781">
        <v>7.9569999999999999</v>
      </c>
      <c r="H207" s="781">
        <v>8.4480000000000004</v>
      </c>
    </row>
    <row r="208" spans="2:8" ht="25.5">
      <c r="B208" s="63" t="s">
        <v>218</v>
      </c>
      <c r="C208" s="523" t="s">
        <v>125</v>
      </c>
      <c r="D208" s="523" t="s">
        <v>125</v>
      </c>
      <c r="E208" s="523" t="s">
        <v>125</v>
      </c>
      <c r="F208" s="523" t="s">
        <v>125</v>
      </c>
      <c r="G208" s="523" t="s">
        <v>125</v>
      </c>
      <c r="H208" s="523" t="s">
        <v>125</v>
      </c>
    </row>
    <row r="209" spans="2:8">
      <c r="B209" s="63" t="s">
        <v>219</v>
      </c>
      <c r="C209" s="781" t="s">
        <v>125</v>
      </c>
      <c r="D209" s="781">
        <v>5.8780000000000001</v>
      </c>
      <c r="E209" s="781">
        <v>7.218</v>
      </c>
      <c r="F209" s="781">
        <v>8.0350000000000001</v>
      </c>
      <c r="G209" s="781">
        <v>7.9569999999999999</v>
      </c>
      <c r="H209" s="781">
        <v>8.4480000000000004</v>
      </c>
    </row>
    <row r="210" spans="2:8" ht="26.25" thickBot="1">
      <c r="B210" s="604" t="s">
        <v>220</v>
      </c>
      <c r="C210" s="523" t="s">
        <v>125</v>
      </c>
      <c r="D210" s="523" t="s">
        <v>125</v>
      </c>
      <c r="E210" s="523" t="s">
        <v>125</v>
      </c>
      <c r="F210" s="523" t="s">
        <v>125</v>
      </c>
      <c r="G210" s="523" t="s">
        <v>125</v>
      </c>
      <c r="H210" s="523" t="s">
        <v>125</v>
      </c>
    </row>
    <row r="211" spans="2:8" ht="15.75" thickTop="1">
      <c r="B211" s="1115" t="s">
        <v>1135</v>
      </c>
      <c r="C211" s="1115"/>
      <c r="D211" s="1115"/>
      <c r="E211" s="1115"/>
      <c r="F211" s="1115"/>
      <c r="G211" s="1115"/>
      <c r="H211" s="1115"/>
    </row>
    <row r="212" spans="2:8">
      <c r="B212" s="1117"/>
      <c r="C212" s="1117"/>
      <c r="D212" s="1117"/>
      <c r="E212" s="1117"/>
      <c r="F212" s="1117"/>
      <c r="G212" s="1117"/>
      <c r="H212" s="1117"/>
    </row>
    <row r="213" spans="2:8">
      <c r="B213" s="508"/>
      <c r="C213" s="502"/>
      <c r="D213" s="502"/>
      <c r="E213" s="502"/>
      <c r="F213" s="502"/>
      <c r="G213" s="502"/>
      <c r="H213" s="502"/>
    </row>
    <row r="214" spans="2:8">
      <c r="B214" s="1116" t="s">
        <v>21</v>
      </c>
      <c r="C214" s="1116"/>
      <c r="D214" s="1116"/>
      <c r="E214" s="1116"/>
      <c r="F214" s="1116"/>
      <c r="G214" s="1116"/>
      <c r="H214" s="1116"/>
    </row>
    <row r="215" spans="2:8">
      <c r="B215" s="504" t="s">
        <v>20</v>
      </c>
      <c r="C215" s="502"/>
      <c r="D215" s="502"/>
      <c r="E215" s="502"/>
      <c r="F215" s="502"/>
      <c r="G215" s="502"/>
      <c r="H215" s="502"/>
    </row>
    <row r="216" spans="2:8">
      <c r="B216" s="513" t="s">
        <v>225</v>
      </c>
      <c r="C216" s="502"/>
      <c r="D216" s="502"/>
      <c r="E216" s="502"/>
      <c r="F216" s="502"/>
      <c r="G216" s="502"/>
      <c r="H216" s="502"/>
    </row>
    <row r="217" spans="2:8">
      <c r="B217" s="508"/>
      <c r="C217" s="502"/>
      <c r="D217" s="502"/>
      <c r="E217" s="502"/>
      <c r="F217" s="502"/>
      <c r="G217" s="502"/>
      <c r="H217" s="502"/>
    </row>
    <row r="218" spans="2:8">
      <c r="B218" s="506"/>
      <c r="C218" s="507">
        <v>2014</v>
      </c>
      <c r="D218" s="507">
        <v>2015</v>
      </c>
      <c r="E218" s="507">
        <v>2016</v>
      </c>
      <c r="F218" s="507">
        <v>2017</v>
      </c>
      <c r="G218" s="507">
        <v>2018</v>
      </c>
      <c r="H218" s="507">
        <v>2019</v>
      </c>
    </row>
    <row r="219" spans="2:8">
      <c r="B219" s="85" t="s">
        <v>198</v>
      </c>
      <c r="C219" s="502">
        <v>534452.75377592747</v>
      </c>
      <c r="D219" s="502">
        <v>384740.66638866835</v>
      </c>
      <c r="E219" s="502">
        <v>336956.22554187453</v>
      </c>
      <c r="F219" s="502">
        <v>405026.36457035743</v>
      </c>
      <c r="G219" s="502">
        <v>432263.78423660435</v>
      </c>
      <c r="H219" s="502">
        <v>461316.8572469143</v>
      </c>
    </row>
    <row r="220" spans="2:8">
      <c r="B220" s="64" t="s">
        <v>199</v>
      </c>
      <c r="C220" s="523">
        <v>467748.9475325977</v>
      </c>
      <c r="D220" s="523">
        <v>324324.28998305247</v>
      </c>
      <c r="E220" s="523">
        <v>285496.11913158075</v>
      </c>
      <c r="F220" s="523">
        <v>352734.99018148973</v>
      </c>
      <c r="G220" s="523">
        <v>381464.53245602065</v>
      </c>
      <c r="H220" s="523">
        <v>418410.08421802527</v>
      </c>
    </row>
    <row r="221" spans="2:8">
      <c r="B221" s="80" t="s">
        <v>200</v>
      </c>
      <c r="C221" s="523" t="s">
        <v>125</v>
      </c>
      <c r="D221" s="523" t="s">
        <v>125</v>
      </c>
      <c r="E221" s="523" t="s">
        <v>125</v>
      </c>
      <c r="F221" s="523" t="s">
        <v>125</v>
      </c>
      <c r="G221" s="523" t="s">
        <v>125</v>
      </c>
      <c r="H221" s="523" t="s">
        <v>125</v>
      </c>
    </row>
    <row r="222" spans="2:8">
      <c r="B222" s="80" t="s">
        <v>201</v>
      </c>
      <c r="C222" s="523">
        <v>467748.9475325977</v>
      </c>
      <c r="D222" s="523">
        <v>324324.28998305247</v>
      </c>
      <c r="E222" s="523">
        <v>285496.11913158075</v>
      </c>
      <c r="F222" s="523">
        <v>352734.99018148973</v>
      </c>
      <c r="G222" s="523">
        <v>381464.53245602065</v>
      </c>
      <c r="H222" s="523">
        <v>418410.08421802527</v>
      </c>
    </row>
    <row r="223" spans="2:8">
      <c r="B223" s="81" t="s">
        <v>202</v>
      </c>
      <c r="C223" s="523" t="s">
        <v>125</v>
      </c>
      <c r="D223" s="523" t="s">
        <v>125</v>
      </c>
      <c r="E223" s="523" t="s">
        <v>125</v>
      </c>
      <c r="F223" s="523" t="s">
        <v>125</v>
      </c>
      <c r="G223" s="523" t="s">
        <v>125</v>
      </c>
      <c r="H223" s="523" t="s">
        <v>125</v>
      </c>
    </row>
    <row r="224" spans="2:8" ht="25.5">
      <c r="B224" s="82" t="s">
        <v>203</v>
      </c>
      <c r="C224" s="517">
        <v>2.1410766919974109</v>
      </c>
      <c r="D224" s="517">
        <v>1499.688781446403</v>
      </c>
      <c r="E224" s="517">
        <v>1602.5794707222717</v>
      </c>
      <c r="F224" s="517">
        <v>1903.8485486630332</v>
      </c>
      <c r="G224" s="517">
        <v>2167.07625246112</v>
      </c>
      <c r="H224" s="517">
        <v>2251.470564755622</v>
      </c>
    </row>
    <row r="225" spans="2:8" ht="25.5">
      <c r="B225" s="80" t="s">
        <v>204</v>
      </c>
      <c r="C225" s="517">
        <v>0.57134084164602139</v>
      </c>
      <c r="D225" s="517">
        <v>498.97255482959571</v>
      </c>
      <c r="E225" s="517">
        <v>594.05308884958413</v>
      </c>
      <c r="F225" s="517">
        <v>757.29792883418702</v>
      </c>
      <c r="G225" s="517">
        <v>894.77291356987337</v>
      </c>
      <c r="H225" s="517">
        <v>971.16130870717063</v>
      </c>
    </row>
    <row r="226" spans="2:8" ht="25.5">
      <c r="B226" s="80" t="s">
        <v>205</v>
      </c>
      <c r="C226" s="523" t="s">
        <v>125</v>
      </c>
      <c r="D226" s="523" t="s">
        <v>125</v>
      </c>
      <c r="E226" s="523" t="s">
        <v>125</v>
      </c>
      <c r="F226" s="523" t="s">
        <v>125</v>
      </c>
      <c r="G226" s="523" t="s">
        <v>125</v>
      </c>
      <c r="H226" s="523" t="s">
        <v>125</v>
      </c>
    </row>
    <row r="227" spans="2:8" ht="25.5">
      <c r="B227" s="80" t="s">
        <v>206</v>
      </c>
      <c r="C227" s="517">
        <v>1.5697358503513896</v>
      </c>
      <c r="D227" s="517">
        <v>1000.7162266168074</v>
      </c>
      <c r="E227" s="517">
        <v>1008.5263818726875</v>
      </c>
      <c r="F227" s="517">
        <v>1146.550619828846</v>
      </c>
      <c r="G227" s="517">
        <v>1272.303338891247</v>
      </c>
      <c r="H227" s="517">
        <v>1280.3092560484513</v>
      </c>
    </row>
    <row r="228" spans="2:8">
      <c r="B228" s="82" t="s">
        <v>207</v>
      </c>
      <c r="C228" s="517" t="s">
        <v>125</v>
      </c>
      <c r="D228" s="517">
        <v>8.7149337751379612</v>
      </c>
      <c r="E228" s="517">
        <v>10.725886537404419</v>
      </c>
      <c r="F228" s="517">
        <v>25.369981176810061</v>
      </c>
      <c r="G228" s="517">
        <v>31.205486607171174</v>
      </c>
      <c r="H228" s="517">
        <v>40.496999778336246</v>
      </c>
    </row>
    <row r="229" spans="2:8">
      <c r="B229" s="82" t="s">
        <v>208</v>
      </c>
      <c r="C229" s="560">
        <v>66701.665166637802</v>
      </c>
      <c r="D229" s="560">
        <v>58907.972690394352</v>
      </c>
      <c r="E229" s="560">
        <v>49846.801053034105</v>
      </c>
      <c r="F229" s="560">
        <v>50362.155859027858</v>
      </c>
      <c r="G229" s="560">
        <v>48600.970041515458</v>
      </c>
      <c r="H229" s="560">
        <v>40614.805464355159</v>
      </c>
    </row>
    <row r="230" spans="2:8">
      <c r="B230" s="83" t="s">
        <v>131</v>
      </c>
      <c r="C230" s="549">
        <v>53980.197804990596</v>
      </c>
      <c r="D230" s="549">
        <v>46403.809005124313</v>
      </c>
      <c r="E230" s="549">
        <v>40689.746066052256</v>
      </c>
      <c r="F230" s="549">
        <v>41656.984874363494</v>
      </c>
      <c r="G230" s="549">
        <v>40349.208322459141</v>
      </c>
      <c r="H230" s="549">
        <v>35372.874321013544</v>
      </c>
    </row>
    <row r="231" spans="2:8">
      <c r="B231" s="83" t="s">
        <v>132</v>
      </c>
      <c r="C231" s="517">
        <v>12721.46736164721</v>
      </c>
      <c r="D231" s="517">
        <v>12504.163685270039</v>
      </c>
      <c r="E231" s="517">
        <v>9157.0549869818442</v>
      </c>
      <c r="F231" s="517">
        <v>8705.1709846643644</v>
      </c>
      <c r="G231" s="517">
        <v>8251.761719056316</v>
      </c>
      <c r="H231" s="517">
        <v>5241.9311433416133</v>
      </c>
    </row>
    <row r="232" spans="2:8">
      <c r="B232" s="64" t="s">
        <v>209</v>
      </c>
      <c r="C232" s="523" t="s">
        <v>125</v>
      </c>
      <c r="D232" s="523" t="s">
        <v>125</v>
      </c>
      <c r="E232" s="523" t="s">
        <v>125</v>
      </c>
      <c r="F232" s="523" t="s">
        <v>125</v>
      </c>
      <c r="G232" s="523" t="s">
        <v>125</v>
      </c>
      <c r="H232" s="523" t="s">
        <v>125</v>
      </c>
    </row>
    <row r="233" spans="2:8">
      <c r="B233" s="64"/>
      <c r="C233" s="537"/>
      <c r="D233" s="537"/>
      <c r="E233" s="537"/>
      <c r="F233" s="537"/>
      <c r="G233" s="537"/>
      <c r="H233" s="537"/>
    </row>
    <row r="234" spans="2:8" ht="25.5">
      <c r="B234" s="64" t="s">
        <v>226</v>
      </c>
      <c r="C234" s="517"/>
      <c r="D234" s="517"/>
      <c r="E234" s="517"/>
      <c r="F234" s="517"/>
      <c r="G234" s="517"/>
      <c r="H234" s="517"/>
    </row>
    <row r="235" spans="2:8" ht="25.5">
      <c r="B235" s="63" t="s">
        <v>211</v>
      </c>
      <c r="C235" s="523">
        <v>6119.4338089038492</v>
      </c>
      <c r="D235" s="523">
        <v>7564.7794075833062</v>
      </c>
      <c r="E235" s="523">
        <v>6347.2625222140468</v>
      </c>
      <c r="F235" s="523">
        <v>8612.8830824203742</v>
      </c>
      <c r="G235" s="523">
        <v>12954.869714479442</v>
      </c>
      <c r="H235" s="523">
        <v>12059.448439040118</v>
      </c>
    </row>
    <row r="236" spans="2:8">
      <c r="B236" s="63"/>
      <c r="C236" s="523" t="s">
        <v>125</v>
      </c>
      <c r="D236" s="523" t="s">
        <v>125</v>
      </c>
      <c r="E236" s="523" t="s">
        <v>125</v>
      </c>
      <c r="F236" s="523" t="s">
        <v>125</v>
      </c>
      <c r="G236" s="523" t="s">
        <v>125</v>
      </c>
      <c r="H236" s="523" t="s">
        <v>125</v>
      </c>
    </row>
    <row r="237" spans="2:8" ht="25.5">
      <c r="B237" s="64" t="s">
        <v>212</v>
      </c>
      <c r="C237" s="523">
        <v>4606.8140879327775</v>
      </c>
      <c r="D237" s="523">
        <v>3174.1958481018087</v>
      </c>
      <c r="E237" s="523">
        <v>4075.8101057138419</v>
      </c>
      <c r="F237" s="523">
        <v>5177.1150056832803</v>
      </c>
      <c r="G237" s="523">
        <v>6159.3110888924912</v>
      </c>
      <c r="H237" s="523">
        <v>5789.4802601289821</v>
      </c>
    </row>
    <row r="238" spans="2:8">
      <c r="B238" s="64"/>
      <c r="C238" s="502"/>
      <c r="D238" s="502"/>
      <c r="E238" s="502"/>
      <c r="F238" s="502"/>
      <c r="G238" s="502"/>
      <c r="H238" s="502"/>
    </row>
    <row r="239" spans="2:8">
      <c r="B239" s="85" t="s">
        <v>213</v>
      </c>
      <c r="C239" s="502">
        <v>9479.8926416924642</v>
      </c>
      <c r="D239" s="502">
        <v>5583.5340463319981</v>
      </c>
      <c r="E239" s="502">
        <v>5356.0828473602633</v>
      </c>
      <c r="F239" s="502">
        <v>5681.3431557446129</v>
      </c>
      <c r="G239" s="502">
        <v>5916.099114012356</v>
      </c>
      <c r="H239" s="502">
        <v>5736.1392014696094</v>
      </c>
    </row>
    <row r="240" spans="2:8">
      <c r="B240" s="64" t="s">
        <v>214</v>
      </c>
      <c r="C240" s="509">
        <v>6575.8690324813306</v>
      </c>
      <c r="D240" s="509">
        <v>5539.4514854284016</v>
      </c>
      <c r="E240" s="509">
        <v>5311.1338436394299</v>
      </c>
      <c r="F240" s="509">
        <v>5624.3073211399715</v>
      </c>
      <c r="G240" s="509">
        <v>5849.2854021281391</v>
      </c>
      <c r="H240" s="509">
        <v>5671.6883615538563</v>
      </c>
    </row>
    <row r="241" spans="2:8">
      <c r="B241" s="63" t="s">
        <v>215</v>
      </c>
      <c r="C241" s="509">
        <v>6575.8690324813306</v>
      </c>
      <c r="D241" s="509">
        <v>5509.7648667564545</v>
      </c>
      <c r="E241" s="509">
        <v>5279.9642229108986</v>
      </c>
      <c r="F241" s="509">
        <v>5583.7495698574758</v>
      </c>
      <c r="G241" s="509">
        <v>5811.4567644617982</v>
      </c>
      <c r="H241" s="509">
        <v>5635.3589830047213</v>
      </c>
    </row>
    <row r="242" spans="2:8">
      <c r="B242" s="63" t="s">
        <v>216</v>
      </c>
      <c r="C242" s="517" t="s">
        <v>125</v>
      </c>
      <c r="D242" s="517">
        <v>29.686618671946729</v>
      </c>
      <c r="E242" s="517">
        <v>31.169620728531662</v>
      </c>
      <c r="F242" s="517">
        <v>40.557751282496582</v>
      </c>
      <c r="G242" s="517">
        <v>37.828637666340164</v>
      </c>
      <c r="H242" s="517">
        <v>36.329378549134873</v>
      </c>
    </row>
    <row r="243" spans="2:8">
      <c r="B243" s="64" t="s">
        <v>217</v>
      </c>
      <c r="C243" s="517">
        <v>1258.9539366194426</v>
      </c>
      <c r="D243" s="517">
        <v>44.081596184027674</v>
      </c>
      <c r="E243" s="517">
        <v>44.948054665950174</v>
      </c>
      <c r="F243" s="517">
        <v>57.034653666521507</v>
      </c>
      <c r="G243" s="517">
        <v>66.812432094555717</v>
      </c>
      <c r="H243" s="517">
        <v>64.449557502908036</v>
      </c>
    </row>
    <row r="244" spans="2:8">
      <c r="B244" s="64" t="s">
        <v>207</v>
      </c>
      <c r="C244" s="517">
        <v>1645.0696725916907</v>
      </c>
      <c r="D244" s="517" t="s">
        <v>125</v>
      </c>
      <c r="E244" s="517" t="s">
        <v>125</v>
      </c>
      <c r="F244" s="517" t="s">
        <v>125</v>
      </c>
      <c r="G244" s="517" t="s">
        <v>125</v>
      </c>
      <c r="H244" s="517" t="s">
        <v>125</v>
      </c>
    </row>
    <row r="245" spans="2:8" ht="25.5">
      <c r="B245" s="63" t="s">
        <v>218</v>
      </c>
      <c r="C245" s="517">
        <v>872.83820064719453</v>
      </c>
      <c r="D245" s="517">
        <v>781.99185406630988</v>
      </c>
      <c r="E245" s="517">
        <v>780.95552179076083</v>
      </c>
      <c r="F245" s="517">
        <v>1014.3281972453998</v>
      </c>
      <c r="G245" s="517">
        <v>1117.2197342235797</v>
      </c>
      <c r="H245" s="517">
        <v>1129.4428147385754</v>
      </c>
    </row>
    <row r="246" spans="2:8">
      <c r="B246" s="63" t="s">
        <v>219</v>
      </c>
      <c r="C246" s="517">
        <v>0</v>
      </c>
      <c r="D246" s="517">
        <v>16.893949005010562</v>
      </c>
      <c r="E246" s="517">
        <v>22.000968711194897</v>
      </c>
      <c r="F246" s="517">
        <v>24.885554746185818</v>
      </c>
      <c r="G246" s="517">
        <v>23.574415901239504</v>
      </c>
      <c r="H246" s="517">
        <v>21.589942374083115</v>
      </c>
    </row>
    <row r="247" spans="2:8" ht="25.5">
      <c r="B247" s="63" t="s">
        <v>220</v>
      </c>
      <c r="C247" s="517">
        <v>772.23147194449621</v>
      </c>
      <c r="D247" s="517">
        <v>165.83376528797262</v>
      </c>
      <c r="E247" s="517">
        <v>146.09839243859895</v>
      </c>
      <c r="F247" s="517">
        <v>141.72436822208508</v>
      </c>
      <c r="G247" s="517">
        <v>138.99551142778336</v>
      </c>
      <c r="H247" s="517">
        <v>131.38008877666996</v>
      </c>
    </row>
    <row r="248" spans="2:8">
      <c r="B248" s="63"/>
      <c r="C248" s="523"/>
      <c r="D248" s="523"/>
      <c r="E248" s="523"/>
      <c r="F248" s="523"/>
      <c r="G248" s="523"/>
      <c r="H248" s="523"/>
    </row>
    <row r="249" spans="2:8" ht="38.25">
      <c r="B249" s="88" t="s">
        <v>221</v>
      </c>
      <c r="C249" s="523">
        <v>6452.5843592160254</v>
      </c>
      <c r="D249" s="523">
        <v>6473.6445281493234</v>
      </c>
      <c r="E249" s="523">
        <v>6235.1135900935551</v>
      </c>
      <c r="F249" s="523">
        <v>6779.7203216126118</v>
      </c>
      <c r="G249" s="523">
        <v>7111.452427970039</v>
      </c>
      <c r="H249" s="523">
        <v>6932.416699853703</v>
      </c>
    </row>
    <row r="250" spans="2:8">
      <c r="B250" s="64" t="s">
        <v>214</v>
      </c>
      <c r="C250" s="517">
        <v>6452.5843592160254</v>
      </c>
      <c r="D250" s="517">
        <v>5465.6103129964404</v>
      </c>
      <c r="E250" s="517">
        <v>5242.0267274387752</v>
      </c>
      <c r="F250" s="517">
        <v>5542.8023131204636</v>
      </c>
      <c r="G250" s="517">
        <v>5766.0033718079967</v>
      </c>
      <c r="H250" s="517">
        <v>5586.7359431911409</v>
      </c>
    </row>
    <row r="251" spans="2:8">
      <c r="B251" s="63" t="s">
        <v>215</v>
      </c>
      <c r="C251" s="517">
        <v>6452.5843592160254</v>
      </c>
      <c r="D251" s="517">
        <v>5435.9236943244941</v>
      </c>
      <c r="E251" s="517">
        <v>5210.857106710243</v>
      </c>
      <c r="F251" s="517">
        <v>5502.2445618379679</v>
      </c>
      <c r="G251" s="517">
        <v>5728.1747341416567</v>
      </c>
      <c r="H251" s="517">
        <v>5550.4065646420058</v>
      </c>
    </row>
    <row r="252" spans="2:8">
      <c r="B252" s="63" t="s">
        <v>216</v>
      </c>
      <c r="C252" s="517" t="s">
        <v>125</v>
      </c>
      <c r="D252" s="523">
        <v>29.686618671946729</v>
      </c>
      <c r="E252" s="523">
        <v>31.169620728531662</v>
      </c>
      <c r="F252" s="523">
        <v>40.557751282496582</v>
      </c>
      <c r="G252" s="523">
        <v>37.828637666340164</v>
      </c>
      <c r="H252" s="523">
        <v>36.329378549134873</v>
      </c>
    </row>
    <row r="253" spans="2:8">
      <c r="B253" s="64" t="s">
        <v>217</v>
      </c>
      <c r="C253" s="517" t="s">
        <v>125</v>
      </c>
      <c r="D253" s="523">
        <v>44.081596184027674</v>
      </c>
      <c r="E253" s="523">
        <v>44.948054665950174</v>
      </c>
      <c r="F253" s="523">
        <v>57.034653666521507</v>
      </c>
      <c r="G253" s="523">
        <v>66.812432094555717</v>
      </c>
      <c r="H253" s="523">
        <v>64.449557502908036</v>
      </c>
    </row>
    <row r="254" spans="2:8">
      <c r="B254" s="64" t="s">
        <v>207</v>
      </c>
      <c r="C254" s="517" t="s">
        <v>125</v>
      </c>
      <c r="D254" s="523">
        <v>963.95261896885472</v>
      </c>
      <c r="E254" s="523">
        <v>948.13880798882974</v>
      </c>
      <c r="F254" s="523">
        <v>1179.8833548256264</v>
      </c>
      <c r="G254" s="523">
        <v>1278.6366240674854</v>
      </c>
      <c r="H254" s="523">
        <v>1281.2311991596548</v>
      </c>
    </row>
    <row r="255" spans="2:8" ht="25.5">
      <c r="B255" s="63" t="s">
        <v>218</v>
      </c>
      <c r="C255" s="517" t="s">
        <v>125</v>
      </c>
      <c r="D255" s="523">
        <v>781.99185406630988</v>
      </c>
      <c r="E255" s="523">
        <v>780.95552179076083</v>
      </c>
      <c r="F255" s="523">
        <v>1014.3281972453998</v>
      </c>
      <c r="G255" s="523">
        <v>1117.2197342235797</v>
      </c>
      <c r="H255" s="523">
        <v>1129.4428147385754</v>
      </c>
    </row>
    <row r="256" spans="2:8">
      <c r="B256" s="63" t="s">
        <v>219</v>
      </c>
      <c r="C256" s="517" t="s">
        <v>125</v>
      </c>
      <c r="D256" s="523">
        <v>16.126999614572313</v>
      </c>
      <c r="E256" s="523">
        <v>21.084893759470031</v>
      </c>
      <c r="F256" s="523">
        <v>23.830789358141658</v>
      </c>
      <c r="G256" s="523">
        <v>22.421378416122433</v>
      </c>
      <c r="H256" s="523">
        <v>20.408295644409652</v>
      </c>
    </row>
    <row r="257" spans="2:8" ht="25.5">
      <c r="B257" s="63" t="s">
        <v>220</v>
      </c>
      <c r="C257" s="517" t="s">
        <v>125</v>
      </c>
      <c r="D257" s="523">
        <v>165.83376528797262</v>
      </c>
      <c r="E257" s="523">
        <v>146.09839243859895</v>
      </c>
      <c r="F257" s="523">
        <v>141.72436822208508</v>
      </c>
      <c r="G257" s="523">
        <v>138.99551142778336</v>
      </c>
      <c r="H257" s="523">
        <v>131.38008877666996</v>
      </c>
    </row>
    <row r="258" spans="2:8">
      <c r="B258" s="63"/>
      <c r="C258" s="781"/>
      <c r="D258" s="781"/>
      <c r="E258" s="781"/>
      <c r="F258" s="781"/>
      <c r="G258" s="781"/>
      <c r="H258" s="781"/>
    </row>
    <row r="259" spans="2:8" ht="38.25">
      <c r="B259" s="88" t="s">
        <v>222</v>
      </c>
      <c r="C259" s="781">
        <v>0.10253633505970741</v>
      </c>
      <c r="D259" s="781">
        <v>60.695065018173231</v>
      </c>
      <c r="E259" s="781">
        <v>55.287726108213818</v>
      </c>
      <c r="F259" s="781">
        <v>65.478984723680568</v>
      </c>
      <c r="G259" s="781">
        <v>66.489988336913356</v>
      </c>
      <c r="H259" s="781">
        <v>67.608563897264091</v>
      </c>
    </row>
    <row r="260" spans="2:8">
      <c r="B260" s="64" t="s">
        <v>214</v>
      </c>
      <c r="C260" s="782">
        <v>0.10253633505970741</v>
      </c>
      <c r="D260" s="782">
        <v>60.695065018173231</v>
      </c>
      <c r="E260" s="782">
        <v>55.287726108213818</v>
      </c>
      <c r="F260" s="782">
        <v>65.478984723680568</v>
      </c>
      <c r="G260" s="782">
        <v>66.489988336913356</v>
      </c>
      <c r="H260" s="782">
        <v>67.608563897264091</v>
      </c>
    </row>
    <row r="261" spans="2:8">
      <c r="B261" s="63" t="s">
        <v>215</v>
      </c>
      <c r="C261" s="517">
        <v>0.10253633505970741</v>
      </c>
      <c r="D261" s="517">
        <v>60.695065018173231</v>
      </c>
      <c r="E261" s="517">
        <v>55.287726108213818</v>
      </c>
      <c r="F261" s="517">
        <v>65.478984723680568</v>
      </c>
      <c r="G261" s="517">
        <v>66.489988336913356</v>
      </c>
      <c r="H261" s="517">
        <v>67.608563897264091</v>
      </c>
    </row>
    <row r="262" spans="2:8">
      <c r="B262" s="63" t="s">
        <v>216</v>
      </c>
      <c r="C262" s="517" t="s">
        <v>125</v>
      </c>
      <c r="D262" s="517" t="s">
        <v>125</v>
      </c>
      <c r="E262" s="517" t="s">
        <v>125</v>
      </c>
      <c r="F262" s="517" t="s">
        <v>125</v>
      </c>
      <c r="G262" s="517" t="s">
        <v>125</v>
      </c>
      <c r="H262" s="517" t="s">
        <v>125</v>
      </c>
    </row>
    <row r="263" spans="2:8">
      <c r="B263" s="64" t="s">
        <v>217</v>
      </c>
      <c r="C263" s="517" t="s">
        <v>125</v>
      </c>
      <c r="D263" s="517" t="s">
        <v>125</v>
      </c>
      <c r="E263" s="517" t="s">
        <v>125</v>
      </c>
      <c r="F263" s="517" t="s">
        <v>125</v>
      </c>
      <c r="G263" s="517" t="s">
        <v>125</v>
      </c>
      <c r="H263" s="517" t="s">
        <v>125</v>
      </c>
    </row>
    <row r="264" spans="2:8">
      <c r="B264" s="64" t="s">
        <v>207</v>
      </c>
      <c r="C264" s="517" t="s">
        <v>125</v>
      </c>
      <c r="D264" s="517" t="s">
        <v>125</v>
      </c>
      <c r="E264" s="517" t="s">
        <v>125</v>
      </c>
      <c r="F264" s="517" t="s">
        <v>125</v>
      </c>
      <c r="G264" s="517" t="s">
        <v>125</v>
      </c>
      <c r="H264" s="517" t="s">
        <v>125</v>
      </c>
    </row>
    <row r="265" spans="2:8" ht="25.5">
      <c r="B265" s="63" t="s">
        <v>218</v>
      </c>
      <c r="C265" s="517" t="s">
        <v>125</v>
      </c>
      <c r="D265" s="517" t="s">
        <v>125</v>
      </c>
      <c r="E265" s="517" t="s">
        <v>125</v>
      </c>
      <c r="F265" s="517" t="s">
        <v>125</v>
      </c>
      <c r="G265" s="517" t="s">
        <v>125</v>
      </c>
      <c r="H265" s="517" t="s">
        <v>125</v>
      </c>
    </row>
    <row r="266" spans="2:8">
      <c r="B266" s="63" t="s">
        <v>219</v>
      </c>
      <c r="C266" s="517" t="s">
        <v>125</v>
      </c>
      <c r="D266" s="517" t="s">
        <v>125</v>
      </c>
      <c r="E266" s="517" t="s">
        <v>125</v>
      </c>
      <c r="F266" s="517" t="s">
        <v>125</v>
      </c>
      <c r="G266" s="517" t="s">
        <v>125</v>
      </c>
      <c r="H266" s="517" t="s">
        <v>125</v>
      </c>
    </row>
    <row r="267" spans="2:8" ht="25.5">
      <c r="B267" s="63" t="s">
        <v>220</v>
      </c>
      <c r="C267" s="517" t="s">
        <v>125</v>
      </c>
      <c r="D267" s="517" t="s">
        <v>125</v>
      </c>
      <c r="E267" s="517" t="s">
        <v>125</v>
      </c>
      <c r="F267" s="517" t="s">
        <v>125</v>
      </c>
      <c r="G267" s="517" t="s">
        <v>125</v>
      </c>
      <c r="H267" s="517" t="s">
        <v>125</v>
      </c>
    </row>
    <row r="268" spans="2:8">
      <c r="B268" s="63"/>
      <c r="C268" s="523"/>
      <c r="D268" s="523"/>
      <c r="E268" s="523"/>
      <c r="F268" s="523"/>
      <c r="G268" s="523"/>
      <c r="H268" s="523"/>
    </row>
    <row r="269" spans="2:8" ht="38.25">
      <c r="B269" s="88" t="s">
        <v>223</v>
      </c>
      <c r="C269" s="523">
        <v>20.748338205597939</v>
      </c>
      <c r="D269" s="523">
        <v>13.913056804226082</v>
      </c>
      <c r="E269" s="523">
        <v>14.73546504416646</v>
      </c>
      <c r="F269" s="523">
        <v>17.080788683871113</v>
      </c>
      <c r="G269" s="523">
        <v>17.945079468345689</v>
      </c>
      <c r="H269" s="523">
        <v>18.525501195124466</v>
      </c>
    </row>
    <row r="270" spans="2:8">
      <c r="B270" s="64" t="s">
        <v>214</v>
      </c>
      <c r="C270" s="517">
        <v>20.748338205597939</v>
      </c>
      <c r="D270" s="517">
        <v>13.146107413787833</v>
      </c>
      <c r="E270" s="517">
        <v>13.819390092441592</v>
      </c>
      <c r="F270" s="517">
        <v>16.026023295826953</v>
      </c>
      <c r="G270" s="517">
        <v>16.792041983228611</v>
      </c>
      <c r="H270" s="517">
        <v>17.343854465451003</v>
      </c>
    </row>
    <row r="271" spans="2:8">
      <c r="B271" s="63" t="s">
        <v>215</v>
      </c>
      <c r="C271" s="517">
        <v>20.748338205597939</v>
      </c>
      <c r="D271" s="517">
        <v>13.146107413787833</v>
      </c>
      <c r="E271" s="517">
        <v>13.819390092441592</v>
      </c>
      <c r="F271" s="517">
        <v>16.026023295826953</v>
      </c>
      <c r="G271" s="517">
        <v>16.792041983228611</v>
      </c>
      <c r="H271" s="517">
        <v>17.343854465451003</v>
      </c>
    </row>
    <row r="272" spans="2:8">
      <c r="B272" s="63" t="s">
        <v>216</v>
      </c>
      <c r="C272" s="517" t="s">
        <v>125</v>
      </c>
      <c r="D272" s="517" t="s">
        <v>125</v>
      </c>
      <c r="E272" s="517" t="s">
        <v>125</v>
      </c>
      <c r="F272" s="517" t="s">
        <v>125</v>
      </c>
      <c r="G272" s="517" t="s">
        <v>125</v>
      </c>
      <c r="H272" s="517" t="s">
        <v>125</v>
      </c>
    </row>
    <row r="273" spans="2:8">
      <c r="B273" s="64" t="s">
        <v>217</v>
      </c>
      <c r="C273" s="517" t="s">
        <v>125</v>
      </c>
      <c r="D273" s="517" t="s">
        <v>125</v>
      </c>
      <c r="E273" s="517" t="s">
        <v>125</v>
      </c>
      <c r="F273" s="517" t="s">
        <v>125</v>
      </c>
      <c r="G273" s="517" t="s">
        <v>125</v>
      </c>
      <c r="H273" s="517" t="s">
        <v>125</v>
      </c>
    </row>
    <row r="274" spans="2:8">
      <c r="B274" s="64" t="s">
        <v>207</v>
      </c>
      <c r="C274" s="517" t="s">
        <v>125</v>
      </c>
      <c r="D274" s="523">
        <v>0.76694939043824906</v>
      </c>
      <c r="E274" s="523">
        <v>0.91607495172486697</v>
      </c>
      <c r="F274" s="523">
        <v>1.0547653880441628</v>
      </c>
      <c r="G274" s="523">
        <v>1.1530374851170764</v>
      </c>
      <c r="H274" s="523">
        <v>1.181646729673461</v>
      </c>
    </row>
    <row r="275" spans="2:8" ht="25.5">
      <c r="B275" s="63" t="s">
        <v>218</v>
      </c>
      <c r="C275" s="517" t="s">
        <v>125</v>
      </c>
      <c r="D275" s="517" t="s">
        <v>125</v>
      </c>
      <c r="E275" s="517" t="s">
        <v>125</v>
      </c>
      <c r="F275" s="517" t="s">
        <v>125</v>
      </c>
      <c r="G275" s="517" t="s">
        <v>125</v>
      </c>
      <c r="H275" s="517" t="s">
        <v>125</v>
      </c>
    </row>
    <row r="276" spans="2:8">
      <c r="B276" s="63" t="s">
        <v>219</v>
      </c>
      <c r="C276" s="517" t="s">
        <v>125</v>
      </c>
      <c r="D276" s="523">
        <v>0.76694939043824906</v>
      </c>
      <c r="E276" s="523">
        <v>0.91607495172486697</v>
      </c>
      <c r="F276" s="523">
        <v>1.0547653880441628</v>
      </c>
      <c r="G276" s="523">
        <v>1.1530374851170764</v>
      </c>
      <c r="H276" s="523">
        <v>1.181646729673461</v>
      </c>
    </row>
    <row r="277" spans="2:8" ht="26.25" thickBot="1">
      <c r="B277" s="604" t="s">
        <v>220</v>
      </c>
      <c r="C277" s="517" t="s">
        <v>125</v>
      </c>
      <c r="D277" s="517" t="s">
        <v>125</v>
      </c>
      <c r="E277" s="517" t="s">
        <v>125</v>
      </c>
      <c r="F277" s="517" t="s">
        <v>125</v>
      </c>
      <c r="G277" s="517" t="s">
        <v>125</v>
      </c>
      <c r="H277" s="517" t="s">
        <v>125</v>
      </c>
    </row>
    <row r="278" spans="2:8" ht="15.75" thickTop="1">
      <c r="B278" s="1115" t="s">
        <v>1137</v>
      </c>
      <c r="C278" s="1115"/>
      <c r="D278" s="1115"/>
      <c r="E278" s="1115"/>
      <c r="F278" s="1115"/>
      <c r="G278" s="1115"/>
      <c r="H278" s="1115"/>
    </row>
    <row r="279" spans="2:8">
      <c r="B279" s="1117"/>
      <c r="C279" s="1117"/>
      <c r="D279" s="1117"/>
      <c r="E279" s="1117"/>
      <c r="F279" s="1117"/>
      <c r="G279" s="1117"/>
      <c r="H279" s="1117"/>
    </row>
    <row r="280" spans="2:8">
      <c r="B280" s="508"/>
      <c r="C280" s="502"/>
      <c r="D280" s="502"/>
      <c r="E280" s="502"/>
      <c r="F280" s="502"/>
      <c r="G280" s="502"/>
      <c r="H280" s="502"/>
    </row>
    <row r="281" spans="2:8">
      <c r="B281" s="1116" t="s">
        <v>24</v>
      </c>
      <c r="C281" s="1116"/>
      <c r="D281" s="1116"/>
      <c r="E281" s="1116"/>
      <c r="F281" s="1116"/>
      <c r="G281" s="1116"/>
      <c r="H281" s="1116"/>
    </row>
    <row r="282" spans="2:8">
      <c r="B282" s="504" t="s">
        <v>23</v>
      </c>
      <c r="C282" s="502"/>
      <c r="D282" s="502"/>
      <c r="E282" s="502"/>
      <c r="F282" s="502"/>
      <c r="G282" s="502"/>
      <c r="H282" s="502"/>
    </row>
    <row r="283" spans="2:8">
      <c r="B283" s="513" t="s">
        <v>173</v>
      </c>
      <c r="C283" s="502"/>
      <c r="D283" s="502"/>
      <c r="E283" s="502"/>
      <c r="F283" s="502"/>
      <c r="G283" s="502"/>
      <c r="H283" s="502"/>
    </row>
    <row r="284" spans="2:8">
      <c r="B284" s="508"/>
      <c r="C284" s="502"/>
      <c r="D284" s="502"/>
      <c r="E284" s="502"/>
      <c r="F284" s="502"/>
      <c r="G284" s="502"/>
      <c r="H284" s="502"/>
    </row>
    <row r="285" spans="2:8">
      <c r="B285" s="506"/>
      <c r="C285" s="507">
        <v>2014</v>
      </c>
      <c r="D285" s="507">
        <v>2015</v>
      </c>
      <c r="E285" s="507">
        <v>2016</v>
      </c>
      <c r="F285" s="507">
        <v>2017</v>
      </c>
      <c r="G285" s="507">
        <v>2018</v>
      </c>
      <c r="H285" s="507">
        <v>2019</v>
      </c>
    </row>
    <row r="286" spans="2:8">
      <c r="B286" s="85" t="s">
        <v>227</v>
      </c>
      <c r="C286" s="502"/>
      <c r="D286" s="502"/>
      <c r="E286" s="502"/>
      <c r="F286" s="502"/>
      <c r="G286" s="502"/>
      <c r="H286" s="502"/>
    </row>
    <row r="287" spans="2:8">
      <c r="B287" s="85"/>
      <c r="C287" s="502"/>
      <c r="D287" s="502"/>
      <c r="E287" s="502"/>
      <c r="F287" s="502"/>
      <c r="G287" s="502"/>
      <c r="H287" s="502"/>
    </row>
    <row r="288" spans="2:8">
      <c r="B288" s="667" t="s">
        <v>1138</v>
      </c>
      <c r="C288" s="502"/>
      <c r="D288" s="502"/>
      <c r="E288" s="502"/>
      <c r="F288" s="502"/>
      <c r="G288" s="502"/>
      <c r="H288" s="502"/>
    </row>
    <row r="289" spans="2:8">
      <c r="B289" s="82" t="s">
        <v>229</v>
      </c>
      <c r="C289" s="783">
        <v>37</v>
      </c>
      <c r="D289" s="783">
        <v>36</v>
      </c>
      <c r="E289" s="783">
        <v>36</v>
      </c>
      <c r="F289" s="783">
        <v>36</v>
      </c>
      <c r="G289" s="783">
        <v>36</v>
      </c>
      <c r="H289" s="783">
        <v>36</v>
      </c>
    </row>
    <row r="290" spans="2:8">
      <c r="B290" s="553" t="s">
        <v>1139</v>
      </c>
      <c r="C290" s="783">
        <v>37</v>
      </c>
      <c r="D290" s="783">
        <v>36</v>
      </c>
      <c r="E290" s="783">
        <v>36</v>
      </c>
      <c r="F290" s="783">
        <v>36</v>
      </c>
      <c r="G290" s="783">
        <v>36</v>
      </c>
      <c r="H290" s="784">
        <v>36</v>
      </c>
    </row>
    <row r="291" spans="2:8">
      <c r="B291" s="553" t="s">
        <v>163</v>
      </c>
      <c r="C291" s="783">
        <v>16</v>
      </c>
      <c r="D291" s="783">
        <v>17</v>
      </c>
      <c r="E291" s="783">
        <v>17</v>
      </c>
      <c r="F291" s="783">
        <v>17</v>
      </c>
      <c r="G291" s="783">
        <v>17</v>
      </c>
      <c r="H291" s="784">
        <v>17</v>
      </c>
    </row>
    <row r="292" spans="2:8">
      <c r="B292" s="557" t="s">
        <v>231</v>
      </c>
      <c r="C292" s="783">
        <v>1</v>
      </c>
      <c r="D292" s="783">
        <v>1</v>
      </c>
      <c r="E292" s="783">
        <v>1</v>
      </c>
      <c r="F292" s="783">
        <v>1</v>
      </c>
      <c r="G292" s="783">
        <v>1</v>
      </c>
      <c r="H292" s="784">
        <v>1</v>
      </c>
    </row>
    <row r="293" spans="2:8" ht="25.5">
      <c r="B293" s="557" t="s">
        <v>1140</v>
      </c>
      <c r="C293" s="783">
        <v>12</v>
      </c>
      <c r="D293" s="783">
        <v>9</v>
      </c>
      <c r="E293" s="783">
        <v>9</v>
      </c>
      <c r="F293" s="783">
        <v>9</v>
      </c>
      <c r="G293" s="783">
        <v>9</v>
      </c>
      <c r="H293" s="784">
        <v>9</v>
      </c>
    </row>
    <row r="294" spans="2:8">
      <c r="B294" s="785" t="s">
        <v>233</v>
      </c>
      <c r="C294" s="783">
        <v>3</v>
      </c>
      <c r="D294" s="783">
        <v>4</v>
      </c>
      <c r="E294" s="783">
        <v>4</v>
      </c>
      <c r="F294" s="783">
        <v>4</v>
      </c>
      <c r="G294" s="783">
        <v>4</v>
      </c>
      <c r="H294" s="784">
        <v>4</v>
      </c>
    </row>
    <row r="295" spans="2:8">
      <c r="B295" s="785" t="s">
        <v>234</v>
      </c>
      <c r="C295" s="783" t="s">
        <v>367</v>
      </c>
      <c r="D295" s="783" t="s">
        <v>367</v>
      </c>
      <c r="E295" s="783" t="s">
        <v>367</v>
      </c>
      <c r="F295" s="783" t="s">
        <v>367</v>
      </c>
      <c r="G295" s="783" t="s">
        <v>367</v>
      </c>
      <c r="H295" s="783" t="s">
        <v>367</v>
      </c>
    </row>
    <row r="296" spans="2:8">
      <c r="B296" s="557" t="s">
        <v>235</v>
      </c>
      <c r="C296" s="783" t="s">
        <v>367</v>
      </c>
      <c r="D296" s="783" t="s">
        <v>367</v>
      </c>
      <c r="E296" s="783" t="s">
        <v>367</v>
      </c>
      <c r="F296" s="783" t="s">
        <v>367</v>
      </c>
      <c r="G296" s="783" t="s">
        <v>367</v>
      </c>
      <c r="H296" s="783" t="s">
        <v>367</v>
      </c>
    </row>
    <row r="297" spans="2:8">
      <c r="B297" s="785" t="s">
        <v>236</v>
      </c>
      <c r="C297" s="783" t="s">
        <v>367</v>
      </c>
      <c r="D297" s="783" t="s">
        <v>367</v>
      </c>
      <c r="E297" s="783" t="s">
        <v>367</v>
      </c>
      <c r="F297" s="783" t="s">
        <v>367</v>
      </c>
      <c r="G297" s="783" t="s">
        <v>367</v>
      </c>
      <c r="H297" s="783" t="s">
        <v>367</v>
      </c>
    </row>
    <row r="298" spans="2:8">
      <c r="B298" s="785" t="s">
        <v>1141</v>
      </c>
      <c r="C298" s="783">
        <v>5</v>
      </c>
      <c r="D298" s="783">
        <v>5</v>
      </c>
      <c r="E298" s="783">
        <v>5</v>
      </c>
      <c r="F298" s="783">
        <v>5</v>
      </c>
      <c r="G298" s="783">
        <v>5</v>
      </c>
      <c r="H298" s="784">
        <v>5</v>
      </c>
    </row>
    <row r="299" spans="2:8">
      <c r="B299" s="785" t="s">
        <v>238</v>
      </c>
      <c r="C299" s="552">
        <v>0</v>
      </c>
      <c r="D299" s="552">
        <v>0</v>
      </c>
      <c r="E299" s="552">
        <v>0</v>
      </c>
      <c r="F299" s="552">
        <v>0</v>
      </c>
      <c r="G299" s="552">
        <v>0</v>
      </c>
      <c r="H299" s="552">
        <v>0</v>
      </c>
    </row>
    <row r="300" spans="2:8">
      <c r="B300" s="553"/>
      <c r="C300" s="552"/>
      <c r="D300" s="552"/>
      <c r="E300" s="552"/>
      <c r="F300" s="552"/>
      <c r="G300" s="552"/>
      <c r="H300" s="552"/>
    </row>
    <row r="301" spans="2:8">
      <c r="B301" s="85" t="s">
        <v>242</v>
      </c>
      <c r="C301" s="502"/>
      <c r="D301" s="502"/>
      <c r="E301" s="502"/>
      <c r="F301" s="502"/>
      <c r="G301" s="502"/>
      <c r="H301" s="502"/>
    </row>
    <row r="302" spans="2:8">
      <c r="B302" s="85"/>
      <c r="C302" s="502"/>
      <c r="D302" s="502"/>
      <c r="E302" s="502"/>
      <c r="F302" s="502"/>
      <c r="G302" s="502"/>
      <c r="H302" s="502"/>
    </row>
    <row r="303" spans="2:8">
      <c r="B303" s="667" t="s">
        <v>1142</v>
      </c>
      <c r="C303" s="502"/>
      <c r="D303" s="502"/>
      <c r="E303" s="502"/>
      <c r="F303" s="502"/>
      <c r="G303" s="502"/>
      <c r="H303" s="502"/>
    </row>
    <row r="304" spans="2:8">
      <c r="B304" s="82" t="s">
        <v>229</v>
      </c>
      <c r="C304" s="783">
        <v>37</v>
      </c>
      <c r="D304" s="783">
        <v>36</v>
      </c>
      <c r="E304" s="783">
        <v>36</v>
      </c>
      <c r="F304" s="783">
        <v>36</v>
      </c>
      <c r="G304" s="783">
        <v>36</v>
      </c>
      <c r="H304" s="783">
        <v>36</v>
      </c>
    </row>
    <row r="305" spans="2:8">
      <c r="B305" s="553" t="s">
        <v>1139</v>
      </c>
      <c r="C305" s="783">
        <v>37</v>
      </c>
      <c r="D305" s="783">
        <v>36</v>
      </c>
      <c r="E305" s="783">
        <v>36</v>
      </c>
      <c r="F305" s="783">
        <v>36</v>
      </c>
      <c r="G305" s="783">
        <v>36</v>
      </c>
      <c r="H305" s="784">
        <v>36</v>
      </c>
    </row>
    <row r="306" spans="2:8">
      <c r="B306" s="553" t="s">
        <v>163</v>
      </c>
      <c r="C306" s="783">
        <v>16</v>
      </c>
      <c r="D306" s="783">
        <v>17</v>
      </c>
      <c r="E306" s="783">
        <v>17</v>
      </c>
      <c r="F306" s="783">
        <v>17</v>
      </c>
      <c r="G306" s="783">
        <v>17</v>
      </c>
      <c r="H306" s="784">
        <v>17</v>
      </c>
    </row>
    <row r="307" spans="2:8">
      <c r="B307" s="557" t="s">
        <v>231</v>
      </c>
      <c r="C307" s="783">
        <v>1</v>
      </c>
      <c r="D307" s="783">
        <v>1</v>
      </c>
      <c r="E307" s="783">
        <v>1</v>
      </c>
      <c r="F307" s="783">
        <v>1</v>
      </c>
      <c r="G307" s="783">
        <v>1</v>
      </c>
      <c r="H307" s="784">
        <v>1</v>
      </c>
    </row>
    <row r="308" spans="2:8" ht="25.5">
      <c r="B308" s="557" t="s">
        <v>1140</v>
      </c>
      <c r="C308" s="783">
        <v>12</v>
      </c>
      <c r="D308" s="783">
        <v>9</v>
      </c>
      <c r="E308" s="783">
        <v>9</v>
      </c>
      <c r="F308" s="783">
        <v>9</v>
      </c>
      <c r="G308" s="783">
        <v>9</v>
      </c>
      <c r="H308" s="784">
        <v>9</v>
      </c>
    </row>
    <row r="309" spans="2:8">
      <c r="B309" s="785" t="s">
        <v>233</v>
      </c>
      <c r="C309" s="783">
        <v>3</v>
      </c>
      <c r="D309" s="783">
        <v>4</v>
      </c>
      <c r="E309" s="783">
        <v>4</v>
      </c>
      <c r="F309" s="783">
        <v>4</v>
      </c>
      <c r="G309" s="783">
        <v>4</v>
      </c>
      <c r="H309" s="784">
        <v>4</v>
      </c>
    </row>
    <row r="310" spans="2:8">
      <c r="B310" s="785" t="s">
        <v>234</v>
      </c>
      <c r="C310" s="783" t="s">
        <v>367</v>
      </c>
      <c r="D310" s="783" t="s">
        <v>367</v>
      </c>
      <c r="E310" s="783" t="s">
        <v>367</v>
      </c>
      <c r="F310" s="783" t="s">
        <v>367</v>
      </c>
      <c r="G310" s="783" t="s">
        <v>367</v>
      </c>
      <c r="H310" s="783" t="s">
        <v>367</v>
      </c>
    </row>
    <row r="311" spans="2:8">
      <c r="B311" s="557" t="s">
        <v>235</v>
      </c>
      <c r="C311" s="783" t="s">
        <v>367</v>
      </c>
      <c r="D311" s="783" t="s">
        <v>367</v>
      </c>
      <c r="E311" s="783" t="s">
        <v>367</v>
      </c>
      <c r="F311" s="783" t="s">
        <v>367</v>
      </c>
      <c r="G311" s="783" t="s">
        <v>367</v>
      </c>
      <c r="H311" s="783" t="s">
        <v>367</v>
      </c>
    </row>
    <row r="312" spans="2:8">
      <c r="B312" s="785" t="s">
        <v>236</v>
      </c>
      <c r="C312" s="783" t="s">
        <v>367</v>
      </c>
      <c r="D312" s="783" t="s">
        <v>367</v>
      </c>
      <c r="E312" s="783" t="s">
        <v>367</v>
      </c>
      <c r="F312" s="783" t="s">
        <v>367</v>
      </c>
      <c r="G312" s="783" t="s">
        <v>367</v>
      </c>
      <c r="H312" s="783" t="s">
        <v>367</v>
      </c>
    </row>
    <row r="313" spans="2:8">
      <c r="B313" s="785" t="s">
        <v>1141</v>
      </c>
      <c r="C313" s="783">
        <v>5</v>
      </c>
      <c r="D313" s="783">
        <v>5</v>
      </c>
      <c r="E313" s="783">
        <v>5</v>
      </c>
      <c r="F313" s="783">
        <v>5</v>
      </c>
      <c r="G313" s="783">
        <v>5</v>
      </c>
      <c r="H313" s="784">
        <v>5</v>
      </c>
    </row>
    <row r="314" spans="2:8">
      <c r="B314" s="785" t="s">
        <v>238</v>
      </c>
      <c r="C314" s="783">
        <v>0</v>
      </c>
      <c r="D314" s="783">
        <v>0</v>
      </c>
      <c r="E314" s="783">
        <v>0</v>
      </c>
      <c r="F314" s="783">
        <v>0</v>
      </c>
      <c r="G314" s="783">
        <v>0</v>
      </c>
      <c r="H314" s="784">
        <v>0</v>
      </c>
    </row>
    <row r="315" spans="2:8">
      <c r="B315" s="785"/>
      <c r="C315" s="783"/>
      <c r="D315" s="783"/>
      <c r="E315" s="783"/>
      <c r="F315" s="783"/>
      <c r="G315" s="783"/>
      <c r="H315" s="784"/>
    </row>
    <row r="316" spans="2:8">
      <c r="B316" s="813" t="s">
        <v>1179</v>
      </c>
      <c r="C316" s="812"/>
      <c r="D316" s="812"/>
      <c r="E316" s="812"/>
      <c r="F316" s="812"/>
      <c r="G316" s="812"/>
      <c r="H316" s="812"/>
    </row>
    <row r="317" spans="2:8">
      <c r="B317" s="82" t="s">
        <v>229</v>
      </c>
      <c r="C317" s="812">
        <v>17</v>
      </c>
      <c r="D317" s="812">
        <v>18</v>
      </c>
      <c r="E317" s="812">
        <v>18</v>
      </c>
      <c r="F317" s="812">
        <v>18</v>
      </c>
      <c r="G317" s="812">
        <v>0</v>
      </c>
      <c r="H317" s="812">
        <v>0</v>
      </c>
    </row>
    <row r="318" spans="2:8">
      <c r="B318" s="553" t="s">
        <v>1139</v>
      </c>
      <c r="C318" s="812">
        <v>17</v>
      </c>
      <c r="D318" s="812">
        <v>18</v>
      </c>
      <c r="E318" s="812">
        <v>18</v>
      </c>
      <c r="F318" s="812">
        <v>18</v>
      </c>
      <c r="G318" s="812">
        <v>0</v>
      </c>
      <c r="H318" s="812">
        <v>0</v>
      </c>
    </row>
    <row r="319" spans="2:8">
      <c r="B319" s="553" t="s">
        <v>163</v>
      </c>
      <c r="C319" s="812">
        <v>16</v>
      </c>
      <c r="D319" s="812">
        <v>17</v>
      </c>
      <c r="E319" s="812">
        <v>17</v>
      </c>
      <c r="F319" s="812">
        <v>17</v>
      </c>
      <c r="G319" s="812">
        <v>0</v>
      </c>
      <c r="H319" s="812">
        <v>0</v>
      </c>
    </row>
    <row r="320" spans="2:8">
      <c r="B320" s="557" t="s">
        <v>231</v>
      </c>
      <c r="C320" s="812">
        <v>1</v>
      </c>
      <c r="D320" s="812">
        <v>1</v>
      </c>
      <c r="E320" s="812">
        <v>1</v>
      </c>
      <c r="F320" s="812">
        <v>1</v>
      </c>
      <c r="G320" s="812">
        <v>0</v>
      </c>
      <c r="H320" s="812">
        <v>0</v>
      </c>
    </row>
    <row r="321" spans="2:8" ht="25.5">
      <c r="B321" s="557" t="s">
        <v>1140</v>
      </c>
      <c r="C321" s="812">
        <v>0</v>
      </c>
      <c r="D321" s="812">
        <v>0</v>
      </c>
      <c r="E321" s="812">
        <v>0</v>
      </c>
      <c r="F321" s="812">
        <v>0</v>
      </c>
      <c r="G321" s="812">
        <v>0</v>
      </c>
      <c r="H321" s="812">
        <v>0</v>
      </c>
    </row>
    <row r="322" spans="2:8">
      <c r="B322" s="785" t="s">
        <v>233</v>
      </c>
      <c r="C322" s="812">
        <v>0</v>
      </c>
      <c r="D322" s="812">
        <v>0</v>
      </c>
      <c r="E322" s="812">
        <v>0</v>
      </c>
      <c r="F322" s="812">
        <v>0</v>
      </c>
      <c r="G322" s="812">
        <v>0</v>
      </c>
      <c r="H322" s="812">
        <v>0</v>
      </c>
    </row>
    <row r="323" spans="2:8">
      <c r="B323" s="785" t="s">
        <v>234</v>
      </c>
      <c r="C323" s="812">
        <v>0</v>
      </c>
      <c r="D323" s="812">
        <v>0</v>
      </c>
      <c r="E323" s="812">
        <v>0</v>
      </c>
      <c r="F323" s="812">
        <v>0</v>
      </c>
      <c r="G323" s="812">
        <v>0</v>
      </c>
      <c r="H323" s="812">
        <v>0</v>
      </c>
    </row>
    <row r="324" spans="2:8">
      <c r="B324" s="557" t="s">
        <v>235</v>
      </c>
      <c r="C324" s="812">
        <v>0</v>
      </c>
      <c r="D324" s="812">
        <v>0</v>
      </c>
      <c r="E324" s="812">
        <v>0</v>
      </c>
      <c r="F324" s="812">
        <v>0</v>
      </c>
      <c r="G324" s="812">
        <v>0</v>
      </c>
      <c r="H324" s="812">
        <v>0</v>
      </c>
    </row>
    <row r="325" spans="2:8">
      <c r="B325" s="785" t="s">
        <v>236</v>
      </c>
      <c r="C325" s="812">
        <v>0</v>
      </c>
      <c r="D325" s="812">
        <v>0</v>
      </c>
      <c r="E325" s="812">
        <v>0</v>
      </c>
      <c r="F325" s="812">
        <v>0</v>
      </c>
      <c r="G325" s="812">
        <v>0</v>
      </c>
      <c r="H325" s="812">
        <v>0</v>
      </c>
    </row>
    <row r="326" spans="2:8">
      <c r="B326" s="785" t="s">
        <v>1141</v>
      </c>
      <c r="C326" s="812">
        <v>0</v>
      </c>
      <c r="D326" s="812">
        <v>0</v>
      </c>
      <c r="E326" s="812">
        <v>0</v>
      </c>
      <c r="F326" s="812">
        <v>0</v>
      </c>
      <c r="G326" s="812">
        <v>0</v>
      </c>
      <c r="H326" s="812">
        <v>0</v>
      </c>
    </row>
    <row r="327" spans="2:8">
      <c r="B327" s="785" t="s">
        <v>238</v>
      </c>
      <c r="C327" s="812">
        <v>0</v>
      </c>
      <c r="D327" s="812">
        <v>0</v>
      </c>
      <c r="E327" s="812">
        <v>0</v>
      </c>
      <c r="F327" s="812">
        <v>0</v>
      </c>
      <c r="G327" s="812">
        <v>0</v>
      </c>
      <c r="H327" s="812">
        <v>0</v>
      </c>
    </row>
    <row r="328" spans="2:8">
      <c r="B328" s="812"/>
      <c r="C328" s="812"/>
      <c r="D328" s="812"/>
      <c r="E328" s="812"/>
      <c r="F328" s="812"/>
      <c r="G328" s="812"/>
      <c r="H328" s="812"/>
    </row>
    <row r="329" spans="2:8">
      <c r="B329" s="813" t="s">
        <v>1178</v>
      </c>
      <c r="C329" s="812"/>
      <c r="D329" s="812"/>
      <c r="E329" s="812"/>
      <c r="F329" s="812"/>
      <c r="G329" s="812"/>
      <c r="H329" s="812"/>
    </row>
    <row r="330" spans="2:8">
      <c r="B330" s="82" t="s">
        <v>229</v>
      </c>
      <c r="C330" s="812">
        <v>0</v>
      </c>
      <c r="D330" s="812">
        <v>0</v>
      </c>
      <c r="E330" s="812">
        <v>0</v>
      </c>
      <c r="F330" s="812">
        <v>18</v>
      </c>
      <c r="G330" s="812">
        <v>18</v>
      </c>
      <c r="H330" s="812">
        <v>18</v>
      </c>
    </row>
    <row r="331" spans="2:8">
      <c r="B331" s="553" t="s">
        <v>1139</v>
      </c>
      <c r="C331" s="812">
        <v>0</v>
      </c>
      <c r="D331" s="812">
        <v>0</v>
      </c>
      <c r="E331" s="812">
        <v>0</v>
      </c>
      <c r="F331" s="812">
        <v>18</v>
      </c>
      <c r="G331" s="812">
        <v>18</v>
      </c>
      <c r="H331" s="812">
        <v>18</v>
      </c>
    </row>
    <row r="332" spans="2:8">
      <c r="B332" s="553" t="s">
        <v>163</v>
      </c>
      <c r="C332" s="812">
        <v>0</v>
      </c>
      <c r="D332" s="812">
        <v>0</v>
      </c>
      <c r="E332" s="812">
        <v>0</v>
      </c>
      <c r="F332" s="812">
        <v>17</v>
      </c>
      <c r="G332" s="812">
        <v>17</v>
      </c>
      <c r="H332" s="812">
        <v>17</v>
      </c>
    </row>
    <row r="333" spans="2:8">
      <c r="B333" s="557" t="s">
        <v>231</v>
      </c>
      <c r="C333" s="812">
        <v>0</v>
      </c>
      <c r="D333" s="812">
        <v>0</v>
      </c>
      <c r="E333" s="812">
        <v>0</v>
      </c>
      <c r="F333" s="812">
        <v>1</v>
      </c>
      <c r="G333" s="812">
        <v>1</v>
      </c>
      <c r="H333" s="812">
        <v>1</v>
      </c>
    </row>
    <row r="334" spans="2:8" ht="25.5">
      <c r="B334" s="557" t="s">
        <v>1140</v>
      </c>
      <c r="C334" s="812">
        <v>0</v>
      </c>
      <c r="D334" s="812">
        <v>0</v>
      </c>
      <c r="E334" s="812">
        <v>0</v>
      </c>
      <c r="F334" s="812">
        <v>0</v>
      </c>
      <c r="G334" s="812">
        <v>0</v>
      </c>
      <c r="H334" s="812">
        <v>0</v>
      </c>
    </row>
    <row r="335" spans="2:8">
      <c r="B335" s="785" t="s">
        <v>233</v>
      </c>
      <c r="C335" s="812">
        <v>0</v>
      </c>
      <c r="D335" s="812">
        <v>0</v>
      </c>
      <c r="E335" s="812">
        <v>0</v>
      </c>
      <c r="F335" s="812">
        <v>0</v>
      </c>
      <c r="G335" s="812">
        <v>0</v>
      </c>
      <c r="H335" s="812">
        <v>0</v>
      </c>
    </row>
    <row r="336" spans="2:8">
      <c r="B336" s="785" t="s">
        <v>234</v>
      </c>
      <c r="C336" s="812">
        <v>0</v>
      </c>
      <c r="D336" s="812">
        <v>0</v>
      </c>
      <c r="E336" s="812">
        <v>0</v>
      </c>
      <c r="F336" s="812">
        <v>0</v>
      </c>
      <c r="G336" s="812">
        <v>0</v>
      </c>
      <c r="H336" s="812">
        <v>0</v>
      </c>
    </row>
    <row r="337" spans="2:8">
      <c r="B337" s="557" t="s">
        <v>235</v>
      </c>
      <c r="C337" s="812">
        <v>0</v>
      </c>
      <c r="D337" s="812">
        <v>0</v>
      </c>
      <c r="E337" s="812">
        <v>0</v>
      </c>
      <c r="F337" s="812">
        <v>0</v>
      </c>
      <c r="G337" s="812">
        <v>0</v>
      </c>
      <c r="H337" s="812">
        <v>0</v>
      </c>
    </row>
    <row r="338" spans="2:8">
      <c r="B338" s="785" t="s">
        <v>236</v>
      </c>
      <c r="C338" s="812">
        <v>0</v>
      </c>
      <c r="D338" s="812">
        <v>0</v>
      </c>
      <c r="E338" s="812">
        <v>0</v>
      </c>
      <c r="F338" s="812">
        <v>0</v>
      </c>
      <c r="G338" s="812">
        <v>0</v>
      </c>
      <c r="H338" s="812">
        <v>0</v>
      </c>
    </row>
    <row r="339" spans="2:8">
      <c r="B339" s="785" t="s">
        <v>1141</v>
      </c>
      <c r="C339" s="812">
        <v>0</v>
      </c>
      <c r="D339" s="812">
        <v>0</v>
      </c>
      <c r="E339" s="812">
        <v>0</v>
      </c>
      <c r="F339" s="812">
        <v>0</v>
      </c>
      <c r="G339" s="812">
        <v>0</v>
      </c>
      <c r="H339" s="812">
        <v>0</v>
      </c>
    </row>
    <row r="340" spans="2:8" ht="15.75" thickBot="1">
      <c r="B340" s="785" t="s">
        <v>238</v>
      </c>
      <c r="C340" s="812">
        <v>0</v>
      </c>
      <c r="D340" s="812">
        <v>0</v>
      </c>
      <c r="E340" s="812">
        <v>0</v>
      </c>
      <c r="F340" s="812">
        <v>0</v>
      </c>
      <c r="G340" s="812">
        <v>0</v>
      </c>
      <c r="H340" s="812">
        <v>0</v>
      </c>
    </row>
    <row r="341" spans="2:8" ht="15.75" thickTop="1">
      <c r="B341" s="1115" t="s">
        <v>1143</v>
      </c>
      <c r="C341" s="1115"/>
      <c r="D341" s="1115"/>
      <c r="E341" s="1115"/>
      <c r="F341" s="1115"/>
      <c r="G341" s="1115"/>
      <c r="H341" s="1115"/>
    </row>
    <row r="342" spans="2:8">
      <c r="B342" s="1124"/>
      <c r="C342" s="1124"/>
      <c r="D342" s="1124"/>
      <c r="E342" s="1124"/>
      <c r="F342" s="1124"/>
      <c r="G342" s="1124"/>
      <c r="H342" s="1124"/>
    </row>
    <row r="343" spans="2:8">
      <c r="B343" s="508"/>
      <c r="C343" s="502"/>
      <c r="D343" s="502"/>
      <c r="E343" s="502"/>
      <c r="F343" s="502"/>
      <c r="G343" s="502"/>
      <c r="H343" s="502"/>
    </row>
    <row r="344" spans="2:8">
      <c r="B344" s="1116" t="s">
        <v>26</v>
      </c>
      <c r="C344" s="1116"/>
      <c r="D344" s="1116"/>
      <c r="E344" s="1116"/>
      <c r="F344" s="1116"/>
      <c r="G344" s="1116"/>
      <c r="H344" s="1116"/>
    </row>
    <row r="345" spans="2:8">
      <c r="B345" s="504" t="s">
        <v>25</v>
      </c>
      <c r="C345" s="502"/>
      <c r="D345" s="502"/>
      <c r="E345" s="502"/>
      <c r="F345" s="502"/>
      <c r="G345" s="502"/>
      <c r="H345" s="502"/>
    </row>
    <row r="346" spans="2:8">
      <c r="B346" s="513" t="s">
        <v>116</v>
      </c>
      <c r="C346" s="502"/>
      <c r="D346" s="502"/>
      <c r="E346" s="502"/>
      <c r="F346" s="502"/>
      <c r="G346" s="502"/>
      <c r="H346" s="502"/>
    </row>
    <row r="347" spans="2:8">
      <c r="B347" s="508"/>
      <c r="C347" s="502"/>
      <c r="D347" s="502"/>
      <c r="E347" s="502"/>
      <c r="F347" s="502"/>
      <c r="G347" s="502"/>
      <c r="H347" s="502"/>
    </row>
    <row r="348" spans="2:8">
      <c r="B348" s="506"/>
      <c r="C348" s="507">
        <v>2014</v>
      </c>
      <c r="D348" s="507">
        <v>2015</v>
      </c>
      <c r="E348" s="507">
        <v>2016</v>
      </c>
      <c r="F348" s="507">
        <v>2017</v>
      </c>
      <c r="G348" s="507">
        <v>2018</v>
      </c>
      <c r="H348" s="507">
        <v>2019</v>
      </c>
    </row>
    <row r="349" spans="2:8">
      <c r="B349" s="85" t="s">
        <v>227</v>
      </c>
      <c r="C349" s="607"/>
      <c r="D349" s="607"/>
      <c r="E349" s="607"/>
      <c r="F349" s="607"/>
      <c r="G349" s="607"/>
      <c r="H349" s="607"/>
    </row>
    <row r="350" spans="2:8">
      <c r="B350" s="85"/>
      <c r="C350" s="607"/>
      <c r="D350" s="607"/>
      <c r="E350" s="607"/>
      <c r="F350" s="607"/>
      <c r="G350" s="607"/>
      <c r="H350" s="607"/>
    </row>
    <row r="351" spans="2:8">
      <c r="B351" s="667" t="s">
        <v>1138</v>
      </c>
      <c r="C351" s="814">
        <v>0.129106</v>
      </c>
      <c r="D351" s="814">
        <v>0.16122800000000001</v>
      </c>
      <c r="E351" s="814">
        <v>0.17442199999999999</v>
      </c>
      <c r="F351" s="814">
        <v>0.21234500000000001</v>
      </c>
      <c r="G351" s="814">
        <v>0.23463800000000001</v>
      </c>
      <c r="H351" s="814">
        <v>0.23786399999999999</v>
      </c>
    </row>
    <row r="352" spans="2:8">
      <c r="B352" s="82" t="s">
        <v>247</v>
      </c>
      <c r="C352" s="549">
        <v>0.129106</v>
      </c>
      <c r="D352" s="549">
        <v>0.16122800000000001</v>
      </c>
      <c r="E352" s="549">
        <v>0.17442199999999999</v>
      </c>
      <c r="F352" s="549">
        <v>0.21234500000000001</v>
      </c>
      <c r="G352" s="549">
        <v>0.23463800000000001</v>
      </c>
      <c r="H352" s="549">
        <v>0.23786399999999999</v>
      </c>
    </row>
    <row r="353" spans="2:8">
      <c r="B353" s="553" t="s">
        <v>248</v>
      </c>
      <c r="C353" s="549">
        <v>0.125833</v>
      </c>
      <c r="D353" s="690">
        <v>0.15770500000000001</v>
      </c>
      <c r="E353" s="690">
        <v>0.17115900000000001</v>
      </c>
      <c r="F353" s="690">
        <v>0.20812600000000001</v>
      </c>
      <c r="G353" s="690">
        <v>0.22895799999999999</v>
      </c>
      <c r="H353" s="540">
        <v>0.232545</v>
      </c>
    </row>
    <row r="354" spans="2:8">
      <c r="B354" s="557" t="s">
        <v>249</v>
      </c>
      <c r="C354" s="549">
        <v>1.872E-3</v>
      </c>
      <c r="D354" s="549">
        <v>2.1849999999999999E-3</v>
      </c>
      <c r="E354" s="549">
        <v>2.0140000000000002E-3</v>
      </c>
      <c r="F354" s="549">
        <v>2.6979999999999999E-3</v>
      </c>
      <c r="G354" s="549">
        <v>3.9350000000000001E-3</v>
      </c>
      <c r="H354" s="549">
        <v>3.7260000000000001E-3</v>
      </c>
    </row>
    <row r="355" spans="2:8">
      <c r="B355" s="557" t="s">
        <v>250</v>
      </c>
      <c r="C355" s="549">
        <v>1.4009999999999999E-3</v>
      </c>
      <c r="D355" s="549">
        <v>1.338E-3</v>
      </c>
      <c r="E355" s="549">
        <v>1.2489999999999999E-3</v>
      </c>
      <c r="F355" s="549">
        <v>1.521E-3</v>
      </c>
      <c r="G355" s="549">
        <v>1.745E-3</v>
      </c>
      <c r="H355" s="549">
        <v>1.593E-3</v>
      </c>
    </row>
    <row r="356" spans="2:8">
      <c r="B356" s="47" t="s">
        <v>254</v>
      </c>
      <c r="C356" s="549">
        <v>1</v>
      </c>
      <c r="D356" s="549">
        <v>1</v>
      </c>
      <c r="E356" s="549">
        <v>1</v>
      </c>
      <c r="F356" s="549">
        <v>1</v>
      </c>
      <c r="G356" s="549">
        <v>1</v>
      </c>
      <c r="H356" s="549">
        <v>1</v>
      </c>
    </row>
    <row r="357" spans="2:8">
      <c r="B357" s="502"/>
      <c r="C357" s="724"/>
      <c r="D357" s="724"/>
      <c r="E357" s="724"/>
      <c r="F357" s="724"/>
      <c r="G357" s="724"/>
      <c r="H357" s="706"/>
    </row>
    <row r="358" spans="2:8">
      <c r="B358" s="85" t="s">
        <v>242</v>
      </c>
      <c r="C358" s="706">
        <v>47.967804000000001</v>
      </c>
      <c r="D358" s="706">
        <v>98.695543000000001</v>
      </c>
      <c r="E358" s="706">
        <v>110.39809200000001</v>
      </c>
      <c r="F358" s="706">
        <v>113.363855</v>
      </c>
      <c r="G358" s="706">
        <v>127.26163799999999</v>
      </c>
      <c r="H358" s="706">
        <v>145.16282999999999</v>
      </c>
    </row>
    <row r="359" spans="2:8">
      <c r="B359" s="85"/>
      <c r="C359" s="706"/>
      <c r="D359" s="706"/>
      <c r="E359" s="706"/>
      <c r="F359" s="706"/>
      <c r="G359" s="706"/>
      <c r="H359" s="706"/>
    </row>
    <row r="360" spans="2:8">
      <c r="B360" s="813" t="s">
        <v>416</v>
      </c>
      <c r="C360" s="812">
        <v>0.23648</v>
      </c>
      <c r="D360" s="812">
        <v>0.62326199999999998</v>
      </c>
      <c r="E360" s="812">
        <v>1.1932250000000002</v>
      </c>
      <c r="F360" s="812">
        <v>2.22201</v>
      </c>
      <c r="G360" s="812">
        <v>4.173735999999999</v>
      </c>
      <c r="H360" s="812">
        <v>6.6766430000000003</v>
      </c>
    </row>
    <row r="361" spans="2:8">
      <c r="B361" s="82" t="s">
        <v>247</v>
      </c>
      <c r="C361" s="812">
        <v>0.23648</v>
      </c>
      <c r="D361" s="812">
        <v>0.62326199999999998</v>
      </c>
      <c r="E361" s="812">
        <v>1.1932250000000002</v>
      </c>
      <c r="F361" s="812">
        <v>2.22201</v>
      </c>
      <c r="G361" s="812">
        <v>4.173735999999999</v>
      </c>
      <c r="H361" s="812">
        <v>6.6766430000000003</v>
      </c>
    </row>
    <row r="362" spans="2:8">
      <c r="B362" s="553" t="s">
        <v>248</v>
      </c>
      <c r="C362" s="812">
        <v>0.23624200000000001</v>
      </c>
      <c r="D362" s="812">
        <v>0.62298699999999996</v>
      </c>
      <c r="E362" s="812">
        <v>1.1929160000000001</v>
      </c>
      <c r="F362" s="812">
        <v>2.2218559999999998</v>
      </c>
      <c r="G362" s="812">
        <v>4.1736009999999997</v>
      </c>
      <c r="H362" s="812">
        <v>6.6764130000000002</v>
      </c>
    </row>
    <row r="363" spans="2:8">
      <c r="B363" s="557" t="s">
        <v>249</v>
      </c>
      <c r="C363" s="812">
        <v>1.1E-4</v>
      </c>
      <c r="D363" s="812">
        <v>1.11E-4</v>
      </c>
      <c r="E363" s="812">
        <v>1.02E-4</v>
      </c>
      <c r="F363" s="812">
        <v>8.7000000000000001E-5</v>
      </c>
      <c r="G363" s="812">
        <v>1.2400000000000001E-4</v>
      </c>
      <c r="H363" s="812">
        <v>2.1100000000000001E-4</v>
      </c>
    </row>
    <row r="364" spans="2:8">
      <c r="B364" s="557" t="s">
        <v>250</v>
      </c>
      <c r="C364" s="812">
        <v>1.2799999999999999E-4</v>
      </c>
      <c r="D364" s="812">
        <v>1.64E-4</v>
      </c>
      <c r="E364" s="812">
        <v>2.0699999999999999E-4</v>
      </c>
      <c r="F364" s="812">
        <v>6.7000000000000002E-5</v>
      </c>
      <c r="G364" s="812">
        <v>1.1E-5</v>
      </c>
      <c r="H364" s="812">
        <v>1.9000000000000001E-5</v>
      </c>
    </row>
    <row r="365" spans="2:8">
      <c r="B365" s="47" t="s">
        <v>254</v>
      </c>
      <c r="C365" s="812">
        <v>4.9299734463558098E-3</v>
      </c>
      <c r="D365" s="812">
        <v>6.3149964127559438E-3</v>
      </c>
      <c r="E365" s="812">
        <v>1.0808384260843929E-2</v>
      </c>
      <c r="F365" s="812">
        <v>1.9600691948946161E-2</v>
      </c>
      <c r="G365" s="812">
        <v>3.2796497558832294E-2</v>
      </c>
      <c r="H365" s="812">
        <v>4.5994163933012339E-2</v>
      </c>
    </row>
    <row r="367" spans="2:8">
      <c r="B367" s="667" t="s">
        <v>1142</v>
      </c>
      <c r="C367" s="706">
        <v>11.531454</v>
      </c>
      <c r="D367" s="706">
        <v>11.108793</v>
      </c>
      <c r="E367" s="706">
        <v>10.507045</v>
      </c>
      <c r="F367" s="706">
        <v>10.367758</v>
      </c>
      <c r="G367" s="706">
        <v>10.073566</v>
      </c>
      <c r="H367" s="706">
        <v>9.4121989999999993</v>
      </c>
    </row>
    <row r="368" spans="2:8">
      <c r="B368" s="82" t="s">
        <v>247</v>
      </c>
      <c r="C368" s="540">
        <v>11.531454</v>
      </c>
      <c r="D368" s="540">
        <v>11.108793</v>
      </c>
      <c r="E368" s="540">
        <v>10.507045</v>
      </c>
      <c r="F368" s="540">
        <v>10.367758</v>
      </c>
      <c r="G368" s="540">
        <v>10.073566</v>
      </c>
      <c r="H368" s="540">
        <v>9.4121989999999993</v>
      </c>
    </row>
    <row r="369" spans="2:8">
      <c r="B369" s="553" t="s">
        <v>248</v>
      </c>
      <c r="C369" s="540">
        <v>11.531454</v>
      </c>
      <c r="D369" s="540">
        <v>11.108793</v>
      </c>
      <c r="E369" s="540">
        <v>10.507045</v>
      </c>
      <c r="F369" s="540">
        <v>10.367758</v>
      </c>
      <c r="G369" s="540">
        <v>10.073566</v>
      </c>
      <c r="H369" s="540">
        <v>9.4121989999999993</v>
      </c>
    </row>
    <row r="370" spans="2:8">
      <c r="B370" s="564" t="s">
        <v>255</v>
      </c>
      <c r="C370" s="540">
        <v>0</v>
      </c>
      <c r="D370" s="540">
        <v>0</v>
      </c>
      <c r="E370" s="540">
        <v>0</v>
      </c>
      <c r="F370" s="540">
        <v>0</v>
      </c>
      <c r="G370" s="540">
        <v>0</v>
      </c>
      <c r="H370" s="540">
        <v>0</v>
      </c>
    </row>
    <row r="371" spans="2:8">
      <c r="B371" s="564" t="s">
        <v>256</v>
      </c>
      <c r="C371" s="540">
        <v>0</v>
      </c>
      <c r="D371" s="540">
        <v>0</v>
      </c>
      <c r="E371" s="540">
        <v>0</v>
      </c>
      <c r="F371" s="540">
        <v>0</v>
      </c>
      <c r="G371" s="540">
        <v>0</v>
      </c>
      <c r="H371" s="540">
        <v>0</v>
      </c>
    </row>
    <row r="372" spans="2:8">
      <c r="B372" s="564" t="s">
        <v>257</v>
      </c>
      <c r="C372" s="540">
        <v>0</v>
      </c>
      <c r="D372" s="540">
        <v>0</v>
      </c>
      <c r="E372" s="540">
        <v>0</v>
      </c>
      <c r="F372" s="540">
        <v>0</v>
      </c>
      <c r="G372" s="540">
        <v>0</v>
      </c>
      <c r="H372" s="540">
        <v>0</v>
      </c>
    </row>
    <row r="373" spans="2:8">
      <c r="B373" s="564" t="s">
        <v>258</v>
      </c>
      <c r="C373" s="540">
        <v>0</v>
      </c>
      <c r="D373" s="540">
        <v>0</v>
      </c>
      <c r="E373" s="540">
        <v>0</v>
      </c>
      <c r="F373" s="540">
        <v>0</v>
      </c>
      <c r="G373" s="540">
        <v>0</v>
      </c>
      <c r="H373" s="540">
        <v>0</v>
      </c>
    </row>
    <row r="374" spans="2:8">
      <c r="B374" s="564" t="s">
        <v>259</v>
      </c>
      <c r="C374" s="540">
        <v>0</v>
      </c>
      <c r="D374" s="540">
        <v>0</v>
      </c>
      <c r="E374" s="540">
        <v>0</v>
      </c>
      <c r="F374" s="540">
        <v>0</v>
      </c>
      <c r="G374" s="540">
        <v>0</v>
      </c>
      <c r="H374" s="540">
        <v>0</v>
      </c>
    </row>
    <row r="375" spans="2:8">
      <c r="B375" s="564" t="s">
        <v>260</v>
      </c>
      <c r="C375" s="540">
        <v>11.531454</v>
      </c>
      <c r="D375" s="540">
        <v>11.108793</v>
      </c>
      <c r="E375" s="540">
        <v>10.507045</v>
      </c>
      <c r="F375" s="540">
        <v>10.367758</v>
      </c>
      <c r="G375" s="540">
        <v>10.073566</v>
      </c>
      <c r="H375" s="540">
        <v>9.4121989999999993</v>
      </c>
    </row>
    <row r="376" spans="2:8">
      <c r="B376" s="564" t="s">
        <v>261</v>
      </c>
      <c r="C376" s="540">
        <v>0</v>
      </c>
      <c r="D376" s="540">
        <v>0</v>
      </c>
      <c r="E376" s="540">
        <v>0</v>
      </c>
      <c r="F376" s="540">
        <v>0</v>
      </c>
      <c r="G376" s="540">
        <v>0</v>
      </c>
      <c r="H376" s="540">
        <v>0</v>
      </c>
    </row>
    <row r="377" spans="2:8">
      <c r="B377" s="47" t="s">
        <v>254</v>
      </c>
      <c r="C377" s="540">
        <v>0.24039987321495893</v>
      </c>
      <c r="D377" s="540">
        <v>0.11255617692888117</v>
      </c>
      <c r="E377" s="540">
        <v>9.5174153915631068E-2</v>
      </c>
      <c r="F377" s="540">
        <v>9.1455587850289677E-2</v>
      </c>
      <c r="G377" s="540">
        <v>7.915634403511293E-2</v>
      </c>
      <c r="H377" s="540">
        <v>6.4838905386454648E-2</v>
      </c>
    </row>
    <row r="378" spans="2:8">
      <c r="B378" s="47"/>
      <c r="C378" s="540"/>
      <c r="D378" s="540"/>
      <c r="E378" s="540"/>
      <c r="F378" s="540"/>
      <c r="G378" s="540"/>
      <c r="H378" s="540"/>
    </row>
    <row r="379" spans="2:8">
      <c r="B379" s="813" t="s">
        <v>1180</v>
      </c>
      <c r="C379" s="812">
        <v>36.199869999999997</v>
      </c>
      <c r="D379" s="812">
        <v>72.917113999999998</v>
      </c>
      <c r="E379" s="812">
        <v>83.792457000000013</v>
      </c>
      <c r="F379" s="812">
        <v>85.878094000000004</v>
      </c>
      <c r="G379" s="812">
        <v>97.410325</v>
      </c>
      <c r="H379" s="812">
        <v>112.24349099999999</v>
      </c>
    </row>
    <row r="380" spans="2:8">
      <c r="B380" s="82" t="s">
        <v>247</v>
      </c>
      <c r="C380" s="812">
        <v>36.199869999999997</v>
      </c>
      <c r="D380" s="812">
        <v>72.917113999999998</v>
      </c>
      <c r="E380" s="812">
        <v>83.792457000000013</v>
      </c>
      <c r="F380" s="812">
        <v>85.878094000000004</v>
      </c>
      <c r="G380" s="812">
        <v>97.410325</v>
      </c>
      <c r="H380" s="812">
        <v>112.24349099999999</v>
      </c>
    </row>
    <row r="381" spans="2:8">
      <c r="B381" s="553" t="s">
        <v>248</v>
      </c>
      <c r="C381" s="812">
        <v>36.199869999999997</v>
      </c>
      <c r="D381" s="812">
        <v>72.917113999999998</v>
      </c>
      <c r="E381" s="812">
        <v>83.792457000000013</v>
      </c>
      <c r="F381" s="812">
        <v>85.878094000000004</v>
      </c>
      <c r="G381" s="812">
        <v>97.410325</v>
      </c>
      <c r="H381" s="812">
        <v>112.24349099999999</v>
      </c>
    </row>
    <row r="382" spans="2:8">
      <c r="B382" s="564" t="s">
        <v>255</v>
      </c>
      <c r="C382" s="812">
        <v>0</v>
      </c>
      <c r="D382" s="812">
        <v>0</v>
      </c>
      <c r="E382" s="812">
        <v>0</v>
      </c>
      <c r="F382" s="812">
        <v>0</v>
      </c>
      <c r="G382" s="812">
        <v>0</v>
      </c>
      <c r="H382" s="812">
        <v>0</v>
      </c>
    </row>
    <row r="383" spans="2:8">
      <c r="B383" s="564" t="s">
        <v>256</v>
      </c>
      <c r="C383" s="812">
        <v>0</v>
      </c>
      <c r="D383" s="812">
        <v>0</v>
      </c>
      <c r="E383" s="812">
        <v>0</v>
      </c>
      <c r="F383" s="812">
        <v>0</v>
      </c>
      <c r="G383" s="812">
        <v>0</v>
      </c>
      <c r="H383" s="812">
        <v>0</v>
      </c>
    </row>
    <row r="384" spans="2:8">
      <c r="B384" s="564" t="s">
        <v>257</v>
      </c>
      <c r="C384" s="812">
        <v>36.199869999999997</v>
      </c>
      <c r="D384" s="812">
        <v>41.915782999999998</v>
      </c>
      <c r="E384" s="812">
        <v>51.346550999999998</v>
      </c>
      <c r="F384" s="812">
        <v>51.346550999999998</v>
      </c>
      <c r="G384" s="812">
        <v>61.087732000000003</v>
      </c>
      <c r="H384" s="812">
        <v>73.801051999999999</v>
      </c>
    </row>
    <row r="385" spans="2:8">
      <c r="B385" s="564" t="s">
        <v>258</v>
      </c>
      <c r="C385" s="812">
        <v>0</v>
      </c>
      <c r="D385" s="812">
        <v>30.994599999999998</v>
      </c>
      <c r="E385" s="812">
        <v>32.438332000000003</v>
      </c>
      <c r="F385" s="812">
        <v>34.520608000000003</v>
      </c>
      <c r="G385" s="812">
        <v>36.313051999999999</v>
      </c>
      <c r="H385" s="812">
        <v>38.362810000000003</v>
      </c>
    </row>
    <row r="386" spans="2:8">
      <c r="B386" s="564" t="s">
        <v>259</v>
      </c>
      <c r="C386" s="812">
        <v>0</v>
      </c>
      <c r="D386" s="812">
        <v>6.731E-3</v>
      </c>
      <c r="E386" s="812">
        <v>7.574E-3</v>
      </c>
      <c r="F386" s="812">
        <v>1.0935E-2</v>
      </c>
      <c r="G386" s="812">
        <v>9.5409999999999991E-3</v>
      </c>
      <c r="H386" s="812">
        <v>7.9629000000000005E-2</v>
      </c>
    </row>
    <row r="387" spans="2:8">
      <c r="B387" s="564" t="s">
        <v>260</v>
      </c>
      <c r="C387" s="812">
        <v>0</v>
      </c>
      <c r="D387" s="812">
        <v>0</v>
      </c>
      <c r="E387" s="812">
        <v>0</v>
      </c>
      <c r="F387" s="812">
        <v>0</v>
      </c>
      <c r="G387" s="812">
        <v>0</v>
      </c>
      <c r="H387" s="812">
        <v>0</v>
      </c>
    </row>
    <row r="388" spans="2:8">
      <c r="B388" s="564" t="s">
        <v>261</v>
      </c>
      <c r="C388" s="812">
        <v>0</v>
      </c>
      <c r="D388" s="812">
        <v>0</v>
      </c>
      <c r="E388" s="812">
        <v>0</v>
      </c>
      <c r="F388" s="812">
        <v>0</v>
      </c>
      <c r="G388" s="812">
        <v>0</v>
      </c>
      <c r="H388" s="812">
        <v>0</v>
      </c>
    </row>
    <row r="389" spans="2:8">
      <c r="B389" s="47" t="s">
        <v>254</v>
      </c>
      <c r="C389" s="812">
        <v>0.75467015333868515</v>
      </c>
      <c r="D389" s="812">
        <v>0.7388085802415616</v>
      </c>
      <c r="E389" s="812">
        <v>0.75900276428690461</v>
      </c>
      <c r="F389" s="812">
        <v>0.75754387498554987</v>
      </c>
      <c r="G389" s="812">
        <v>0.7654335315093147</v>
      </c>
      <c r="H389" s="812">
        <v>0.77322473666295977</v>
      </c>
    </row>
    <row r="390" spans="2:8">
      <c r="B390" s="812"/>
      <c r="C390" s="812"/>
      <c r="D390" s="812"/>
      <c r="E390" s="812"/>
      <c r="F390" s="812"/>
      <c r="G390" s="812"/>
      <c r="H390" s="812"/>
    </row>
    <row r="391" spans="2:8">
      <c r="B391" s="813" t="s">
        <v>1184</v>
      </c>
      <c r="C391" s="812">
        <v>0</v>
      </c>
      <c r="D391" s="812">
        <v>11.583648999999999</v>
      </c>
      <c r="E391" s="812">
        <v>11.609363999999999</v>
      </c>
      <c r="F391" s="812">
        <v>11.503149000000001</v>
      </c>
      <c r="G391" s="812">
        <v>11.631985999999999</v>
      </c>
      <c r="H391" s="812">
        <v>12.502807000000001</v>
      </c>
    </row>
    <row r="392" spans="2:8">
      <c r="B392" s="82" t="s">
        <v>247</v>
      </c>
      <c r="C392" s="812">
        <v>0</v>
      </c>
      <c r="D392" s="812">
        <v>11.583648999999999</v>
      </c>
      <c r="E392" s="812">
        <v>11.609363999999999</v>
      </c>
      <c r="F392" s="812">
        <v>11.503149000000001</v>
      </c>
      <c r="G392" s="812">
        <v>11.631985999999999</v>
      </c>
      <c r="H392" s="812">
        <v>12.502807000000001</v>
      </c>
    </row>
    <row r="393" spans="2:8">
      <c r="B393" s="553" t="s">
        <v>248</v>
      </c>
      <c r="C393" s="812">
        <v>0</v>
      </c>
      <c r="D393" s="812">
        <v>11.583648999999999</v>
      </c>
      <c r="E393" s="812">
        <v>11.609363999999999</v>
      </c>
      <c r="F393" s="812">
        <v>11.503149000000001</v>
      </c>
      <c r="G393" s="812">
        <v>11.631985999999999</v>
      </c>
      <c r="H393" s="812">
        <v>12.502807000000001</v>
      </c>
    </row>
    <row r="394" spans="2:8">
      <c r="B394" s="564" t="s">
        <v>255</v>
      </c>
      <c r="C394" s="812">
        <v>0</v>
      </c>
      <c r="D394" s="812">
        <v>0</v>
      </c>
      <c r="E394" s="812">
        <v>0</v>
      </c>
      <c r="F394" s="812">
        <v>0</v>
      </c>
      <c r="G394" s="812">
        <v>0</v>
      </c>
      <c r="H394" s="812">
        <v>0</v>
      </c>
    </row>
    <row r="395" spans="2:8">
      <c r="B395" s="564" t="s">
        <v>256</v>
      </c>
      <c r="C395" s="812">
        <v>0</v>
      </c>
      <c r="D395" s="812">
        <v>0</v>
      </c>
      <c r="E395" s="812">
        <v>0</v>
      </c>
      <c r="F395" s="812">
        <v>0</v>
      </c>
      <c r="G395" s="812">
        <v>0</v>
      </c>
      <c r="H395" s="812">
        <v>0</v>
      </c>
    </row>
    <row r="396" spans="2:8">
      <c r="B396" s="564" t="s">
        <v>257</v>
      </c>
      <c r="C396" s="812">
        <v>0</v>
      </c>
      <c r="D396" s="812">
        <v>1.2786010000000001</v>
      </c>
      <c r="E396" s="812">
        <v>1.501252</v>
      </c>
      <c r="F396" s="812">
        <v>1.668445</v>
      </c>
      <c r="G396" s="812">
        <v>1.675856</v>
      </c>
      <c r="H396" s="812">
        <v>1.8234079999999999</v>
      </c>
    </row>
    <row r="397" spans="2:8">
      <c r="B397" s="564" t="s">
        <v>258</v>
      </c>
      <c r="C397" s="812">
        <v>0</v>
      </c>
      <c r="D397" s="812">
        <v>9.9271189999999994</v>
      </c>
      <c r="E397" s="812">
        <v>9.6613629999999997</v>
      </c>
      <c r="F397" s="812">
        <v>9.2608680000000003</v>
      </c>
      <c r="G397" s="812">
        <v>9.2657380000000007</v>
      </c>
      <c r="H397" s="812">
        <v>9.9711680000000005</v>
      </c>
    </row>
    <row r="398" spans="2:8">
      <c r="B398" s="564" t="s">
        <v>259</v>
      </c>
      <c r="C398" s="812">
        <v>0</v>
      </c>
      <c r="D398" s="812">
        <v>0.37792900000000001</v>
      </c>
      <c r="E398" s="812">
        <v>0.44674900000000001</v>
      </c>
      <c r="F398" s="812">
        <v>0.57383600000000001</v>
      </c>
      <c r="G398" s="812">
        <v>0.69039200000000001</v>
      </c>
      <c r="H398" s="812">
        <v>0.70823100000000005</v>
      </c>
    </row>
    <row r="399" spans="2:8">
      <c r="B399" s="564" t="s">
        <v>260</v>
      </c>
      <c r="C399" s="812">
        <v>0</v>
      </c>
      <c r="D399" s="812">
        <v>0</v>
      </c>
      <c r="E399" s="812">
        <v>0</v>
      </c>
      <c r="F399" s="812">
        <v>0</v>
      </c>
      <c r="G399" s="812">
        <v>0</v>
      </c>
      <c r="H399" s="812">
        <v>0</v>
      </c>
    </row>
    <row r="400" spans="2:8">
      <c r="B400" s="564" t="s">
        <v>261</v>
      </c>
      <c r="C400" s="812">
        <v>0</v>
      </c>
      <c r="D400" s="812">
        <v>0</v>
      </c>
      <c r="E400" s="812">
        <v>0</v>
      </c>
      <c r="F400" s="812">
        <v>0</v>
      </c>
      <c r="G400" s="812">
        <v>0</v>
      </c>
      <c r="H400" s="812">
        <v>0</v>
      </c>
    </row>
    <row r="401" spans="2:8">
      <c r="B401" s="47" t="s">
        <v>254</v>
      </c>
      <c r="C401" s="812">
        <v>0</v>
      </c>
      <c r="D401" s="812">
        <v>0.11736749855056777</v>
      </c>
      <c r="E401" s="812">
        <v>0.10515910003227229</v>
      </c>
      <c r="F401" s="812">
        <v>0.1014710464812616</v>
      </c>
      <c r="G401" s="812">
        <v>9.1402139582707556E-2</v>
      </c>
      <c r="H401" s="812">
        <v>8.6129534674957778E-2</v>
      </c>
    </row>
    <row r="402" spans="2:8">
      <c r="B402" s="812"/>
      <c r="C402" s="812"/>
      <c r="D402" s="812"/>
      <c r="E402" s="812"/>
      <c r="F402" s="812"/>
      <c r="G402" s="812"/>
      <c r="H402" s="812"/>
    </row>
    <row r="403" spans="2:8">
      <c r="B403" s="813" t="s">
        <v>1183</v>
      </c>
      <c r="C403" s="812">
        <v>0</v>
      </c>
      <c r="D403" s="812">
        <v>1.8090190000000002</v>
      </c>
      <c r="E403" s="812">
        <v>1.8296299999999999</v>
      </c>
      <c r="F403" s="812">
        <v>1.6168279999999999</v>
      </c>
      <c r="G403" s="812">
        <v>1.7778039999999999</v>
      </c>
      <c r="H403" s="812">
        <v>1.901527</v>
      </c>
    </row>
    <row r="404" spans="2:8">
      <c r="B404" s="82" t="s">
        <v>247</v>
      </c>
      <c r="C404" s="812">
        <v>0</v>
      </c>
      <c r="D404" s="812">
        <v>1.8090190000000002</v>
      </c>
      <c r="E404" s="812">
        <v>1.8296299999999999</v>
      </c>
      <c r="F404" s="812">
        <v>1.6168279999999999</v>
      </c>
      <c r="G404" s="812">
        <v>1.7778039999999999</v>
      </c>
      <c r="H404" s="812">
        <v>1.901527</v>
      </c>
    </row>
    <row r="405" spans="2:8">
      <c r="B405" s="553" t="s">
        <v>248</v>
      </c>
      <c r="C405" s="812">
        <v>0</v>
      </c>
      <c r="D405" s="812">
        <v>1.8090190000000002</v>
      </c>
      <c r="E405" s="812">
        <v>1.8296299999999999</v>
      </c>
      <c r="F405" s="812">
        <v>1.6168279999999999</v>
      </c>
      <c r="G405" s="812">
        <v>1.7778039999999999</v>
      </c>
      <c r="H405" s="812">
        <v>1.901527</v>
      </c>
    </row>
    <row r="406" spans="2:8">
      <c r="B406" s="564" t="s">
        <v>255</v>
      </c>
      <c r="C406" s="812">
        <v>0</v>
      </c>
      <c r="D406" s="812">
        <v>0</v>
      </c>
      <c r="E406" s="812">
        <v>0</v>
      </c>
      <c r="F406" s="812">
        <v>0</v>
      </c>
      <c r="G406" s="812">
        <v>0</v>
      </c>
      <c r="H406" s="812">
        <v>0</v>
      </c>
    </row>
    <row r="407" spans="2:8">
      <c r="B407" s="564" t="s">
        <v>256</v>
      </c>
      <c r="C407" s="812">
        <v>0</v>
      </c>
      <c r="D407" s="812">
        <v>0</v>
      </c>
      <c r="E407" s="812">
        <v>0</v>
      </c>
      <c r="F407" s="812">
        <v>0</v>
      </c>
      <c r="G407" s="812">
        <v>0</v>
      </c>
      <c r="H407" s="812">
        <v>0</v>
      </c>
    </row>
    <row r="408" spans="2:8">
      <c r="B408" s="564" t="s">
        <v>257</v>
      </c>
      <c r="C408" s="812">
        <v>0</v>
      </c>
      <c r="D408" s="812">
        <v>1.4693160000000001</v>
      </c>
      <c r="E408" s="812">
        <v>1.508311</v>
      </c>
      <c r="F408" s="812">
        <v>1.314052</v>
      </c>
      <c r="G408" s="812">
        <v>1.4834989999999999</v>
      </c>
      <c r="H408" s="812">
        <v>1.577969</v>
      </c>
    </row>
    <row r="409" spans="2:8">
      <c r="B409" s="564" t="s">
        <v>258</v>
      </c>
      <c r="C409" s="812">
        <v>0</v>
      </c>
      <c r="D409" s="812">
        <v>0.33970299999999998</v>
      </c>
      <c r="E409" s="812">
        <v>0.32131900000000002</v>
      </c>
      <c r="F409" s="812">
        <v>0.30277599999999999</v>
      </c>
      <c r="G409" s="812">
        <v>0.29430499999999998</v>
      </c>
      <c r="H409" s="812">
        <v>0.32355800000000001</v>
      </c>
    </row>
    <row r="410" spans="2:8">
      <c r="B410" s="564" t="s">
        <v>259</v>
      </c>
      <c r="C410" s="812">
        <v>0</v>
      </c>
      <c r="D410" s="812">
        <v>0</v>
      </c>
      <c r="E410" s="812">
        <v>0</v>
      </c>
      <c r="F410" s="812">
        <v>0</v>
      </c>
      <c r="G410" s="812">
        <v>0</v>
      </c>
      <c r="H410" s="812">
        <v>0</v>
      </c>
    </row>
    <row r="411" spans="2:8">
      <c r="B411" s="564" t="s">
        <v>260</v>
      </c>
      <c r="C411" s="812">
        <v>0</v>
      </c>
      <c r="D411" s="812">
        <v>0</v>
      </c>
      <c r="E411" s="812">
        <v>0</v>
      </c>
      <c r="F411" s="812">
        <v>0</v>
      </c>
      <c r="G411" s="812">
        <v>0</v>
      </c>
      <c r="H411" s="812">
        <v>0</v>
      </c>
    </row>
    <row r="412" spans="2:8">
      <c r="B412" s="564" t="s">
        <v>261</v>
      </c>
      <c r="C412" s="812">
        <v>0</v>
      </c>
      <c r="D412" s="812">
        <v>0</v>
      </c>
      <c r="E412" s="812">
        <v>0</v>
      </c>
      <c r="F412" s="812">
        <v>0</v>
      </c>
      <c r="G412" s="812">
        <v>0</v>
      </c>
      <c r="H412" s="812">
        <v>0</v>
      </c>
    </row>
    <row r="413" spans="2:8">
      <c r="B413" s="47" t="s">
        <v>254</v>
      </c>
      <c r="C413" s="812">
        <v>0</v>
      </c>
      <c r="D413" s="812">
        <v>1.8329287676141566E-2</v>
      </c>
      <c r="E413" s="812">
        <v>1.6573021932299335E-2</v>
      </c>
      <c r="F413" s="812">
        <v>1.4262288451640957E-2</v>
      </c>
      <c r="G413" s="812">
        <v>1.3969677177972517E-2</v>
      </c>
      <c r="H413" s="812">
        <v>1.3099269282639365E-2</v>
      </c>
    </row>
    <row r="414" spans="2:8">
      <c r="B414" s="812"/>
      <c r="C414" s="812"/>
      <c r="D414" s="812"/>
      <c r="E414" s="812"/>
      <c r="F414" s="812"/>
      <c r="G414" s="812"/>
      <c r="H414" s="812"/>
    </row>
    <row r="415" spans="2:8">
      <c r="B415" s="813" t="s">
        <v>1182</v>
      </c>
      <c r="C415" s="812">
        <v>0</v>
      </c>
      <c r="D415" s="812">
        <v>0.65294799999999997</v>
      </c>
      <c r="E415" s="812">
        <v>0.78872400000000009</v>
      </c>
      <c r="F415" s="812">
        <v>0.78505500000000006</v>
      </c>
      <c r="G415" s="812">
        <v>0.98846099999999992</v>
      </c>
      <c r="H415" s="812">
        <v>1.0430140000000001</v>
      </c>
    </row>
    <row r="416" spans="2:8">
      <c r="B416" s="82" t="s">
        <v>247</v>
      </c>
      <c r="C416" s="812">
        <v>0</v>
      </c>
      <c r="D416" s="812">
        <v>0.65294799999999997</v>
      </c>
      <c r="E416" s="812">
        <v>0.78872400000000009</v>
      </c>
      <c r="F416" s="812">
        <v>0.78505500000000006</v>
      </c>
      <c r="G416" s="812">
        <v>0.98846099999999992</v>
      </c>
      <c r="H416" s="812">
        <v>1.0430140000000001</v>
      </c>
    </row>
    <row r="417" spans="2:8">
      <c r="B417" s="553" t="s">
        <v>248</v>
      </c>
      <c r="C417" s="812">
        <v>0</v>
      </c>
      <c r="D417" s="812">
        <v>0.65294799999999997</v>
      </c>
      <c r="E417" s="812">
        <v>0.78872400000000009</v>
      </c>
      <c r="F417" s="812">
        <v>0.78505500000000006</v>
      </c>
      <c r="G417" s="812">
        <v>0.98846099999999992</v>
      </c>
      <c r="H417" s="812">
        <v>1.0430140000000001</v>
      </c>
    </row>
    <row r="418" spans="2:8">
      <c r="B418" s="564" t="s">
        <v>255</v>
      </c>
      <c r="C418" s="812">
        <v>0</v>
      </c>
      <c r="D418" s="812">
        <v>0</v>
      </c>
      <c r="E418" s="812">
        <v>0</v>
      </c>
      <c r="F418" s="812">
        <v>0</v>
      </c>
      <c r="G418" s="812">
        <v>0</v>
      </c>
      <c r="H418" s="812">
        <v>0</v>
      </c>
    </row>
    <row r="419" spans="2:8">
      <c r="B419" s="564" t="s">
        <v>256</v>
      </c>
      <c r="C419" s="812">
        <v>0</v>
      </c>
      <c r="D419" s="812">
        <v>0</v>
      </c>
      <c r="E419" s="812">
        <v>0</v>
      </c>
      <c r="F419" s="812">
        <v>0</v>
      </c>
      <c r="G419" s="812">
        <v>0</v>
      </c>
      <c r="H419" s="812">
        <v>0</v>
      </c>
    </row>
    <row r="420" spans="2:8">
      <c r="B420" s="564" t="s">
        <v>257</v>
      </c>
      <c r="C420" s="812">
        <v>0</v>
      </c>
      <c r="D420" s="812">
        <v>0.65294799999999997</v>
      </c>
      <c r="E420" s="812">
        <v>0.71913800000000005</v>
      </c>
      <c r="F420" s="812">
        <v>0.71913800000000005</v>
      </c>
      <c r="G420" s="812">
        <v>0.91295499999999996</v>
      </c>
      <c r="H420" s="812">
        <v>0.95344600000000002</v>
      </c>
    </row>
    <row r="421" spans="2:8">
      <c r="B421" s="564" t="s">
        <v>258</v>
      </c>
      <c r="C421" s="812">
        <v>0</v>
      </c>
      <c r="D421" s="812">
        <v>0</v>
      </c>
      <c r="E421" s="812">
        <v>6.9585999999999995E-2</v>
      </c>
      <c r="F421" s="812">
        <v>6.5917000000000003E-2</v>
      </c>
      <c r="G421" s="812">
        <v>7.5506000000000004E-2</v>
      </c>
      <c r="H421" s="812">
        <v>8.9567999999999995E-2</v>
      </c>
    </row>
    <row r="422" spans="2:8">
      <c r="B422" s="564" t="s">
        <v>259</v>
      </c>
      <c r="C422" s="812">
        <v>0</v>
      </c>
      <c r="D422" s="812">
        <v>0</v>
      </c>
      <c r="E422" s="812">
        <v>0</v>
      </c>
      <c r="F422" s="812">
        <v>0</v>
      </c>
      <c r="G422" s="812">
        <v>0</v>
      </c>
      <c r="H422" s="812">
        <v>0</v>
      </c>
    </row>
    <row r="423" spans="2:8">
      <c r="B423" s="564" t="s">
        <v>260</v>
      </c>
      <c r="C423" s="812">
        <v>0</v>
      </c>
      <c r="D423" s="812">
        <v>0</v>
      </c>
      <c r="E423" s="812">
        <v>0</v>
      </c>
      <c r="F423" s="812">
        <v>0</v>
      </c>
      <c r="G423" s="812">
        <v>0</v>
      </c>
      <c r="H423" s="812">
        <v>0</v>
      </c>
    </row>
    <row r="424" spans="2:8">
      <c r="B424" s="564" t="s">
        <v>261</v>
      </c>
      <c r="C424" s="812">
        <v>0</v>
      </c>
      <c r="D424" s="812">
        <v>0</v>
      </c>
      <c r="E424" s="812">
        <v>0</v>
      </c>
      <c r="F424" s="812">
        <v>0</v>
      </c>
      <c r="G424" s="812">
        <v>0</v>
      </c>
      <c r="H424" s="812">
        <v>0</v>
      </c>
    </row>
    <row r="425" spans="2:8">
      <c r="B425" s="47" t="s">
        <v>254</v>
      </c>
      <c r="C425" s="812">
        <v>0</v>
      </c>
      <c r="D425" s="812">
        <v>6.6157800053848427E-3</v>
      </c>
      <c r="E425" s="812">
        <v>7.1443626036580415E-3</v>
      </c>
      <c r="F425" s="812">
        <v>6.9250908942713714E-3</v>
      </c>
      <c r="G425" s="812">
        <v>7.7671560380198779E-3</v>
      </c>
      <c r="H425" s="812">
        <v>7.1851313452624219E-3</v>
      </c>
    </row>
    <row r="426" spans="2:8">
      <c r="B426" s="812"/>
      <c r="C426" s="812"/>
      <c r="D426" s="812"/>
      <c r="E426" s="812"/>
      <c r="F426" s="812"/>
      <c r="G426" s="812"/>
      <c r="H426" s="812"/>
    </row>
    <row r="427" spans="2:8">
      <c r="B427" s="813" t="s">
        <v>1181</v>
      </c>
      <c r="C427" s="812">
        <v>0</v>
      </c>
      <c r="D427" s="812">
        <v>7.5799999999999999E-4</v>
      </c>
      <c r="E427" s="812">
        <v>0.677647</v>
      </c>
      <c r="F427" s="812">
        <v>0.99096099999999998</v>
      </c>
      <c r="G427" s="812">
        <v>1.2057599999999999</v>
      </c>
      <c r="H427" s="812">
        <v>1.383149</v>
      </c>
    </row>
    <row r="428" spans="2:8">
      <c r="B428" s="82" t="s">
        <v>247</v>
      </c>
      <c r="C428" s="812">
        <v>0</v>
      </c>
      <c r="D428" s="812">
        <v>7.5799999999999999E-4</v>
      </c>
      <c r="E428" s="812">
        <v>0.677647</v>
      </c>
      <c r="F428" s="812">
        <v>0.99096099999999998</v>
      </c>
      <c r="G428" s="812">
        <v>1.2057599999999999</v>
      </c>
      <c r="H428" s="812">
        <v>1.383149</v>
      </c>
    </row>
    <row r="429" spans="2:8">
      <c r="B429" s="553" t="s">
        <v>248</v>
      </c>
      <c r="C429" s="812">
        <v>0</v>
      </c>
      <c r="D429" s="812">
        <v>7.5799999999999999E-4</v>
      </c>
      <c r="E429" s="812">
        <v>0.677647</v>
      </c>
      <c r="F429" s="812">
        <v>0.99096099999999998</v>
      </c>
      <c r="G429" s="812">
        <v>1.2057599999999999</v>
      </c>
      <c r="H429" s="812">
        <v>1.383149</v>
      </c>
    </row>
    <row r="430" spans="2:8">
      <c r="B430" s="564" t="s">
        <v>255</v>
      </c>
      <c r="C430" s="812">
        <v>0</v>
      </c>
      <c r="D430" s="812">
        <v>0</v>
      </c>
      <c r="E430" s="812">
        <v>0</v>
      </c>
      <c r="F430" s="812">
        <v>0</v>
      </c>
      <c r="G430" s="812">
        <v>0</v>
      </c>
      <c r="H430" s="812">
        <v>0</v>
      </c>
    </row>
    <row r="431" spans="2:8">
      <c r="B431" s="564" t="s">
        <v>256</v>
      </c>
      <c r="C431" s="812">
        <v>0</v>
      </c>
      <c r="D431" s="812">
        <v>0</v>
      </c>
      <c r="E431" s="812">
        <v>0</v>
      </c>
      <c r="F431" s="812">
        <v>0</v>
      </c>
      <c r="G431" s="812">
        <v>0</v>
      </c>
      <c r="H431" s="812">
        <v>0</v>
      </c>
    </row>
    <row r="432" spans="2:8">
      <c r="B432" s="564" t="s">
        <v>257</v>
      </c>
      <c r="C432" s="812">
        <v>0</v>
      </c>
      <c r="D432" s="812">
        <v>7.5799999999999999E-4</v>
      </c>
      <c r="E432" s="812">
        <v>0.677647</v>
      </c>
      <c r="F432" s="812">
        <v>0.99096099999999998</v>
      </c>
      <c r="G432" s="812">
        <v>1.2057599999999999</v>
      </c>
      <c r="H432" s="812">
        <v>1.383149</v>
      </c>
    </row>
    <row r="433" spans="2:8">
      <c r="B433" s="564" t="s">
        <v>258</v>
      </c>
      <c r="C433" s="812">
        <v>0</v>
      </c>
      <c r="D433" s="812">
        <v>0</v>
      </c>
      <c r="E433" s="812">
        <v>0</v>
      </c>
      <c r="F433" s="812">
        <v>0</v>
      </c>
      <c r="G433" s="812">
        <v>0</v>
      </c>
      <c r="H433" s="812">
        <v>0</v>
      </c>
    </row>
    <row r="434" spans="2:8">
      <c r="B434" s="564" t="s">
        <v>259</v>
      </c>
      <c r="C434" s="812">
        <v>0</v>
      </c>
      <c r="D434" s="812">
        <v>0</v>
      </c>
      <c r="E434" s="812">
        <v>0</v>
      </c>
      <c r="F434" s="812">
        <v>0</v>
      </c>
      <c r="G434" s="812">
        <v>0</v>
      </c>
      <c r="H434" s="812">
        <v>0</v>
      </c>
    </row>
    <row r="435" spans="2:8">
      <c r="B435" s="564" t="s">
        <v>260</v>
      </c>
      <c r="C435" s="812">
        <v>0</v>
      </c>
      <c r="D435" s="812">
        <v>0</v>
      </c>
      <c r="E435" s="812">
        <v>0</v>
      </c>
      <c r="F435" s="812">
        <v>0</v>
      </c>
      <c r="G435" s="812">
        <v>0</v>
      </c>
      <c r="H435" s="812">
        <v>0</v>
      </c>
    </row>
    <row r="436" spans="2:8">
      <c r="B436" s="564" t="s">
        <v>261</v>
      </c>
      <c r="C436" s="812">
        <v>0</v>
      </c>
      <c r="D436" s="812">
        <v>0</v>
      </c>
      <c r="E436" s="812">
        <v>0</v>
      </c>
      <c r="F436" s="812">
        <v>0</v>
      </c>
      <c r="G436" s="812">
        <v>0</v>
      </c>
      <c r="H436" s="812">
        <v>0</v>
      </c>
    </row>
    <row r="437" spans="2:8" ht="15.75" thickBot="1">
      <c r="B437" s="47" t="s">
        <v>254</v>
      </c>
      <c r="C437" s="812">
        <v>0</v>
      </c>
      <c r="D437" s="812">
        <v>7.6801847070236994E-6</v>
      </c>
      <c r="E437" s="812">
        <v>6.1382129683907943E-3</v>
      </c>
      <c r="F437" s="812">
        <v>8.7414193880403935E-3</v>
      </c>
      <c r="G437" s="812">
        <v>9.4746540980401341E-3</v>
      </c>
      <c r="H437" s="812">
        <v>9.5282587147136784E-3</v>
      </c>
    </row>
    <row r="438" spans="2:8" ht="15.75" thickTop="1">
      <c r="B438" s="1115" t="s">
        <v>1143</v>
      </c>
      <c r="C438" s="1115"/>
      <c r="D438" s="1115"/>
      <c r="E438" s="1115"/>
      <c r="F438" s="1115"/>
      <c r="G438" s="1115"/>
      <c r="H438" s="1115"/>
    </row>
    <row r="439" spans="2:8">
      <c r="B439" s="666"/>
      <c r="C439" s="666"/>
      <c r="D439" s="666"/>
      <c r="E439" s="666"/>
      <c r="F439" s="666"/>
      <c r="G439" s="666"/>
      <c r="H439" s="666"/>
    </row>
    <row r="440" spans="2:8">
      <c r="B440" s="508"/>
      <c r="C440" s="502"/>
      <c r="D440" s="502"/>
      <c r="E440" s="502"/>
      <c r="F440" s="502"/>
      <c r="G440" s="502"/>
      <c r="H440" s="502"/>
    </row>
    <row r="441" spans="2:8">
      <c r="B441" s="663" t="s">
        <v>28</v>
      </c>
      <c r="C441" s="663"/>
      <c r="D441" s="663"/>
      <c r="E441" s="663"/>
      <c r="F441" s="663"/>
      <c r="G441" s="663"/>
      <c r="H441" s="663"/>
    </row>
    <row r="442" spans="2:8">
      <c r="B442" s="504" t="s">
        <v>27</v>
      </c>
      <c r="C442" s="502"/>
      <c r="D442" s="502"/>
      <c r="E442" s="502"/>
      <c r="F442" s="502"/>
      <c r="G442" s="502"/>
      <c r="H442" s="502"/>
    </row>
    <row r="443" spans="2:8">
      <c r="B443" s="513" t="s">
        <v>225</v>
      </c>
      <c r="C443" s="502"/>
      <c r="D443" s="502"/>
      <c r="E443" s="502"/>
      <c r="F443" s="502"/>
      <c r="G443" s="502"/>
      <c r="H443" s="502"/>
    </row>
    <row r="444" spans="2:8">
      <c r="B444" s="508"/>
      <c r="C444" s="502"/>
      <c r="D444" s="502"/>
      <c r="E444" s="502"/>
      <c r="F444" s="502"/>
      <c r="G444" s="502"/>
      <c r="H444" s="502"/>
    </row>
    <row r="445" spans="2:8">
      <c r="B445" s="506"/>
      <c r="C445" s="507">
        <v>2014</v>
      </c>
      <c r="D445" s="507">
        <v>2015</v>
      </c>
      <c r="E445" s="507">
        <v>2016</v>
      </c>
      <c r="F445" s="507">
        <v>2017</v>
      </c>
      <c r="G445" s="507">
        <v>2018</v>
      </c>
      <c r="H445" s="507">
        <v>2019</v>
      </c>
    </row>
    <row r="446" spans="2:8">
      <c r="B446" s="85" t="s">
        <v>227</v>
      </c>
      <c r="C446" s="607"/>
      <c r="D446" s="607"/>
      <c r="E446" s="607"/>
      <c r="F446" s="607"/>
      <c r="G446" s="607"/>
      <c r="H446" s="607"/>
    </row>
    <row r="447" spans="2:8">
      <c r="B447" s="85"/>
      <c r="C447" s="607"/>
      <c r="D447" s="607"/>
      <c r="E447" s="607"/>
      <c r="F447" s="607"/>
      <c r="G447" s="607"/>
      <c r="H447" s="607"/>
    </row>
    <row r="448" spans="2:8">
      <c r="B448" s="667" t="s">
        <v>416</v>
      </c>
      <c r="C448" s="814">
        <v>447686.82086885802</v>
      </c>
      <c r="D448" s="814">
        <v>303273.5754437882</v>
      </c>
      <c r="E448" s="814">
        <v>258844.19208162033</v>
      </c>
      <c r="F448" s="814">
        <v>319087.54545125546</v>
      </c>
      <c r="G448" s="814">
        <v>340529.70515849831</v>
      </c>
      <c r="H448" s="814">
        <v>371148.79476608371</v>
      </c>
    </row>
    <row r="449" spans="2:8">
      <c r="B449" s="82" t="s">
        <v>247</v>
      </c>
      <c r="C449" s="540">
        <v>447686.82086885802</v>
      </c>
      <c r="D449" s="549">
        <v>303273.5754437882</v>
      </c>
      <c r="E449" s="549">
        <v>258844.19208162033</v>
      </c>
      <c r="F449" s="549">
        <v>319087.54545125546</v>
      </c>
      <c r="G449" s="549">
        <v>340529.70515849831</v>
      </c>
      <c r="H449" s="549">
        <v>371148.79476608371</v>
      </c>
    </row>
    <row r="450" spans="2:8">
      <c r="B450" s="553" t="s">
        <v>248</v>
      </c>
      <c r="C450" s="540">
        <v>436969.49122960604</v>
      </c>
      <c r="D450" s="549">
        <v>292544.21759142453</v>
      </c>
      <c r="E450" s="549">
        <v>248429.17323531781</v>
      </c>
      <c r="F450" s="549">
        <v>305301.47943073517</v>
      </c>
      <c r="G450" s="549">
        <v>321418.79736475548</v>
      </c>
      <c r="H450" s="549">
        <v>353306.74665366474</v>
      </c>
    </row>
    <row r="451" spans="2:8">
      <c r="B451" s="557" t="s">
        <v>249</v>
      </c>
      <c r="C451" s="540">
        <v>6114.5963774969614</v>
      </c>
      <c r="D451" s="549">
        <v>7560.4932807308078</v>
      </c>
      <c r="E451" s="549">
        <v>6343.8225928928377</v>
      </c>
      <c r="F451" s="549">
        <v>8610.3835804110531</v>
      </c>
      <c r="G451" s="549">
        <v>12951.866824334575</v>
      </c>
      <c r="H451" s="549">
        <v>12053.085527056444</v>
      </c>
    </row>
    <row r="452" spans="2:8">
      <c r="B452" s="557" t="s">
        <v>250</v>
      </c>
      <c r="C452" s="540">
        <v>4602.7332617550146</v>
      </c>
      <c r="D452" s="549">
        <v>3168.8645716328579</v>
      </c>
      <c r="E452" s="549">
        <v>4071.1962534097247</v>
      </c>
      <c r="F452" s="549">
        <v>5175.6824401092408</v>
      </c>
      <c r="G452" s="549">
        <v>6159.0409694082591</v>
      </c>
      <c r="H452" s="549">
        <v>5788.9625853625403</v>
      </c>
    </row>
    <row r="453" spans="2:8">
      <c r="B453" s="47" t="s">
        <v>266</v>
      </c>
      <c r="C453" s="706">
        <v>1</v>
      </c>
      <c r="D453" s="706">
        <v>1</v>
      </c>
      <c r="E453" s="706">
        <v>1</v>
      </c>
      <c r="F453" s="706">
        <v>1</v>
      </c>
      <c r="G453" s="706">
        <v>1</v>
      </c>
      <c r="H453" s="706">
        <v>1</v>
      </c>
    </row>
    <row r="454" spans="2:8">
      <c r="B454" s="502"/>
      <c r="C454" s="560"/>
      <c r="D454" s="560"/>
      <c r="E454" s="560"/>
      <c r="F454" s="560"/>
      <c r="G454" s="560"/>
      <c r="H454" s="560"/>
    </row>
    <row r="455" spans="2:8">
      <c r="B455" s="85" t="s">
        <v>242</v>
      </c>
      <c r="C455" s="560"/>
      <c r="D455" s="560"/>
      <c r="E455" s="560"/>
      <c r="F455" s="560"/>
      <c r="G455" s="560"/>
      <c r="H455" s="560"/>
    </row>
    <row r="456" spans="2:8">
      <c r="B456" s="85"/>
      <c r="C456" s="560"/>
      <c r="D456" s="560"/>
      <c r="E456" s="560"/>
      <c r="F456" s="560"/>
      <c r="G456" s="560"/>
      <c r="H456" s="560"/>
    </row>
    <row r="457" spans="2:8">
      <c r="B457" s="813" t="s">
        <v>416</v>
      </c>
      <c r="C457" s="812">
        <v>12152.66120951789</v>
      </c>
      <c r="D457" s="812">
        <v>19515.638720223746</v>
      </c>
      <c r="E457" s="812">
        <v>25150.164128234497</v>
      </c>
      <c r="F457" s="812">
        <v>33070.470763769175</v>
      </c>
      <c r="G457" s="812">
        <v>42729.318237794192</v>
      </c>
      <c r="H457" s="812">
        <v>46834.678512670725</v>
      </c>
    </row>
    <row r="458" spans="2:8">
      <c r="B458" s="82" t="s">
        <v>247</v>
      </c>
      <c r="C458" s="812">
        <v>12152.66120951789</v>
      </c>
      <c r="D458" s="812">
        <v>19515.638720223746</v>
      </c>
      <c r="E458" s="812">
        <v>25150.164128234497</v>
      </c>
      <c r="F458" s="812">
        <v>33070.470763769175</v>
      </c>
      <c r="G458" s="812">
        <v>42729.318237794192</v>
      </c>
      <c r="H458" s="812">
        <v>46834.678512670725</v>
      </c>
    </row>
    <row r="459" spans="2:8">
      <c r="B459" s="553" t="s">
        <v>248</v>
      </c>
      <c r="C459" s="812">
        <v>12143.742951933242</v>
      </c>
      <c r="D459" s="812">
        <v>19506.021316902294</v>
      </c>
      <c r="E459" s="812">
        <v>25142.110346609166</v>
      </c>
      <c r="F459" s="812">
        <v>33066.538696185802</v>
      </c>
      <c r="G459" s="812">
        <v>42726.045228165087</v>
      </c>
      <c r="H459" s="812">
        <v>46827.797925920626</v>
      </c>
    </row>
    <row r="460" spans="2:8">
      <c r="B460" s="557" t="s">
        <v>249</v>
      </c>
      <c r="C460" s="812">
        <v>4.8374314068873119</v>
      </c>
      <c r="D460" s="812">
        <v>4.2861268524986578</v>
      </c>
      <c r="E460" s="812">
        <v>3.4399293212126718</v>
      </c>
      <c r="F460" s="812">
        <v>2.499502009330516</v>
      </c>
      <c r="G460" s="812">
        <v>3.0028901448592444</v>
      </c>
      <c r="H460" s="812">
        <v>6.3629119836596582</v>
      </c>
    </row>
    <row r="461" spans="2:8">
      <c r="B461" s="557" t="s">
        <v>250</v>
      </c>
      <c r="C461" s="812">
        <v>4.0808261777614803</v>
      </c>
      <c r="D461" s="812">
        <v>5.331276468952491</v>
      </c>
      <c r="E461" s="812">
        <v>4.6138523041181614</v>
      </c>
      <c r="F461" s="812">
        <v>1.4325655740451209</v>
      </c>
      <c r="G461" s="812">
        <v>0.27011948424240984</v>
      </c>
      <c r="H461" s="812">
        <v>0.5176747664412602</v>
      </c>
    </row>
    <row r="462" spans="2:8">
      <c r="B462" s="47" t="s">
        <v>266</v>
      </c>
      <c r="C462" s="812">
        <v>0.27283104194825253</v>
      </c>
      <c r="D462" s="812">
        <v>0.37699846518688862</v>
      </c>
      <c r="E462" s="812">
        <v>0.46513002627208161</v>
      </c>
      <c r="F462" s="812">
        <v>0.52307122536828099</v>
      </c>
      <c r="G462" s="812">
        <v>0.58761736787774776</v>
      </c>
      <c r="H462" s="812">
        <v>0.62927017491413717</v>
      </c>
    </row>
    <row r="463" spans="2:8">
      <c r="B463" s="812"/>
      <c r="C463" s="812"/>
      <c r="D463" s="812"/>
      <c r="E463" s="812"/>
      <c r="F463" s="812"/>
      <c r="G463" s="812"/>
      <c r="H463" s="812"/>
    </row>
    <row r="464" spans="2:8" ht="15" customHeight="1">
      <c r="B464" s="667" t="s">
        <v>431</v>
      </c>
      <c r="C464" s="502">
        <v>32390.148592245318</v>
      </c>
      <c r="D464" s="502">
        <v>24780.260875267883</v>
      </c>
      <c r="E464" s="502">
        <v>21557.631174960181</v>
      </c>
      <c r="F464" s="502">
        <v>21998.025842199084</v>
      </c>
      <c r="G464" s="502">
        <v>21381.806910123694</v>
      </c>
      <c r="H464" s="502">
        <v>19082.879212816268</v>
      </c>
    </row>
    <row r="465" spans="2:8">
      <c r="B465" s="82" t="s">
        <v>247</v>
      </c>
      <c r="C465" s="708">
        <v>32390.148592245318</v>
      </c>
      <c r="D465" s="708">
        <v>24780.260875267883</v>
      </c>
      <c r="E465" s="708">
        <v>21557.631174960181</v>
      </c>
      <c r="F465" s="708">
        <v>21998.025842199084</v>
      </c>
      <c r="G465" s="708">
        <v>21381.806910123694</v>
      </c>
      <c r="H465" s="708">
        <v>19082.879212816268</v>
      </c>
    </row>
    <row r="466" spans="2:8">
      <c r="B466" s="553" t="s">
        <v>248</v>
      </c>
      <c r="C466" s="701">
        <v>32390.148592245318</v>
      </c>
      <c r="D466" s="563">
        <v>24780.260875267883</v>
      </c>
      <c r="E466" s="563">
        <v>21557.631174960181</v>
      </c>
      <c r="F466" s="563">
        <v>21998.025842199084</v>
      </c>
      <c r="G466" s="563">
        <v>21381.806910123694</v>
      </c>
      <c r="H466" s="563">
        <v>19082.879212816268</v>
      </c>
    </row>
    <row r="467" spans="2:8">
      <c r="B467" s="564" t="s">
        <v>255</v>
      </c>
      <c r="C467" s="701">
        <v>0</v>
      </c>
      <c r="D467" s="563">
        <v>0</v>
      </c>
      <c r="E467" s="563">
        <v>0</v>
      </c>
      <c r="F467" s="563">
        <v>0</v>
      </c>
      <c r="G467" s="563">
        <v>0</v>
      </c>
      <c r="H467" s="563">
        <v>0</v>
      </c>
    </row>
    <row r="468" spans="2:8">
      <c r="B468" s="564" t="s">
        <v>256</v>
      </c>
      <c r="C468" s="701">
        <v>0</v>
      </c>
      <c r="D468" s="701">
        <v>0</v>
      </c>
      <c r="E468" s="701">
        <v>0</v>
      </c>
      <c r="F468" s="701">
        <v>0</v>
      </c>
      <c r="G468" s="701">
        <v>0</v>
      </c>
      <c r="H468" s="701">
        <v>0</v>
      </c>
    </row>
    <row r="469" spans="2:8">
      <c r="B469" s="564" t="s">
        <v>257</v>
      </c>
      <c r="C469" s="701">
        <v>0</v>
      </c>
      <c r="D469" s="701">
        <v>0</v>
      </c>
      <c r="E469" s="701">
        <v>0</v>
      </c>
      <c r="F469" s="701">
        <v>0</v>
      </c>
      <c r="G469" s="701">
        <v>0</v>
      </c>
      <c r="H469" s="701">
        <v>0</v>
      </c>
    </row>
    <row r="470" spans="2:8">
      <c r="B470" s="564" t="s">
        <v>258</v>
      </c>
      <c r="C470" s="701">
        <v>0</v>
      </c>
      <c r="D470" s="701">
        <v>0</v>
      </c>
      <c r="E470" s="701">
        <v>0</v>
      </c>
      <c r="F470" s="701">
        <v>0</v>
      </c>
      <c r="G470" s="701">
        <v>0</v>
      </c>
      <c r="H470" s="701">
        <v>0</v>
      </c>
    </row>
    <row r="471" spans="2:8">
      <c r="B471" s="564" t="s">
        <v>259</v>
      </c>
      <c r="C471" s="540">
        <v>0</v>
      </c>
      <c r="D471" s="540">
        <v>0</v>
      </c>
      <c r="E471" s="540">
        <v>0</v>
      </c>
      <c r="F471" s="540">
        <v>0</v>
      </c>
      <c r="G471" s="540">
        <v>0</v>
      </c>
      <c r="H471" s="540">
        <v>0</v>
      </c>
    </row>
    <row r="472" spans="2:8">
      <c r="B472" s="564" t="s">
        <v>260</v>
      </c>
      <c r="C472" s="540">
        <v>32390.148592245318</v>
      </c>
      <c r="D472" s="540">
        <v>24780.260875267883</v>
      </c>
      <c r="E472" s="540">
        <v>21557.631174960181</v>
      </c>
      <c r="F472" s="540">
        <v>21998.025842199084</v>
      </c>
      <c r="G472" s="540">
        <v>21381.806910123694</v>
      </c>
      <c r="H472" s="540">
        <v>19082.879212816268</v>
      </c>
    </row>
    <row r="473" spans="2:8">
      <c r="B473" s="564" t="s">
        <v>261</v>
      </c>
      <c r="C473" s="706">
        <v>0</v>
      </c>
      <c r="D473" s="706">
        <v>0</v>
      </c>
      <c r="E473" s="706">
        <v>0</v>
      </c>
      <c r="F473" s="706">
        <v>0</v>
      </c>
      <c r="G473" s="706">
        <v>0</v>
      </c>
      <c r="H473" s="706">
        <v>0</v>
      </c>
    </row>
    <row r="474" spans="2:8">
      <c r="B474" s="47" t="s">
        <v>266</v>
      </c>
      <c r="C474" s="706">
        <v>0.72716895805174753</v>
      </c>
      <c r="D474" s="706">
        <v>0.47869918329783429</v>
      </c>
      <c r="E474" s="706">
        <v>0.3986893088906836</v>
      </c>
      <c r="F474" s="706">
        <v>0.34793984080711471</v>
      </c>
      <c r="G474" s="706">
        <v>0.29404450188217485</v>
      </c>
      <c r="H474" s="706">
        <v>0.25639733465588971</v>
      </c>
    </row>
    <row r="475" spans="2:8">
      <c r="B475" s="47"/>
      <c r="C475" s="706"/>
      <c r="D475" s="706"/>
      <c r="E475" s="706"/>
      <c r="F475" s="706"/>
      <c r="G475" s="706"/>
      <c r="H475" s="706"/>
    </row>
    <row r="476" spans="2:8">
      <c r="B476" s="813" t="s">
        <v>1180</v>
      </c>
      <c r="C476" s="812">
        <v>0</v>
      </c>
      <c r="D476" s="812">
        <v>5907.8456064106822</v>
      </c>
      <c r="E476" s="812">
        <v>5862.5939207720758</v>
      </c>
      <c r="F476" s="812">
        <v>6712.6974756394084</v>
      </c>
      <c r="G476" s="812">
        <v>7132.4055462458291</v>
      </c>
      <c r="H476" s="812">
        <v>7101.8212015232521</v>
      </c>
    </row>
    <row r="477" spans="2:8">
      <c r="B477" s="82" t="s">
        <v>247</v>
      </c>
      <c r="C477" s="812">
        <v>0</v>
      </c>
      <c r="D477" s="812">
        <v>5907.8456064106822</v>
      </c>
      <c r="E477" s="812">
        <v>5862.5939207720758</v>
      </c>
      <c r="F477" s="812">
        <v>6712.6974756394084</v>
      </c>
      <c r="G477" s="812">
        <v>7132.4055462458291</v>
      </c>
      <c r="H477" s="812">
        <v>7101.8212015232521</v>
      </c>
    </row>
    <row r="478" spans="2:8">
      <c r="B478" s="553" t="s">
        <v>248</v>
      </c>
      <c r="C478" s="812">
        <v>0</v>
      </c>
      <c r="D478" s="812">
        <v>5907.8456064106822</v>
      </c>
      <c r="E478" s="812">
        <v>5862.5939207720758</v>
      </c>
      <c r="F478" s="812">
        <v>6712.6974756394084</v>
      </c>
      <c r="G478" s="812">
        <v>7132.4055462458291</v>
      </c>
      <c r="H478" s="812">
        <v>7101.8212015232521</v>
      </c>
    </row>
    <row r="479" spans="2:8">
      <c r="B479" s="564" t="s">
        <v>255</v>
      </c>
      <c r="C479" s="812">
        <v>0</v>
      </c>
      <c r="D479" s="812">
        <v>0</v>
      </c>
      <c r="E479" s="812">
        <v>0</v>
      </c>
      <c r="F479" s="812">
        <v>0</v>
      </c>
      <c r="G479" s="812">
        <v>0</v>
      </c>
      <c r="H479" s="812">
        <v>0</v>
      </c>
    </row>
    <row r="480" spans="2:8">
      <c r="B480" s="564" t="s">
        <v>256</v>
      </c>
      <c r="C480" s="812">
        <v>0</v>
      </c>
      <c r="D480" s="812">
        <v>0</v>
      </c>
      <c r="E480" s="812">
        <v>0</v>
      </c>
      <c r="F480" s="812">
        <v>0</v>
      </c>
      <c r="G480" s="812">
        <v>0</v>
      </c>
      <c r="H480" s="812">
        <v>0</v>
      </c>
    </row>
    <row r="481" spans="2:8">
      <c r="B481" s="564" t="s">
        <v>257</v>
      </c>
      <c r="C481" s="812">
        <v>0</v>
      </c>
      <c r="D481" s="812">
        <v>1668.0870221884445</v>
      </c>
      <c r="E481" s="812">
        <v>1740.3518802345868</v>
      </c>
      <c r="F481" s="812">
        <v>2195.7245051841678</v>
      </c>
      <c r="G481" s="812">
        <v>2416.913698967081</v>
      </c>
      <c r="H481" s="812">
        <v>2531.2198649115644</v>
      </c>
    </row>
    <row r="482" spans="2:8">
      <c r="B482" s="564" t="s">
        <v>258</v>
      </c>
      <c r="C482" s="812">
        <v>0</v>
      </c>
      <c r="D482" s="812">
        <v>4238.4529582913865</v>
      </c>
      <c r="E482" s="812">
        <v>4120.6438242134464</v>
      </c>
      <c r="F482" s="812">
        <v>4516.4703157823506</v>
      </c>
      <c r="G482" s="812">
        <v>4715.029992290747</v>
      </c>
      <c r="H482" s="812">
        <v>4569.1389624420835</v>
      </c>
    </row>
    <row r="483" spans="2:8">
      <c r="B483" s="564" t="s">
        <v>259</v>
      </c>
      <c r="C483" s="812">
        <v>0</v>
      </c>
      <c r="D483" s="812">
        <v>1.3056259308507472</v>
      </c>
      <c r="E483" s="812">
        <v>1.5982163240424256</v>
      </c>
      <c r="F483" s="812">
        <v>0.50265467289012145</v>
      </c>
      <c r="G483" s="812">
        <v>0.46185498800026942</v>
      </c>
      <c r="H483" s="812">
        <v>1.4623741696035542</v>
      </c>
    </row>
    <row r="484" spans="2:8">
      <c r="B484" s="564" t="s">
        <v>260</v>
      </c>
      <c r="C484" s="812">
        <v>0</v>
      </c>
      <c r="D484" s="812">
        <v>0</v>
      </c>
      <c r="E484" s="812">
        <v>0</v>
      </c>
      <c r="F484" s="812">
        <v>0</v>
      </c>
      <c r="G484" s="812">
        <v>0</v>
      </c>
      <c r="H484" s="812">
        <v>0</v>
      </c>
    </row>
    <row r="485" spans="2:8">
      <c r="B485" s="564" t="s">
        <v>261</v>
      </c>
      <c r="C485" s="812">
        <v>0</v>
      </c>
      <c r="D485" s="812">
        <v>0</v>
      </c>
      <c r="E485" s="812">
        <v>0</v>
      </c>
      <c r="F485" s="812">
        <v>0</v>
      </c>
      <c r="G485" s="812">
        <v>0</v>
      </c>
      <c r="H485" s="812">
        <v>0</v>
      </c>
    </row>
    <row r="486" spans="2:8">
      <c r="B486" s="47" t="s">
        <v>266</v>
      </c>
      <c r="C486" s="812">
        <v>0</v>
      </c>
      <c r="D486" s="812">
        <v>0.11412635569390145</v>
      </c>
      <c r="E486" s="812">
        <v>0.1084234858463599</v>
      </c>
      <c r="F486" s="812">
        <v>0.10617384068073314</v>
      </c>
      <c r="G486" s="812">
        <v>9.8085472611509225E-2</v>
      </c>
      <c r="H486" s="812">
        <v>9.5419983901083541E-2</v>
      </c>
    </row>
    <row r="487" spans="2:8">
      <c r="B487" s="812"/>
      <c r="C487" s="812"/>
      <c r="D487" s="812"/>
      <c r="E487" s="812"/>
      <c r="F487" s="812"/>
      <c r="G487" s="812"/>
      <c r="H487" s="812"/>
    </row>
    <row r="488" spans="2:8">
      <c r="B488" s="813" t="s">
        <v>1184</v>
      </c>
      <c r="C488" s="812">
        <v>0</v>
      </c>
      <c r="D488" s="812">
        <v>1463.0412736606149</v>
      </c>
      <c r="E488" s="812">
        <v>1346.6261854765849</v>
      </c>
      <c r="F488" s="812">
        <v>1286.7761525010039</v>
      </c>
      <c r="G488" s="812">
        <v>1321.2200330314254</v>
      </c>
      <c r="H488" s="812">
        <v>1261.4680822703231</v>
      </c>
    </row>
    <row r="489" spans="2:8">
      <c r="B489" s="82" t="s">
        <v>247</v>
      </c>
      <c r="C489" s="812">
        <v>0</v>
      </c>
      <c r="D489" s="812">
        <v>1463.0412736606149</v>
      </c>
      <c r="E489" s="812">
        <v>1346.6261854765849</v>
      </c>
      <c r="F489" s="812">
        <v>1286.7761525010039</v>
      </c>
      <c r="G489" s="812">
        <v>1321.2200330314254</v>
      </c>
      <c r="H489" s="812">
        <v>1261.4680822703231</v>
      </c>
    </row>
    <row r="490" spans="2:8">
      <c r="B490" s="553" t="s">
        <v>248</v>
      </c>
      <c r="C490" s="812">
        <v>0</v>
      </c>
      <c r="D490" s="812">
        <v>1463.0412736606149</v>
      </c>
      <c r="E490" s="812">
        <v>1346.6261854765849</v>
      </c>
      <c r="F490" s="812">
        <v>1286.7761525010039</v>
      </c>
      <c r="G490" s="812">
        <v>1321.2200330314254</v>
      </c>
      <c r="H490" s="812">
        <v>1261.4680822703231</v>
      </c>
    </row>
    <row r="491" spans="2:8">
      <c r="B491" s="564" t="s">
        <v>255</v>
      </c>
      <c r="C491" s="812">
        <v>0</v>
      </c>
      <c r="D491" s="812">
        <v>0</v>
      </c>
      <c r="E491" s="812">
        <v>0</v>
      </c>
      <c r="F491" s="812">
        <v>0</v>
      </c>
      <c r="G491" s="812">
        <v>0</v>
      </c>
      <c r="H491" s="812">
        <v>0</v>
      </c>
    </row>
    <row r="492" spans="2:8">
      <c r="B492" s="564" t="s">
        <v>256</v>
      </c>
      <c r="C492" s="812">
        <v>0</v>
      </c>
      <c r="D492" s="812">
        <v>0</v>
      </c>
      <c r="E492" s="812">
        <v>0</v>
      </c>
      <c r="F492" s="812">
        <v>0</v>
      </c>
      <c r="G492" s="812">
        <v>0</v>
      </c>
      <c r="H492" s="812">
        <v>0</v>
      </c>
    </row>
    <row r="493" spans="2:8">
      <c r="B493" s="564" t="s">
        <v>257</v>
      </c>
      <c r="C493" s="812">
        <v>0</v>
      </c>
      <c r="D493" s="812">
        <v>28.843115254884907</v>
      </c>
      <c r="E493" s="812">
        <v>30.871172533739738</v>
      </c>
      <c r="F493" s="812">
        <v>29.014385301674579</v>
      </c>
      <c r="G493" s="812">
        <v>29.183073501597434</v>
      </c>
      <c r="H493" s="812">
        <v>28.570959332999646</v>
      </c>
    </row>
    <row r="494" spans="2:8">
      <c r="B494" s="564" t="s">
        <v>258</v>
      </c>
      <c r="C494" s="812">
        <v>0</v>
      </c>
      <c r="D494" s="812">
        <v>1391.4221881525532</v>
      </c>
      <c r="E494" s="812">
        <v>1272.4051746009372</v>
      </c>
      <c r="F494" s="812">
        <v>1201.2297682056981</v>
      </c>
      <c r="G494" s="812">
        <v>1225.6863824232726</v>
      </c>
      <c r="H494" s="812">
        <v>1169.909939604019</v>
      </c>
    </row>
    <row r="495" spans="2:8">
      <c r="B495" s="564" t="s">
        <v>259</v>
      </c>
      <c r="C495" s="812">
        <v>0</v>
      </c>
      <c r="D495" s="812">
        <v>42.775970253176922</v>
      </c>
      <c r="E495" s="812">
        <v>43.349838341907748</v>
      </c>
      <c r="F495" s="812">
        <v>56.531998993631376</v>
      </c>
      <c r="G495" s="812">
        <v>66.350577106555448</v>
      </c>
      <c r="H495" s="812">
        <v>62.987183333304472</v>
      </c>
    </row>
    <row r="496" spans="2:8">
      <c r="B496" s="564" t="s">
        <v>260</v>
      </c>
      <c r="C496" s="812">
        <v>0</v>
      </c>
      <c r="D496" s="812">
        <v>0</v>
      </c>
      <c r="E496" s="812">
        <v>0</v>
      </c>
      <c r="F496" s="812">
        <v>0</v>
      </c>
      <c r="G496" s="812">
        <v>0</v>
      </c>
      <c r="H496" s="812">
        <v>0</v>
      </c>
    </row>
    <row r="497" spans="2:8">
      <c r="B497" s="564" t="s">
        <v>261</v>
      </c>
      <c r="C497" s="812">
        <v>0</v>
      </c>
      <c r="D497" s="812">
        <v>0</v>
      </c>
      <c r="E497" s="812">
        <v>0</v>
      </c>
      <c r="F497" s="812">
        <v>0</v>
      </c>
      <c r="G497" s="812">
        <v>0</v>
      </c>
      <c r="H497" s="812">
        <v>0</v>
      </c>
    </row>
    <row r="498" spans="2:8">
      <c r="B498" s="47" t="s">
        <v>266</v>
      </c>
      <c r="C498" s="812">
        <v>0</v>
      </c>
      <c r="D498" s="812">
        <v>2.8262683204088285E-2</v>
      </c>
      <c r="E498" s="812">
        <v>2.4904659462091795E-2</v>
      </c>
      <c r="F498" s="812">
        <v>2.0352766783132088E-2</v>
      </c>
      <c r="G498" s="812">
        <v>1.8169534881803336E-2</v>
      </c>
      <c r="H498" s="812">
        <v>1.6949069919719641E-2</v>
      </c>
    </row>
    <row r="499" spans="2:8">
      <c r="B499" s="812"/>
      <c r="C499" s="812"/>
      <c r="D499" s="812"/>
      <c r="E499" s="812"/>
      <c r="F499" s="812"/>
      <c r="G499" s="812"/>
      <c r="H499" s="812"/>
    </row>
    <row r="500" spans="2:8">
      <c r="B500" s="813" t="s">
        <v>1183</v>
      </c>
      <c r="C500" s="812">
        <v>0</v>
      </c>
      <c r="D500" s="812">
        <v>71.723419220406996</v>
      </c>
      <c r="E500" s="812">
        <v>67.760871234891994</v>
      </c>
      <c r="F500" s="812">
        <v>61.846640111359591</v>
      </c>
      <c r="G500" s="812">
        <v>65.482337283782243</v>
      </c>
      <c r="H500" s="812">
        <v>64.543654001438597</v>
      </c>
    </row>
    <row r="501" spans="2:8">
      <c r="B501" s="82" t="s">
        <v>247</v>
      </c>
      <c r="C501" s="812">
        <v>0</v>
      </c>
      <c r="D501" s="812">
        <v>71.723419220406996</v>
      </c>
      <c r="E501" s="812">
        <v>67.760871234891994</v>
      </c>
      <c r="F501" s="812">
        <v>61.846640111359591</v>
      </c>
      <c r="G501" s="812">
        <v>65.482337283782243</v>
      </c>
      <c r="H501" s="812">
        <v>64.543654001438597</v>
      </c>
    </row>
    <row r="502" spans="2:8">
      <c r="B502" s="553" t="s">
        <v>248</v>
      </c>
      <c r="C502" s="812">
        <v>0</v>
      </c>
      <c r="D502" s="812">
        <v>71.723419220406996</v>
      </c>
      <c r="E502" s="812">
        <v>67.760871234891994</v>
      </c>
      <c r="F502" s="812">
        <v>61.846640111359591</v>
      </c>
      <c r="G502" s="812">
        <v>65.482337283782243</v>
      </c>
      <c r="H502" s="812">
        <v>64.543654001438597</v>
      </c>
    </row>
    <row r="503" spans="2:8">
      <c r="B503" s="564" t="s">
        <v>255</v>
      </c>
      <c r="C503" s="812">
        <v>0</v>
      </c>
      <c r="D503" s="812">
        <v>0</v>
      </c>
      <c r="E503" s="812">
        <v>0</v>
      </c>
      <c r="F503" s="812">
        <v>0</v>
      </c>
      <c r="G503" s="812">
        <v>0</v>
      </c>
      <c r="H503" s="812">
        <v>0</v>
      </c>
    </row>
    <row r="504" spans="2:8">
      <c r="B504" s="564" t="s">
        <v>256</v>
      </c>
      <c r="C504" s="812">
        <v>0</v>
      </c>
      <c r="D504" s="812">
        <v>0</v>
      </c>
      <c r="E504" s="812">
        <v>0</v>
      </c>
      <c r="F504" s="812">
        <v>0</v>
      </c>
      <c r="G504" s="812">
        <v>0</v>
      </c>
      <c r="H504" s="812">
        <v>0</v>
      </c>
    </row>
    <row r="505" spans="2:8">
      <c r="B505" s="564" t="s">
        <v>257</v>
      </c>
      <c r="C505" s="812">
        <v>0</v>
      </c>
      <c r="D505" s="812">
        <v>47.643452265233329</v>
      </c>
      <c r="E505" s="812">
        <v>45.439431085485744</v>
      </c>
      <c r="F505" s="812">
        <v>39.560010297377474</v>
      </c>
      <c r="G505" s="812">
        <v>43.466220939606067</v>
      </c>
      <c r="H505" s="812">
        <v>42.063093945387159</v>
      </c>
    </row>
    <row r="506" spans="2:8">
      <c r="B506" s="564" t="s">
        <v>258</v>
      </c>
      <c r="C506" s="812">
        <v>0</v>
      </c>
      <c r="D506" s="812">
        <v>24.079966955173667</v>
      </c>
      <c r="E506" s="812">
        <v>22.32144014940625</v>
      </c>
      <c r="F506" s="812">
        <v>22.286629813982113</v>
      </c>
      <c r="G506" s="812">
        <v>22.016116344176172</v>
      </c>
      <c r="H506" s="812">
        <v>22.480560056051438</v>
      </c>
    </row>
    <row r="507" spans="2:8">
      <c r="B507" s="564" t="s">
        <v>259</v>
      </c>
      <c r="C507" s="812">
        <v>0</v>
      </c>
      <c r="D507" s="812">
        <v>0</v>
      </c>
      <c r="E507" s="812">
        <v>0</v>
      </c>
      <c r="F507" s="812">
        <v>0</v>
      </c>
      <c r="G507" s="812">
        <v>0</v>
      </c>
      <c r="H507" s="812">
        <v>0</v>
      </c>
    </row>
    <row r="508" spans="2:8">
      <c r="B508" s="564" t="s">
        <v>260</v>
      </c>
      <c r="C508" s="812">
        <v>0</v>
      </c>
      <c r="D508" s="812">
        <v>0</v>
      </c>
      <c r="E508" s="812">
        <v>0</v>
      </c>
      <c r="F508" s="812">
        <v>0</v>
      </c>
      <c r="G508" s="812">
        <v>0</v>
      </c>
      <c r="H508" s="812">
        <v>0</v>
      </c>
    </row>
    <row r="509" spans="2:8">
      <c r="B509" s="564" t="s">
        <v>261</v>
      </c>
      <c r="C509" s="812">
        <v>0</v>
      </c>
      <c r="D509" s="812">
        <v>0</v>
      </c>
      <c r="E509" s="812">
        <v>0</v>
      </c>
      <c r="F509" s="812">
        <v>0</v>
      </c>
      <c r="G509" s="812">
        <v>0</v>
      </c>
      <c r="H509" s="812">
        <v>0</v>
      </c>
    </row>
    <row r="510" spans="2:8">
      <c r="B510" s="47" t="s">
        <v>266</v>
      </c>
      <c r="C510" s="812">
        <v>0</v>
      </c>
      <c r="D510" s="812">
        <v>1.3855359464114542E-3</v>
      </c>
      <c r="E510" s="812">
        <v>1.2531773413884651E-3</v>
      </c>
      <c r="F510" s="812">
        <v>9.782200579799929E-4</v>
      </c>
      <c r="G510" s="812">
        <v>9.0051890046643991E-4</v>
      </c>
      <c r="H510" s="812">
        <v>8.6720775572516555E-4</v>
      </c>
    </row>
    <row r="511" spans="2:8">
      <c r="B511" s="812"/>
      <c r="C511" s="812"/>
      <c r="D511" s="812"/>
      <c r="E511" s="812"/>
      <c r="F511" s="812"/>
      <c r="G511" s="812"/>
      <c r="H511" s="812"/>
    </row>
    <row r="512" spans="2:8">
      <c r="B512" s="813" t="s">
        <v>1182</v>
      </c>
      <c r="C512" s="812">
        <v>0</v>
      </c>
      <c r="D512" s="812">
        <v>27.290207977733811</v>
      </c>
      <c r="E512" s="812">
        <v>31.135426620035943</v>
      </c>
      <c r="F512" s="812">
        <v>31.092913545810703</v>
      </c>
      <c r="G512" s="812">
        <v>32.765748659570363</v>
      </c>
      <c r="H512" s="812">
        <v>32.70512712599303</v>
      </c>
    </row>
    <row r="513" spans="2:8">
      <c r="B513" s="82" t="s">
        <v>247</v>
      </c>
      <c r="C513" s="812">
        <v>0</v>
      </c>
      <c r="D513" s="812">
        <v>27.290207977733811</v>
      </c>
      <c r="E513" s="812">
        <v>31.135426620035943</v>
      </c>
      <c r="F513" s="812">
        <v>31.092913545810703</v>
      </c>
      <c r="G513" s="812">
        <v>32.765748659570363</v>
      </c>
      <c r="H513" s="812">
        <v>32.70512712599303</v>
      </c>
    </row>
    <row r="514" spans="2:8" ht="15" customHeight="1">
      <c r="B514" s="553" t="s">
        <v>248</v>
      </c>
      <c r="C514" s="812">
        <v>0</v>
      </c>
      <c r="D514" s="812">
        <v>27.290207977733811</v>
      </c>
      <c r="E514" s="812">
        <v>31.135426620035943</v>
      </c>
      <c r="F514" s="812">
        <v>31.092913545810703</v>
      </c>
      <c r="G514" s="812">
        <v>32.765748659570363</v>
      </c>
      <c r="H514" s="812">
        <v>32.70512712599303</v>
      </c>
    </row>
    <row r="515" spans="2:8">
      <c r="B515" s="564" t="s">
        <v>255</v>
      </c>
      <c r="C515" s="812">
        <v>0</v>
      </c>
      <c r="D515" s="812">
        <v>0</v>
      </c>
      <c r="E515" s="812">
        <v>0</v>
      </c>
      <c r="F515" s="812">
        <v>0</v>
      </c>
      <c r="G515" s="812">
        <v>0</v>
      </c>
      <c r="H515" s="812">
        <v>0</v>
      </c>
    </row>
    <row r="516" spans="2:8">
      <c r="B516" s="564" t="s">
        <v>256</v>
      </c>
      <c r="C516" s="812">
        <v>0</v>
      </c>
      <c r="D516" s="812">
        <v>0</v>
      </c>
      <c r="E516" s="812">
        <v>0</v>
      </c>
      <c r="F516" s="812">
        <v>0</v>
      </c>
      <c r="G516" s="812">
        <v>0</v>
      </c>
      <c r="H516" s="812">
        <v>0</v>
      </c>
    </row>
    <row r="517" spans="2:8">
      <c r="B517" s="564" t="s">
        <v>257</v>
      </c>
      <c r="C517" s="812">
        <v>0</v>
      </c>
      <c r="D517" s="812">
        <v>27.290207977733811</v>
      </c>
      <c r="E517" s="812">
        <v>25.233472710454915</v>
      </c>
      <c r="F517" s="812">
        <v>25.510134383162832</v>
      </c>
      <c r="G517" s="812">
        <v>25.958405041580974</v>
      </c>
      <c r="H517" s="812">
        <v>25.223979137387168</v>
      </c>
    </row>
    <row r="518" spans="2:8">
      <c r="B518" s="564" t="s">
        <v>258</v>
      </c>
      <c r="C518" s="812">
        <v>0</v>
      </c>
      <c r="D518" s="812">
        <v>0</v>
      </c>
      <c r="E518" s="812">
        <v>5.9019539095810281</v>
      </c>
      <c r="F518" s="812">
        <v>5.5827791626478716</v>
      </c>
      <c r="G518" s="812">
        <v>6.8073436179893889</v>
      </c>
      <c r="H518" s="812">
        <v>7.4811479886058603</v>
      </c>
    </row>
    <row r="519" spans="2:8">
      <c r="B519" s="564" t="s">
        <v>259</v>
      </c>
      <c r="C519" s="812">
        <v>0</v>
      </c>
      <c r="D519" s="812">
        <v>0</v>
      </c>
      <c r="E519" s="812">
        <v>0</v>
      </c>
      <c r="F519" s="812">
        <v>0</v>
      </c>
      <c r="G519" s="812">
        <v>0</v>
      </c>
      <c r="H519" s="812">
        <v>0</v>
      </c>
    </row>
    <row r="520" spans="2:8">
      <c r="B520" s="564" t="s">
        <v>260</v>
      </c>
      <c r="C520" s="812">
        <v>0</v>
      </c>
      <c r="D520" s="812">
        <v>0</v>
      </c>
      <c r="E520" s="812">
        <v>0</v>
      </c>
      <c r="F520" s="812">
        <v>0</v>
      </c>
      <c r="G520" s="812">
        <v>0</v>
      </c>
      <c r="H520" s="812">
        <v>0</v>
      </c>
    </row>
    <row r="521" spans="2:8">
      <c r="B521" s="564" t="s">
        <v>261</v>
      </c>
      <c r="C521" s="812">
        <v>0</v>
      </c>
      <c r="D521" s="812">
        <v>0</v>
      </c>
      <c r="E521" s="812">
        <v>0</v>
      </c>
      <c r="F521" s="812">
        <v>0</v>
      </c>
      <c r="G521" s="812">
        <v>0</v>
      </c>
      <c r="H521" s="812">
        <v>0</v>
      </c>
    </row>
    <row r="522" spans="2:8">
      <c r="B522" s="47" t="s">
        <v>266</v>
      </c>
      <c r="C522" s="812">
        <v>0</v>
      </c>
      <c r="D522" s="812">
        <v>5.2718574419882865E-4</v>
      </c>
      <c r="E522" s="812">
        <v>5.7582215877119219E-4</v>
      </c>
      <c r="F522" s="812">
        <v>4.9179246660423334E-4</v>
      </c>
      <c r="G522" s="812">
        <v>4.5059747681278496E-4</v>
      </c>
      <c r="H522" s="812">
        <v>4.3942569311316784E-4</v>
      </c>
    </row>
    <row r="523" spans="2:8">
      <c r="B523" s="812"/>
      <c r="C523" s="812"/>
      <c r="D523" s="812"/>
      <c r="E523" s="812"/>
      <c r="F523" s="812"/>
      <c r="G523" s="812"/>
      <c r="H523" s="812"/>
    </row>
    <row r="524" spans="2:8">
      <c r="B524" s="813" t="s">
        <v>1181</v>
      </c>
      <c r="C524" s="812">
        <v>0</v>
      </c>
      <c r="D524" s="812">
        <v>3.0589810320981705E-2</v>
      </c>
      <c r="E524" s="812">
        <v>55.343012178195146</v>
      </c>
      <c r="F524" s="812">
        <v>62.737700174466916</v>
      </c>
      <c r="G524" s="812">
        <v>53.228741735128487</v>
      </c>
      <c r="H524" s="812">
        <v>48.883875458485484</v>
      </c>
    </row>
    <row r="525" spans="2:8">
      <c r="B525" s="82" t="s">
        <v>247</v>
      </c>
      <c r="C525" s="812">
        <v>0</v>
      </c>
      <c r="D525" s="812">
        <v>3.0589810320981705E-2</v>
      </c>
      <c r="E525" s="812">
        <v>55.343012178195146</v>
      </c>
      <c r="F525" s="812">
        <v>62.737700174466916</v>
      </c>
      <c r="G525" s="812">
        <v>53.228741735128487</v>
      </c>
      <c r="H525" s="812">
        <v>48.883875458485484</v>
      </c>
    </row>
    <row r="526" spans="2:8">
      <c r="B526" s="553" t="s">
        <v>248</v>
      </c>
      <c r="C526" s="812">
        <v>0</v>
      </c>
      <c r="D526" s="812">
        <v>3.0589810320981705E-2</v>
      </c>
      <c r="E526" s="812">
        <v>55.343012178195146</v>
      </c>
      <c r="F526" s="812">
        <v>62.737700174466916</v>
      </c>
      <c r="G526" s="812">
        <v>53.228741735128487</v>
      </c>
      <c r="H526" s="812">
        <v>48.883875458485484</v>
      </c>
    </row>
    <row r="527" spans="2:8">
      <c r="B527" s="564" t="s">
        <v>255</v>
      </c>
      <c r="C527" s="812">
        <v>0</v>
      </c>
      <c r="D527" s="812">
        <v>0</v>
      </c>
      <c r="E527" s="812">
        <v>0</v>
      </c>
      <c r="F527" s="812">
        <v>0</v>
      </c>
      <c r="G527" s="812">
        <v>0</v>
      </c>
      <c r="H527" s="812">
        <v>0</v>
      </c>
    </row>
    <row r="528" spans="2:8">
      <c r="B528" s="564" t="s">
        <v>256</v>
      </c>
      <c r="C528" s="812">
        <v>0</v>
      </c>
      <c r="D528" s="812">
        <v>0</v>
      </c>
      <c r="E528" s="812">
        <v>0</v>
      </c>
      <c r="F528" s="812">
        <v>0</v>
      </c>
      <c r="G528" s="812">
        <v>0</v>
      </c>
      <c r="H528" s="812">
        <v>0</v>
      </c>
    </row>
    <row r="529" spans="2:8">
      <c r="B529" s="564" t="s">
        <v>257</v>
      </c>
      <c r="C529" s="812">
        <v>0</v>
      </c>
      <c r="D529" s="812">
        <v>3.0589810320981705E-2</v>
      </c>
      <c r="E529" s="812">
        <v>55.343012178195146</v>
      </c>
      <c r="F529" s="812">
        <v>62.737700174466916</v>
      </c>
      <c r="G529" s="812">
        <v>53.228741735128487</v>
      </c>
      <c r="H529" s="812">
        <v>48.883875458485484</v>
      </c>
    </row>
    <row r="530" spans="2:8">
      <c r="B530" s="564" t="s">
        <v>258</v>
      </c>
      <c r="C530" s="812">
        <v>0</v>
      </c>
      <c r="D530" s="812">
        <v>0</v>
      </c>
      <c r="E530" s="812">
        <v>0</v>
      </c>
      <c r="F530" s="812">
        <v>0</v>
      </c>
      <c r="G530" s="812">
        <v>0</v>
      </c>
      <c r="H530" s="812">
        <v>0</v>
      </c>
    </row>
    <row r="531" spans="2:8">
      <c r="B531" s="564" t="s">
        <v>259</v>
      </c>
      <c r="C531" s="812">
        <v>0</v>
      </c>
      <c r="D531" s="812">
        <v>0</v>
      </c>
      <c r="E531" s="812">
        <v>0</v>
      </c>
      <c r="F531" s="812">
        <v>0</v>
      </c>
      <c r="G531" s="812">
        <v>0</v>
      </c>
      <c r="H531" s="812">
        <v>0</v>
      </c>
    </row>
    <row r="532" spans="2:8">
      <c r="B532" s="564" t="s">
        <v>260</v>
      </c>
      <c r="C532" s="812">
        <v>0</v>
      </c>
      <c r="D532" s="812">
        <v>0</v>
      </c>
      <c r="E532" s="812">
        <v>0</v>
      </c>
      <c r="F532" s="812">
        <v>0</v>
      </c>
      <c r="G532" s="812">
        <v>0</v>
      </c>
      <c r="H532" s="812">
        <v>0</v>
      </c>
    </row>
    <row r="533" spans="2:8">
      <c r="B533" s="564" t="s">
        <v>261</v>
      </c>
      <c r="C533" s="812">
        <v>0</v>
      </c>
      <c r="D533" s="812">
        <v>0</v>
      </c>
      <c r="E533" s="812">
        <v>0</v>
      </c>
      <c r="F533" s="812">
        <v>0</v>
      </c>
      <c r="G533" s="812">
        <v>0</v>
      </c>
      <c r="H533" s="812">
        <v>0</v>
      </c>
    </row>
    <row r="534" spans="2:8" ht="15.75" thickBot="1">
      <c r="B534" s="47" t="s">
        <v>266</v>
      </c>
      <c r="C534" s="812">
        <v>0</v>
      </c>
      <c r="D534" s="812">
        <v>5.9092667714828098E-7</v>
      </c>
      <c r="E534" s="812">
        <v>1.023520028623649E-3</v>
      </c>
      <c r="F534" s="812">
        <v>9.923138361549596E-4</v>
      </c>
      <c r="G534" s="812">
        <v>7.3200636948555456E-4</v>
      </c>
      <c r="H534" s="812">
        <v>6.5680316033171619E-4</v>
      </c>
    </row>
    <row r="535" spans="2:8" ht="15.75" thickTop="1">
      <c r="B535" s="1115" t="s">
        <v>1143</v>
      </c>
      <c r="C535" s="1115"/>
      <c r="D535" s="1115"/>
      <c r="E535" s="1115"/>
      <c r="F535" s="1115"/>
      <c r="G535" s="1115"/>
      <c r="H535" s="1115"/>
    </row>
    <row r="536" spans="2:8">
      <c r="B536" s="508"/>
      <c r="C536" s="502"/>
      <c r="D536" s="502"/>
      <c r="E536" s="502"/>
      <c r="F536" s="502"/>
      <c r="G536" s="502"/>
      <c r="H536" s="502"/>
    </row>
    <row r="537" spans="2:8">
      <c r="B537" s="663" t="s">
        <v>34</v>
      </c>
      <c r="C537" s="663"/>
      <c r="D537" s="663"/>
      <c r="E537" s="663"/>
      <c r="F537" s="663"/>
      <c r="G537" s="663"/>
      <c r="H537" s="663"/>
    </row>
    <row r="538" spans="2:8">
      <c r="B538" s="504" t="s">
        <v>33</v>
      </c>
      <c r="C538" s="502"/>
      <c r="D538" s="502"/>
      <c r="E538" s="502"/>
      <c r="F538" s="502"/>
      <c r="G538" s="502"/>
      <c r="H538" s="502"/>
    </row>
    <row r="539" spans="2:8">
      <c r="B539" s="519" t="s">
        <v>173</v>
      </c>
      <c r="C539" s="502"/>
      <c r="D539" s="502"/>
      <c r="E539" s="502"/>
      <c r="F539" s="502"/>
      <c r="G539" s="502"/>
      <c r="H539" s="502"/>
    </row>
    <row r="540" spans="2:8">
      <c r="B540" s="505"/>
      <c r="C540" s="502"/>
      <c r="D540" s="502"/>
      <c r="E540" s="502"/>
      <c r="F540" s="502"/>
      <c r="G540" s="502"/>
      <c r="H540" s="502"/>
    </row>
    <row r="541" spans="2:8">
      <c r="B541" s="506"/>
      <c r="C541" s="507">
        <v>2014</v>
      </c>
      <c r="D541" s="507">
        <v>2015</v>
      </c>
      <c r="E541" s="507">
        <v>2016</v>
      </c>
      <c r="F541" s="507">
        <v>2017</v>
      </c>
      <c r="G541" s="507">
        <v>2018</v>
      </c>
      <c r="H541" s="507">
        <v>2019</v>
      </c>
    </row>
    <row r="542" spans="2:8">
      <c r="B542" s="505" t="s">
        <v>1145</v>
      </c>
      <c r="C542" s="502"/>
      <c r="D542" s="502"/>
      <c r="E542" s="502"/>
      <c r="F542" s="502"/>
      <c r="G542" s="502"/>
      <c r="H542" s="502"/>
    </row>
    <row r="543" spans="2:8">
      <c r="B543" s="82" t="s">
        <v>88</v>
      </c>
      <c r="C543" s="552">
        <v>31</v>
      </c>
      <c r="D543" s="552">
        <v>29</v>
      </c>
      <c r="E543" s="552">
        <v>29</v>
      </c>
      <c r="F543" s="552">
        <v>29</v>
      </c>
      <c r="G543" s="552">
        <v>29</v>
      </c>
      <c r="H543" s="552">
        <v>29</v>
      </c>
    </row>
    <row r="544" spans="2:8">
      <c r="B544" s="272" t="s">
        <v>158</v>
      </c>
      <c r="C544" s="552">
        <v>1</v>
      </c>
      <c r="D544" s="552">
        <v>1</v>
      </c>
      <c r="E544" s="552">
        <v>1</v>
      </c>
      <c r="F544" s="552">
        <v>1</v>
      </c>
      <c r="G544" s="552">
        <v>1</v>
      </c>
      <c r="H544" s="552">
        <v>1</v>
      </c>
    </row>
    <row r="545" spans="2:8" ht="15" customHeight="1">
      <c r="B545" s="272" t="s">
        <v>281</v>
      </c>
      <c r="C545" s="552" t="s">
        <v>140</v>
      </c>
      <c r="D545" s="552" t="s">
        <v>140</v>
      </c>
      <c r="E545" s="552" t="s">
        <v>140</v>
      </c>
      <c r="F545" s="552" t="s">
        <v>140</v>
      </c>
      <c r="G545" s="552" t="s">
        <v>140</v>
      </c>
      <c r="H545" s="552" t="s">
        <v>140</v>
      </c>
    </row>
    <row r="546" spans="2:8">
      <c r="B546" s="272" t="s">
        <v>163</v>
      </c>
      <c r="C546" s="552">
        <v>28</v>
      </c>
      <c r="D546" s="552">
        <v>26</v>
      </c>
      <c r="E546" s="552">
        <v>26</v>
      </c>
      <c r="F546" s="552">
        <v>26</v>
      </c>
      <c r="G546" s="552">
        <v>26</v>
      </c>
      <c r="H546" s="552">
        <v>26</v>
      </c>
    </row>
    <row r="547" spans="2:8">
      <c r="B547" s="272" t="s">
        <v>237</v>
      </c>
      <c r="C547" s="552">
        <v>2</v>
      </c>
      <c r="D547" s="552">
        <v>2</v>
      </c>
      <c r="E547" s="552">
        <v>2</v>
      </c>
      <c r="F547" s="552">
        <v>2</v>
      </c>
      <c r="G547" s="552">
        <v>2</v>
      </c>
      <c r="H547" s="552">
        <v>2</v>
      </c>
    </row>
    <row r="548" spans="2:8">
      <c r="B548" s="272"/>
      <c r="C548" s="552"/>
      <c r="D548" s="552"/>
      <c r="E548" s="552"/>
      <c r="F548" s="552"/>
      <c r="G548" s="552"/>
      <c r="H548" s="552"/>
    </row>
    <row r="549" spans="2:8">
      <c r="B549" s="82" t="s">
        <v>282</v>
      </c>
      <c r="C549" s="552">
        <v>31</v>
      </c>
      <c r="D549" s="552">
        <v>29</v>
      </c>
      <c r="E549" s="552">
        <v>29</v>
      </c>
      <c r="F549" s="552">
        <v>29</v>
      </c>
      <c r="G549" s="552">
        <v>29</v>
      </c>
      <c r="H549" s="552">
        <v>29</v>
      </c>
    </row>
    <row r="550" spans="2:8">
      <c r="B550" s="272" t="s">
        <v>158</v>
      </c>
      <c r="C550" s="552">
        <v>1</v>
      </c>
      <c r="D550" s="552">
        <v>1</v>
      </c>
      <c r="E550" s="552">
        <v>1</v>
      </c>
      <c r="F550" s="552">
        <v>1</v>
      </c>
      <c r="G550" s="552">
        <v>1</v>
      </c>
      <c r="H550" s="552">
        <v>1</v>
      </c>
    </row>
    <row r="551" spans="2:8">
      <c r="B551" s="272" t="s">
        <v>281</v>
      </c>
      <c r="C551" s="552" t="s">
        <v>140</v>
      </c>
      <c r="D551" s="552" t="s">
        <v>140</v>
      </c>
      <c r="E551" s="552" t="s">
        <v>140</v>
      </c>
      <c r="F551" s="552" t="s">
        <v>140</v>
      </c>
      <c r="G551" s="552" t="s">
        <v>140</v>
      </c>
      <c r="H551" s="552" t="s">
        <v>140</v>
      </c>
    </row>
    <row r="552" spans="2:8">
      <c r="B552" s="272" t="s">
        <v>163</v>
      </c>
      <c r="C552" s="552">
        <v>28</v>
      </c>
      <c r="D552" s="552">
        <v>26</v>
      </c>
      <c r="E552" s="552">
        <v>26</v>
      </c>
      <c r="F552" s="552">
        <v>26</v>
      </c>
      <c r="G552" s="552">
        <v>26</v>
      </c>
      <c r="H552" s="552">
        <v>26</v>
      </c>
    </row>
    <row r="553" spans="2:8">
      <c r="B553" s="272" t="s">
        <v>237</v>
      </c>
      <c r="C553" s="552">
        <v>2</v>
      </c>
      <c r="D553" s="552">
        <v>2</v>
      </c>
      <c r="E553" s="552">
        <v>2</v>
      </c>
      <c r="F553" s="552">
        <v>2</v>
      </c>
      <c r="G553" s="552">
        <v>2</v>
      </c>
      <c r="H553" s="552">
        <v>2</v>
      </c>
    </row>
    <row r="554" spans="2:8">
      <c r="B554" s="272"/>
      <c r="C554" s="552"/>
      <c r="D554" s="552"/>
      <c r="E554" s="552"/>
      <c r="F554" s="552"/>
      <c r="G554" s="552"/>
      <c r="H554" s="552"/>
    </row>
    <row r="555" spans="2:8">
      <c r="B555" s="82" t="s">
        <v>283</v>
      </c>
      <c r="C555" s="552" t="s">
        <v>140</v>
      </c>
      <c r="D555" s="552" t="s">
        <v>140</v>
      </c>
      <c r="E555" s="552" t="s">
        <v>140</v>
      </c>
      <c r="F555" s="552" t="s">
        <v>140</v>
      </c>
      <c r="G555" s="552" t="s">
        <v>140</v>
      </c>
      <c r="H555" s="552" t="s">
        <v>140</v>
      </c>
    </row>
    <row r="556" spans="2:8">
      <c r="B556" s="272" t="s">
        <v>158</v>
      </c>
      <c r="C556" s="552" t="s">
        <v>140</v>
      </c>
      <c r="D556" s="552" t="s">
        <v>140</v>
      </c>
      <c r="E556" s="552" t="s">
        <v>140</v>
      </c>
      <c r="F556" s="552" t="s">
        <v>140</v>
      </c>
      <c r="G556" s="552" t="s">
        <v>140</v>
      </c>
      <c r="H556" s="552" t="s">
        <v>140</v>
      </c>
    </row>
    <row r="557" spans="2:8">
      <c r="B557" s="272" t="s">
        <v>281</v>
      </c>
      <c r="C557" s="552" t="s">
        <v>140</v>
      </c>
      <c r="D557" s="552" t="s">
        <v>140</v>
      </c>
      <c r="E557" s="552" t="s">
        <v>140</v>
      </c>
      <c r="F557" s="552" t="s">
        <v>140</v>
      </c>
      <c r="G557" s="552" t="s">
        <v>140</v>
      </c>
      <c r="H557" s="552" t="s">
        <v>140</v>
      </c>
    </row>
    <row r="558" spans="2:8">
      <c r="B558" s="272" t="s">
        <v>163</v>
      </c>
      <c r="C558" s="552" t="s">
        <v>140</v>
      </c>
      <c r="D558" s="552" t="s">
        <v>140</v>
      </c>
      <c r="E558" s="552" t="s">
        <v>140</v>
      </c>
      <c r="F558" s="552" t="s">
        <v>140</v>
      </c>
      <c r="G558" s="552" t="s">
        <v>140</v>
      </c>
      <c r="H558" s="552" t="s">
        <v>140</v>
      </c>
    </row>
    <row r="559" spans="2:8" ht="15.75" thickBot="1">
      <c r="B559" s="272" t="s">
        <v>237</v>
      </c>
      <c r="C559" s="552" t="s">
        <v>140</v>
      </c>
      <c r="D559" s="552" t="s">
        <v>140</v>
      </c>
      <c r="E559" s="552" t="s">
        <v>140</v>
      </c>
      <c r="F559" s="552" t="s">
        <v>140</v>
      </c>
      <c r="G559" s="552" t="s">
        <v>140</v>
      </c>
      <c r="H559" s="552" t="s">
        <v>140</v>
      </c>
    </row>
    <row r="560" spans="2:8" ht="15.75" thickTop="1">
      <c r="B560" s="664" t="s">
        <v>1146</v>
      </c>
      <c r="C560" s="664"/>
      <c r="D560" s="664"/>
      <c r="E560" s="664"/>
      <c r="F560" s="664"/>
      <c r="G560" s="664"/>
      <c r="H560" s="664"/>
    </row>
    <row r="561" spans="2:8">
      <c r="B561" s="1124"/>
      <c r="C561" s="1124"/>
      <c r="D561" s="1124"/>
      <c r="E561" s="1124"/>
      <c r="F561" s="1124"/>
      <c r="G561" s="1124"/>
      <c r="H561" s="1124"/>
    </row>
    <row r="562" spans="2:8">
      <c r="B562" s="513"/>
      <c r="C562" s="502"/>
      <c r="D562" s="502"/>
      <c r="E562" s="502"/>
      <c r="F562" s="502"/>
      <c r="G562" s="502"/>
      <c r="H562" s="502"/>
    </row>
    <row r="563" spans="2:8">
      <c r="B563" s="663" t="s">
        <v>36</v>
      </c>
      <c r="C563" s="663"/>
      <c r="D563" s="663"/>
      <c r="E563" s="663"/>
      <c r="F563" s="663"/>
      <c r="G563" s="663"/>
      <c r="H563" s="663"/>
    </row>
    <row r="564" spans="2:8">
      <c r="B564" s="504" t="s">
        <v>35</v>
      </c>
      <c r="C564" s="502"/>
      <c r="D564" s="502"/>
      <c r="E564" s="502"/>
      <c r="F564" s="502"/>
      <c r="G564" s="502"/>
      <c r="H564" s="502"/>
    </row>
    <row r="565" spans="2:8">
      <c r="B565" s="519" t="s">
        <v>290</v>
      </c>
      <c r="C565" s="502"/>
      <c r="D565" s="502"/>
      <c r="E565" s="502"/>
      <c r="F565" s="502"/>
      <c r="G565" s="502"/>
      <c r="H565" s="502"/>
    </row>
    <row r="566" spans="2:8">
      <c r="B566" s="513"/>
      <c r="C566" s="502"/>
      <c r="D566" s="502"/>
      <c r="E566" s="502"/>
      <c r="F566" s="502"/>
      <c r="G566" s="502"/>
      <c r="H566" s="502"/>
    </row>
    <row r="567" spans="2:8">
      <c r="B567" s="506"/>
      <c r="C567" s="507">
        <v>2014</v>
      </c>
      <c r="D567" s="507">
        <v>2015</v>
      </c>
      <c r="E567" s="507">
        <v>2016</v>
      </c>
      <c r="F567" s="507">
        <v>2017</v>
      </c>
      <c r="G567" s="507">
        <v>2018</v>
      </c>
      <c r="H567" s="507">
        <v>2019</v>
      </c>
    </row>
    <row r="568" spans="2:8">
      <c r="B568" s="505" t="s">
        <v>1145</v>
      </c>
      <c r="C568" s="502"/>
      <c r="D568" s="502"/>
      <c r="E568" s="502"/>
      <c r="F568" s="502"/>
      <c r="G568" s="502"/>
      <c r="H568" s="502"/>
    </row>
    <row r="569" spans="2:8" ht="25.5">
      <c r="B569" s="82" t="s">
        <v>292</v>
      </c>
      <c r="C569" s="786">
        <v>0.03</v>
      </c>
      <c r="D569" s="786">
        <v>1.0999999999999999E-2</v>
      </c>
      <c r="E569" s="786">
        <v>4.4999999999999998E-2</v>
      </c>
      <c r="F569" s="786">
        <v>4.7E-2</v>
      </c>
      <c r="G569" s="786">
        <v>3.9E-2</v>
      </c>
      <c r="H569" s="786">
        <v>3.6999999999999998E-2</v>
      </c>
    </row>
    <row r="570" spans="2:8">
      <c r="B570" s="272" t="s">
        <v>293</v>
      </c>
      <c r="C570" s="786">
        <v>0.03</v>
      </c>
      <c r="D570" s="786">
        <v>1.0999999999999999E-2</v>
      </c>
      <c r="E570" s="786">
        <v>4.4999999999999998E-2</v>
      </c>
      <c r="F570" s="786">
        <v>4.7E-2</v>
      </c>
      <c r="G570" s="786">
        <v>3.9E-2</v>
      </c>
      <c r="H570" s="786">
        <v>3.6999999999999998E-2</v>
      </c>
    </row>
    <row r="571" spans="2:8">
      <c r="B571" s="569" t="s">
        <v>294</v>
      </c>
      <c r="C571" s="786">
        <v>2.5000000000000001E-2</v>
      </c>
      <c r="D571" s="786">
        <v>8.0000000000000002E-3</v>
      </c>
      <c r="E571" s="786">
        <v>2.4E-2</v>
      </c>
      <c r="F571" s="786">
        <v>2.3E-2</v>
      </c>
      <c r="G571" s="786">
        <v>1.7999999999999999E-2</v>
      </c>
      <c r="H571" s="786">
        <v>1.7999999999999999E-2</v>
      </c>
    </row>
    <row r="572" spans="2:8">
      <c r="B572" s="569" t="s">
        <v>295</v>
      </c>
      <c r="C572" s="786">
        <v>5.0000000000000001E-3</v>
      </c>
      <c r="D572" s="786">
        <v>3.0000000000000001E-3</v>
      </c>
      <c r="E572" s="786">
        <v>2.0999999999999998E-2</v>
      </c>
      <c r="F572" s="786">
        <v>2.4E-2</v>
      </c>
      <c r="G572" s="786">
        <v>2.1000000000000001E-2</v>
      </c>
      <c r="H572" s="786">
        <v>1.9E-2</v>
      </c>
    </row>
    <row r="573" spans="2:8">
      <c r="B573" s="272" t="s">
        <v>296</v>
      </c>
      <c r="C573" s="786" t="s">
        <v>140</v>
      </c>
      <c r="D573" s="786" t="s">
        <v>140</v>
      </c>
      <c r="E573" s="786" t="s">
        <v>140</v>
      </c>
      <c r="F573" s="786" t="s">
        <v>140</v>
      </c>
      <c r="G573" s="786" t="s">
        <v>140</v>
      </c>
      <c r="H573" s="786" t="s">
        <v>140</v>
      </c>
    </row>
    <row r="574" spans="2:8">
      <c r="B574" s="272" t="s">
        <v>237</v>
      </c>
      <c r="C574" s="786" t="s">
        <v>140</v>
      </c>
      <c r="D574" s="786" t="s">
        <v>140</v>
      </c>
      <c r="E574" s="786" t="s">
        <v>140</v>
      </c>
      <c r="F574" s="786" t="s">
        <v>140</v>
      </c>
      <c r="G574" s="786" t="s">
        <v>140</v>
      </c>
      <c r="H574" s="786" t="s">
        <v>140</v>
      </c>
    </row>
    <row r="575" spans="2:8">
      <c r="B575" s="272"/>
      <c r="C575" s="786"/>
      <c r="D575" s="786"/>
      <c r="E575" s="786"/>
      <c r="F575" s="786"/>
      <c r="G575" s="786"/>
      <c r="H575" s="786"/>
    </row>
    <row r="576" spans="2:8">
      <c r="B576" s="505" t="s">
        <v>1147</v>
      </c>
      <c r="C576" s="786"/>
      <c r="D576" s="786"/>
      <c r="E576" s="786"/>
      <c r="F576" s="786"/>
      <c r="G576" s="786"/>
      <c r="H576" s="786"/>
    </row>
    <row r="577" spans="2:8" ht="25.5">
      <c r="B577" s="82" t="s">
        <v>292</v>
      </c>
      <c r="C577" s="786">
        <v>8.8999999999999996E-2</v>
      </c>
      <c r="D577" s="786">
        <v>0.17199999999999999</v>
      </c>
      <c r="E577" s="786">
        <v>0.14000000000000001</v>
      </c>
      <c r="F577" s="786">
        <v>6.6000000000000003E-2</v>
      </c>
      <c r="G577" s="786">
        <v>8.8999999999999996E-2</v>
      </c>
      <c r="H577" s="786">
        <v>0.111</v>
      </c>
    </row>
    <row r="578" spans="2:8">
      <c r="B578" s="272" t="s">
        <v>293</v>
      </c>
      <c r="C578" s="786">
        <v>7.6999999999999999E-2</v>
      </c>
      <c r="D578" s="786">
        <v>0.16700000000000001</v>
      </c>
      <c r="E578" s="786">
        <v>0.125</v>
      </c>
      <c r="F578" s="786">
        <v>6.5000000000000002E-2</v>
      </c>
      <c r="G578" s="786">
        <v>0.08</v>
      </c>
      <c r="H578" s="786">
        <v>8.6999999999999994E-2</v>
      </c>
    </row>
    <row r="579" spans="2:8">
      <c r="B579" s="569" t="s">
        <v>294</v>
      </c>
      <c r="C579" s="786">
        <v>6.0000000000000001E-3</v>
      </c>
      <c r="D579" s="786">
        <v>0</v>
      </c>
      <c r="E579" s="786">
        <v>3.0000000000000001E-3</v>
      </c>
      <c r="F579" s="786">
        <v>2E-3</v>
      </c>
      <c r="G579" s="786">
        <v>8.0000000000000002E-3</v>
      </c>
      <c r="H579" s="786">
        <v>1.6E-2</v>
      </c>
    </row>
    <row r="580" spans="2:8">
      <c r="B580" s="569" t="s">
        <v>295</v>
      </c>
      <c r="C580" s="786">
        <v>7.0999999999999994E-2</v>
      </c>
      <c r="D580" s="786">
        <v>0.16699999999999998</v>
      </c>
      <c r="E580" s="786">
        <v>0.125</v>
      </c>
      <c r="F580" s="786">
        <v>6.3E-2</v>
      </c>
      <c r="G580" s="786">
        <v>0.08</v>
      </c>
      <c r="H580" s="786">
        <v>8.6999999999999994E-2</v>
      </c>
    </row>
    <row r="581" spans="2:8">
      <c r="B581" s="272" t="s">
        <v>296</v>
      </c>
      <c r="C581" s="786" t="s">
        <v>140</v>
      </c>
      <c r="D581" s="786" t="s">
        <v>140</v>
      </c>
      <c r="E581" s="786" t="s">
        <v>140</v>
      </c>
      <c r="F581" s="786" t="s">
        <v>140</v>
      </c>
      <c r="G581" s="786" t="s">
        <v>140</v>
      </c>
      <c r="H581" s="786">
        <v>8.0000000000000002E-3</v>
      </c>
    </row>
    <row r="582" spans="2:8" ht="15.75" thickBot="1">
      <c r="B582" s="272" t="s">
        <v>237</v>
      </c>
      <c r="C582" s="786">
        <v>1.2E-2</v>
      </c>
      <c r="D582" s="786">
        <v>5.0000000000000001E-3</v>
      </c>
      <c r="E582" s="786">
        <v>1.2E-2</v>
      </c>
      <c r="F582" s="786">
        <v>1E-3</v>
      </c>
      <c r="G582" s="786">
        <v>1E-3</v>
      </c>
      <c r="H582" s="786">
        <v>1.6E-2</v>
      </c>
    </row>
    <row r="583" spans="2:8" ht="15.75" thickTop="1">
      <c r="B583" s="664" t="s">
        <v>1148</v>
      </c>
      <c r="C583" s="664"/>
      <c r="D583" s="664"/>
      <c r="E583" s="664"/>
      <c r="F583" s="664"/>
      <c r="G583" s="664"/>
      <c r="H583" s="664"/>
    </row>
    <row r="584" spans="2:8">
      <c r="B584" s="1124" t="s">
        <v>1149</v>
      </c>
      <c r="C584" s="1124"/>
      <c r="D584" s="1124"/>
      <c r="E584" s="1124"/>
      <c r="F584" s="1124"/>
      <c r="G584" s="1124"/>
      <c r="H584" s="1124"/>
    </row>
    <row r="585" spans="2:8">
      <c r="B585" s="665"/>
      <c r="C585" s="665"/>
      <c r="D585" s="665"/>
      <c r="E585" s="665"/>
      <c r="F585" s="665"/>
      <c r="G585" s="665"/>
      <c r="H585" s="665"/>
    </row>
    <row r="586" spans="2:8">
      <c r="B586" s="508"/>
      <c r="C586" s="502"/>
      <c r="D586" s="502"/>
      <c r="E586" s="502"/>
      <c r="F586" s="502"/>
      <c r="G586" s="502"/>
      <c r="H586" s="502"/>
    </row>
    <row r="587" spans="2:8">
      <c r="B587" s="663" t="s">
        <v>38</v>
      </c>
      <c r="C587" s="663"/>
      <c r="D587" s="663"/>
      <c r="E587" s="663"/>
      <c r="F587" s="663"/>
      <c r="G587" s="663"/>
      <c r="H587" s="663"/>
    </row>
    <row r="588" spans="2:8">
      <c r="B588" s="504" t="s">
        <v>37</v>
      </c>
      <c r="C588" s="502"/>
      <c r="D588" s="502"/>
      <c r="E588" s="502"/>
      <c r="F588" s="502"/>
      <c r="G588" s="502"/>
      <c r="H588" s="502"/>
    </row>
    <row r="589" spans="2:8">
      <c r="B589" s="513" t="s">
        <v>116</v>
      </c>
      <c r="C589" s="502"/>
      <c r="D589" s="502"/>
      <c r="E589" s="502"/>
      <c r="F589" s="502"/>
      <c r="G589" s="502"/>
      <c r="H589" s="502"/>
    </row>
    <row r="590" spans="2:8">
      <c r="B590" s="508"/>
      <c r="C590" s="502"/>
      <c r="D590" s="502"/>
      <c r="E590" s="502"/>
      <c r="F590" s="502"/>
      <c r="G590" s="502"/>
      <c r="H590" s="502"/>
    </row>
    <row r="591" spans="2:8">
      <c r="B591" s="506"/>
      <c r="C591" s="507">
        <v>2014</v>
      </c>
      <c r="D591" s="507">
        <v>2015</v>
      </c>
      <c r="E591" s="507">
        <v>2016</v>
      </c>
      <c r="F591" s="507">
        <v>2017</v>
      </c>
      <c r="G591" s="507">
        <v>2018</v>
      </c>
      <c r="H591" s="507">
        <v>2019</v>
      </c>
    </row>
    <row r="592" spans="2:8">
      <c r="B592" s="85" t="s">
        <v>1147</v>
      </c>
      <c r="C592" s="502"/>
      <c r="D592" s="502"/>
      <c r="E592" s="502"/>
      <c r="F592" s="502"/>
      <c r="G592" s="502"/>
      <c r="H592" s="502"/>
    </row>
    <row r="593" spans="2:8" ht="15.75" thickBot="1">
      <c r="B593" s="82" t="s">
        <v>308</v>
      </c>
      <c r="C593" s="523">
        <v>1122.3601753236121</v>
      </c>
      <c r="D593" s="523">
        <v>1282.8741379218898</v>
      </c>
      <c r="E593" s="523">
        <v>1295.9663962741006</v>
      </c>
      <c r="F593" s="523">
        <v>1652.7415883546464</v>
      </c>
      <c r="G593" s="523">
        <v>1632.8312454911802</v>
      </c>
      <c r="H593" s="523">
        <v>1654.9565380145168</v>
      </c>
    </row>
    <row r="594" spans="2:8" ht="15.75" thickTop="1">
      <c r="B594" s="664" t="s">
        <v>1150</v>
      </c>
      <c r="C594" s="664"/>
      <c r="D594" s="664"/>
      <c r="E594" s="664"/>
      <c r="F594" s="664"/>
      <c r="G594" s="664"/>
      <c r="H594" s="664"/>
    </row>
    <row r="595" spans="2:8">
      <c r="B595" s="508"/>
      <c r="C595" s="502"/>
      <c r="D595" s="502"/>
      <c r="E595" s="502"/>
      <c r="F595" s="502"/>
      <c r="G595" s="502"/>
      <c r="H595" s="502"/>
    </row>
    <row r="596" spans="2:8">
      <c r="B596" s="663" t="s">
        <v>40</v>
      </c>
      <c r="C596" s="663"/>
      <c r="D596" s="663"/>
      <c r="E596" s="663"/>
      <c r="F596" s="663"/>
      <c r="G596" s="663"/>
      <c r="H596" s="663"/>
    </row>
    <row r="597" spans="2:8">
      <c r="B597" s="504" t="s">
        <v>39</v>
      </c>
      <c r="C597" s="502"/>
      <c r="D597" s="502"/>
      <c r="E597" s="502"/>
      <c r="F597" s="502"/>
      <c r="G597" s="502"/>
      <c r="H597" s="502"/>
    </row>
    <row r="598" spans="2:8">
      <c r="B598" s="513" t="s">
        <v>272</v>
      </c>
      <c r="C598" s="502"/>
      <c r="D598" s="502"/>
      <c r="E598" s="502"/>
      <c r="F598" s="502"/>
      <c r="G598" s="502"/>
      <c r="H598" s="502"/>
    </row>
    <row r="599" spans="2:8">
      <c r="B599" s="508"/>
      <c r="C599" s="502"/>
      <c r="D599" s="502"/>
      <c r="E599" s="502"/>
      <c r="F599" s="502"/>
      <c r="G599" s="502"/>
      <c r="H599" s="502"/>
    </row>
    <row r="600" spans="2:8">
      <c r="B600" s="506"/>
      <c r="C600" s="507">
        <v>2014</v>
      </c>
      <c r="D600" s="507">
        <v>2015</v>
      </c>
      <c r="E600" s="507">
        <v>2016</v>
      </c>
      <c r="F600" s="507">
        <v>2017</v>
      </c>
      <c r="G600" s="507">
        <v>2018</v>
      </c>
      <c r="H600" s="507">
        <v>2019</v>
      </c>
    </row>
    <row r="601" spans="2:8">
      <c r="B601" s="85" t="s">
        <v>1145</v>
      </c>
      <c r="C601" s="502"/>
      <c r="D601" s="502"/>
      <c r="E601" s="502"/>
      <c r="F601" s="502"/>
      <c r="G601" s="502"/>
      <c r="H601" s="502"/>
    </row>
    <row r="602" spans="2:8" ht="25.5">
      <c r="B602" s="82" t="s">
        <v>311</v>
      </c>
      <c r="C602" s="517">
        <v>3.5470000000000002</v>
      </c>
      <c r="D602" s="517">
        <v>11.1</v>
      </c>
      <c r="E602" s="517">
        <v>9.0399999999999991</v>
      </c>
      <c r="F602" s="517">
        <v>20.931000000000001</v>
      </c>
      <c r="G602" s="517">
        <v>37.834999999999994</v>
      </c>
      <c r="H602" s="517">
        <v>34.07</v>
      </c>
    </row>
    <row r="603" spans="2:8">
      <c r="B603" s="272" t="s">
        <v>293</v>
      </c>
      <c r="C603" s="517">
        <v>3.5470000000000002</v>
      </c>
      <c r="D603" s="517">
        <v>11.1</v>
      </c>
      <c r="E603" s="517">
        <v>9.0399999999999991</v>
      </c>
      <c r="F603" s="517">
        <v>20.931000000000001</v>
      </c>
      <c r="G603" s="517">
        <v>37.834999999999994</v>
      </c>
      <c r="H603" s="517">
        <v>34.07</v>
      </c>
    </row>
    <row r="604" spans="2:8">
      <c r="B604" s="569" t="s">
        <v>294</v>
      </c>
      <c r="C604" s="517">
        <v>3.5470000000000002</v>
      </c>
      <c r="D604" s="517">
        <v>11.1</v>
      </c>
      <c r="E604" s="517">
        <v>6.8860000000000001</v>
      </c>
      <c r="F604" s="517">
        <v>18.068000000000001</v>
      </c>
      <c r="G604" s="517">
        <v>33.183999999999997</v>
      </c>
      <c r="H604" s="517">
        <v>32.250999999999998</v>
      </c>
    </row>
    <row r="605" spans="2:8">
      <c r="B605" s="569" t="s">
        <v>295</v>
      </c>
      <c r="C605" s="517" t="s">
        <v>140</v>
      </c>
      <c r="D605" s="517" t="s">
        <v>140</v>
      </c>
      <c r="E605" s="517">
        <v>2.153999999999999</v>
      </c>
      <c r="F605" s="517">
        <v>2.863</v>
      </c>
      <c r="G605" s="517">
        <v>4.6509999999999998</v>
      </c>
      <c r="H605" s="517">
        <v>1.819</v>
      </c>
    </row>
    <row r="606" spans="2:8">
      <c r="B606" s="272" t="s">
        <v>296</v>
      </c>
      <c r="C606" s="517" t="s">
        <v>140</v>
      </c>
      <c r="D606" s="517" t="s">
        <v>140</v>
      </c>
      <c r="E606" s="517" t="s">
        <v>140</v>
      </c>
      <c r="F606" s="517" t="s">
        <v>140</v>
      </c>
      <c r="G606" s="517" t="s">
        <v>140</v>
      </c>
      <c r="H606" s="517" t="s">
        <v>140</v>
      </c>
    </row>
    <row r="607" spans="2:8">
      <c r="B607" s="272" t="s">
        <v>237</v>
      </c>
      <c r="C607" s="517" t="s">
        <v>140</v>
      </c>
      <c r="D607" s="517" t="s">
        <v>140</v>
      </c>
      <c r="E607" s="517" t="s">
        <v>140</v>
      </c>
      <c r="F607" s="517" t="s">
        <v>140</v>
      </c>
      <c r="G607" s="517" t="s">
        <v>140</v>
      </c>
      <c r="H607" s="517" t="s">
        <v>140</v>
      </c>
    </row>
    <row r="608" spans="2:8">
      <c r="B608" s="272"/>
      <c r="C608" s="517"/>
      <c r="D608" s="517"/>
      <c r="E608" s="517"/>
      <c r="F608" s="517"/>
      <c r="G608" s="517"/>
      <c r="H608" s="517"/>
    </row>
    <row r="609" spans="2:8" ht="25.5">
      <c r="B609" s="82" t="s">
        <v>313</v>
      </c>
      <c r="C609" s="517"/>
      <c r="D609" s="517"/>
      <c r="E609" s="517"/>
      <c r="F609" s="517"/>
      <c r="G609" s="517"/>
      <c r="H609" s="517"/>
    </row>
    <row r="610" spans="2:8">
      <c r="B610" s="272" t="s">
        <v>314</v>
      </c>
      <c r="C610" s="517" t="s">
        <v>140</v>
      </c>
      <c r="D610" s="517" t="s">
        <v>140</v>
      </c>
      <c r="E610" s="517" t="s">
        <v>140</v>
      </c>
      <c r="F610" s="517" t="s">
        <v>140</v>
      </c>
      <c r="G610" s="517" t="s">
        <v>140</v>
      </c>
      <c r="H610" s="517" t="s">
        <v>140</v>
      </c>
    </row>
    <row r="611" spans="2:8">
      <c r="B611" s="272" t="s">
        <v>315</v>
      </c>
      <c r="C611" s="517" t="s">
        <v>140</v>
      </c>
      <c r="D611" s="517" t="s">
        <v>140</v>
      </c>
      <c r="E611" s="517" t="s">
        <v>140</v>
      </c>
      <c r="F611" s="517" t="s">
        <v>140</v>
      </c>
      <c r="G611" s="517" t="s">
        <v>140</v>
      </c>
      <c r="H611" s="517" t="s">
        <v>140</v>
      </c>
    </row>
    <row r="612" spans="2:8">
      <c r="B612" s="272" t="s">
        <v>316</v>
      </c>
      <c r="C612" s="517" t="s">
        <v>140</v>
      </c>
      <c r="D612" s="517" t="s">
        <v>140</v>
      </c>
      <c r="E612" s="517" t="s">
        <v>140</v>
      </c>
      <c r="F612" s="517" t="s">
        <v>140</v>
      </c>
      <c r="G612" s="517" t="s">
        <v>140</v>
      </c>
      <c r="H612" s="517" t="s">
        <v>140</v>
      </c>
    </row>
    <row r="613" spans="2:8">
      <c r="B613" s="272" t="s">
        <v>317</v>
      </c>
      <c r="C613" s="517" t="s">
        <v>140</v>
      </c>
      <c r="D613" s="517" t="s">
        <v>140</v>
      </c>
      <c r="E613" s="517" t="s">
        <v>140</v>
      </c>
      <c r="F613" s="517" t="s">
        <v>140</v>
      </c>
      <c r="G613" s="517" t="s">
        <v>140</v>
      </c>
      <c r="H613" s="517" t="s">
        <v>140</v>
      </c>
    </row>
    <row r="614" spans="2:8">
      <c r="B614" s="272" t="s">
        <v>318</v>
      </c>
      <c r="C614" s="517" t="s">
        <v>140</v>
      </c>
      <c r="D614" s="517" t="s">
        <v>140</v>
      </c>
      <c r="E614" s="517" t="s">
        <v>140</v>
      </c>
      <c r="F614" s="517" t="s">
        <v>140</v>
      </c>
      <c r="G614" s="517" t="s">
        <v>140</v>
      </c>
      <c r="H614" s="517" t="s">
        <v>140</v>
      </c>
    </row>
    <row r="615" spans="2:8">
      <c r="B615" s="272" t="s">
        <v>319</v>
      </c>
      <c r="C615" s="517" t="s">
        <v>140</v>
      </c>
      <c r="D615" s="517" t="s">
        <v>140</v>
      </c>
      <c r="E615" s="517" t="s">
        <v>140</v>
      </c>
      <c r="F615" s="517" t="s">
        <v>140</v>
      </c>
      <c r="G615" s="517" t="s">
        <v>140</v>
      </c>
      <c r="H615" s="517" t="s">
        <v>140</v>
      </c>
    </row>
    <row r="616" spans="2:8">
      <c r="B616" s="272"/>
      <c r="C616" s="517"/>
      <c r="D616" s="517"/>
      <c r="E616" s="517"/>
      <c r="F616" s="517"/>
      <c r="G616" s="517"/>
      <c r="H616" s="517"/>
    </row>
    <row r="617" spans="2:8">
      <c r="B617" s="85" t="s">
        <v>1147</v>
      </c>
      <c r="C617" s="502"/>
      <c r="D617" s="502"/>
      <c r="E617" s="502"/>
      <c r="F617" s="502"/>
      <c r="G617" s="502"/>
      <c r="H617" s="502"/>
    </row>
    <row r="618" spans="2:8" ht="25.5">
      <c r="B618" s="82" t="s">
        <v>311</v>
      </c>
      <c r="C618" s="517">
        <v>3.4549999999999996</v>
      </c>
      <c r="D618" s="517">
        <v>5.2560000000000002</v>
      </c>
      <c r="E618" s="517">
        <v>7.6280000000000001</v>
      </c>
      <c r="F618" s="517">
        <v>6.3190000000000008</v>
      </c>
      <c r="G618" s="517">
        <v>6.2080000000000002</v>
      </c>
      <c r="H618" s="517">
        <v>10.845000000000001</v>
      </c>
    </row>
    <row r="619" spans="2:8">
      <c r="B619" s="272" t="s">
        <v>293</v>
      </c>
      <c r="C619" s="509">
        <v>3.1319999999999997</v>
      </c>
      <c r="D619" s="509">
        <v>4.9059999999999997</v>
      </c>
      <c r="E619" s="509">
        <v>6.87</v>
      </c>
      <c r="F619" s="509">
        <v>5.4710000000000001</v>
      </c>
      <c r="G619" s="509">
        <v>5.4370000000000003</v>
      </c>
      <c r="H619" s="509">
        <v>9.26</v>
      </c>
    </row>
    <row r="620" spans="2:8">
      <c r="B620" s="569" t="s">
        <v>294</v>
      </c>
      <c r="C620" s="517">
        <v>0.14299999999999999</v>
      </c>
      <c r="D620" s="517">
        <v>0</v>
      </c>
      <c r="E620" s="517">
        <v>8.9999999999999993E-3</v>
      </c>
      <c r="F620" s="517">
        <v>0.13700000000000001</v>
      </c>
      <c r="G620" s="517">
        <v>0.29599999999999999</v>
      </c>
      <c r="H620" s="517">
        <v>0.36899999999999999</v>
      </c>
    </row>
    <row r="621" spans="2:8">
      <c r="B621" s="569" t="s">
        <v>295</v>
      </c>
      <c r="C621" s="517">
        <v>2.9889999999999999</v>
      </c>
      <c r="D621" s="517">
        <v>4.9059999999999997</v>
      </c>
      <c r="E621" s="517">
        <v>6.8609999999999998</v>
      </c>
      <c r="F621" s="517">
        <v>5.3339999999999996</v>
      </c>
      <c r="G621" s="517">
        <v>5.141</v>
      </c>
      <c r="H621" s="517">
        <v>8.891</v>
      </c>
    </row>
    <row r="622" spans="2:8">
      <c r="B622" s="272" t="s">
        <v>296</v>
      </c>
      <c r="C622" s="517">
        <v>0.17899999999999999</v>
      </c>
      <c r="D622" s="517">
        <v>0.27</v>
      </c>
      <c r="E622" s="517">
        <v>0.377</v>
      </c>
      <c r="F622" s="517">
        <v>0.44</v>
      </c>
      <c r="G622" s="517">
        <v>0.502</v>
      </c>
      <c r="H622" s="517">
        <v>1.1180000000000001</v>
      </c>
    </row>
    <row r="623" spans="2:8">
      <c r="B623" s="272" t="s">
        <v>237</v>
      </c>
      <c r="C623" s="517">
        <v>0.14399999999999999</v>
      </c>
      <c r="D623" s="517">
        <v>0.08</v>
      </c>
      <c r="E623" s="517">
        <v>0.38100000000000001</v>
      </c>
      <c r="F623" s="517">
        <v>0.40799999999999997</v>
      </c>
      <c r="G623" s="517">
        <v>0.26900000000000002</v>
      </c>
      <c r="H623" s="517">
        <v>0.46699999999999997</v>
      </c>
    </row>
    <row r="624" spans="2:8">
      <c r="B624" s="272"/>
      <c r="C624" s="517"/>
      <c r="D624" s="517"/>
      <c r="E624" s="517"/>
      <c r="F624" s="517"/>
      <c r="G624" s="517"/>
      <c r="H624" s="517"/>
    </row>
    <row r="625" spans="2:8" ht="25.5">
      <c r="B625" s="82" t="s">
        <v>313</v>
      </c>
      <c r="C625" s="517" t="s">
        <v>140</v>
      </c>
      <c r="D625" s="517" t="s">
        <v>140</v>
      </c>
      <c r="E625" s="517" t="s">
        <v>140</v>
      </c>
      <c r="F625" s="552">
        <v>6.0000000000000001E-3</v>
      </c>
      <c r="G625" s="552">
        <v>2E-3</v>
      </c>
      <c r="H625" s="552">
        <v>0.32400000000000001</v>
      </c>
    </row>
    <row r="626" spans="2:8">
      <c r="B626" s="272" t="s">
        <v>314</v>
      </c>
      <c r="C626" s="517" t="s">
        <v>140</v>
      </c>
      <c r="D626" s="517" t="s">
        <v>140</v>
      </c>
      <c r="E626" s="517" t="s">
        <v>140</v>
      </c>
      <c r="F626" s="552">
        <v>6.0000000000000001E-3</v>
      </c>
      <c r="G626" s="552">
        <v>2E-3</v>
      </c>
      <c r="H626" s="552">
        <v>0.32400000000000001</v>
      </c>
    </row>
    <row r="627" spans="2:8">
      <c r="B627" s="272" t="s">
        <v>315</v>
      </c>
      <c r="C627" s="517" t="s">
        <v>140</v>
      </c>
      <c r="D627" s="517" t="s">
        <v>140</v>
      </c>
      <c r="E627" s="517" t="s">
        <v>140</v>
      </c>
      <c r="F627" s="517" t="s">
        <v>140</v>
      </c>
      <c r="G627" s="517" t="s">
        <v>140</v>
      </c>
      <c r="H627" s="517" t="s">
        <v>140</v>
      </c>
    </row>
    <row r="628" spans="2:8">
      <c r="B628" s="272" t="s">
        <v>316</v>
      </c>
      <c r="C628" s="517" t="s">
        <v>140</v>
      </c>
      <c r="D628" s="517" t="s">
        <v>140</v>
      </c>
      <c r="E628" s="517" t="s">
        <v>140</v>
      </c>
      <c r="F628" s="517" t="s">
        <v>140</v>
      </c>
      <c r="G628" s="517" t="s">
        <v>140</v>
      </c>
      <c r="H628" s="517" t="s">
        <v>140</v>
      </c>
    </row>
    <row r="629" spans="2:8">
      <c r="B629" s="272" t="s">
        <v>317</v>
      </c>
      <c r="C629" s="517" t="s">
        <v>140</v>
      </c>
      <c r="D629" s="517" t="s">
        <v>140</v>
      </c>
      <c r="E629" s="517" t="s">
        <v>140</v>
      </c>
      <c r="F629" s="517" t="s">
        <v>140</v>
      </c>
      <c r="G629" s="517" t="s">
        <v>140</v>
      </c>
      <c r="H629" s="517" t="s">
        <v>140</v>
      </c>
    </row>
    <row r="630" spans="2:8">
      <c r="B630" s="272" t="s">
        <v>318</v>
      </c>
      <c r="C630" s="517" t="s">
        <v>140</v>
      </c>
      <c r="D630" s="517" t="s">
        <v>140</v>
      </c>
      <c r="E630" s="517" t="s">
        <v>140</v>
      </c>
      <c r="F630" s="517" t="s">
        <v>140</v>
      </c>
      <c r="G630" s="517" t="s">
        <v>140</v>
      </c>
      <c r="H630" s="517" t="s">
        <v>140</v>
      </c>
    </row>
    <row r="631" spans="2:8" ht="15.75" thickBot="1">
      <c r="B631" s="272" t="s">
        <v>319</v>
      </c>
      <c r="C631" s="517" t="s">
        <v>140</v>
      </c>
      <c r="D631" s="517" t="s">
        <v>140</v>
      </c>
      <c r="E631" s="517" t="s">
        <v>140</v>
      </c>
      <c r="F631" s="517" t="s">
        <v>140</v>
      </c>
      <c r="G631" s="517" t="s">
        <v>140</v>
      </c>
      <c r="H631" s="517" t="s">
        <v>140</v>
      </c>
    </row>
    <row r="632" spans="2:8" ht="15.75" thickTop="1">
      <c r="B632" s="664" t="s">
        <v>1151</v>
      </c>
      <c r="C632" s="664"/>
      <c r="D632" s="664"/>
      <c r="E632" s="664"/>
      <c r="F632" s="664"/>
      <c r="G632" s="664"/>
      <c r="H632" s="664"/>
    </row>
    <row r="633" spans="2:8">
      <c r="B633" s="1124" t="s">
        <v>1149</v>
      </c>
      <c r="C633" s="1124"/>
      <c r="D633" s="1124"/>
      <c r="E633" s="1124"/>
      <c r="F633" s="1124"/>
      <c r="G633" s="1124"/>
      <c r="H633" s="1124"/>
    </row>
    <row r="634" spans="2:8">
      <c r="B634" s="665"/>
      <c r="C634" s="665"/>
      <c r="D634" s="665"/>
      <c r="E634" s="665"/>
      <c r="F634" s="665"/>
      <c r="G634" s="665"/>
      <c r="H634" s="665"/>
    </row>
    <row r="635" spans="2:8">
      <c r="B635" s="508"/>
      <c r="C635" s="502"/>
      <c r="D635" s="502"/>
      <c r="E635" s="502"/>
      <c r="F635" s="502"/>
      <c r="G635" s="502"/>
      <c r="H635" s="502"/>
    </row>
    <row r="636" spans="2:8">
      <c r="B636" s="663" t="s">
        <v>42</v>
      </c>
      <c r="C636" s="663"/>
      <c r="D636" s="663"/>
      <c r="E636" s="663"/>
      <c r="F636" s="663"/>
      <c r="G636" s="663"/>
      <c r="H636" s="663"/>
    </row>
    <row r="637" spans="2:8">
      <c r="B637" s="504" t="s">
        <v>41</v>
      </c>
      <c r="C637" s="502"/>
      <c r="D637" s="502"/>
      <c r="E637" s="502"/>
      <c r="F637" s="502"/>
      <c r="G637" s="502"/>
      <c r="H637" s="502"/>
    </row>
    <row r="638" spans="2:8">
      <c r="B638" s="513" t="s">
        <v>324</v>
      </c>
      <c r="C638" s="502"/>
      <c r="D638" s="502"/>
      <c r="E638" s="502"/>
      <c r="F638" s="502"/>
      <c r="G638" s="502"/>
      <c r="H638" s="502"/>
    </row>
    <row r="639" spans="2:8">
      <c r="B639" s="513"/>
      <c r="C639" s="502"/>
      <c r="D639" s="502"/>
      <c r="E639" s="502"/>
      <c r="F639" s="502"/>
      <c r="G639" s="502"/>
      <c r="H639" s="502"/>
    </row>
    <row r="640" spans="2:8">
      <c r="B640" s="506"/>
      <c r="C640" s="507">
        <v>2014</v>
      </c>
      <c r="D640" s="507">
        <v>2015</v>
      </c>
      <c r="E640" s="507">
        <v>2016</v>
      </c>
      <c r="F640" s="507">
        <v>2017</v>
      </c>
      <c r="G640" s="507">
        <v>2018</v>
      </c>
      <c r="H640" s="507">
        <v>2019</v>
      </c>
    </row>
    <row r="641" spans="2:8">
      <c r="B641" s="85" t="s">
        <v>1145</v>
      </c>
      <c r="C641" s="502"/>
      <c r="D641" s="502"/>
      <c r="E641" s="502"/>
      <c r="F641" s="502"/>
      <c r="G641" s="502"/>
      <c r="H641" s="502"/>
    </row>
    <row r="642" spans="2:8">
      <c r="B642" s="82" t="s">
        <v>325</v>
      </c>
      <c r="C642" s="517"/>
      <c r="D642" s="517"/>
      <c r="E642" s="517"/>
      <c r="F642" s="517"/>
      <c r="G642" s="517"/>
      <c r="H642" s="517"/>
    </row>
    <row r="643" spans="2:8">
      <c r="B643" s="272" t="s">
        <v>293</v>
      </c>
      <c r="C643" s="517">
        <v>28053.217978295321</v>
      </c>
      <c r="D643" s="517">
        <v>38930.017670597015</v>
      </c>
      <c r="E643" s="517">
        <v>55704.200609801606</v>
      </c>
      <c r="F643" s="517">
        <v>142533.23177110191</v>
      </c>
      <c r="G643" s="517">
        <v>265982.52913275204</v>
      </c>
      <c r="H643" s="517">
        <v>344016.98238556861</v>
      </c>
    </row>
    <row r="644" spans="2:8">
      <c r="B644" s="569" t="s">
        <v>294</v>
      </c>
      <c r="C644" s="517">
        <v>28053.217978295321</v>
      </c>
      <c r="D644" s="517">
        <v>38930.017670597015</v>
      </c>
      <c r="E644" s="517">
        <v>45368.026604693259</v>
      </c>
      <c r="F644" s="517">
        <v>130546.49013223684</v>
      </c>
      <c r="G644" s="517">
        <v>229823.97270126559</v>
      </c>
      <c r="H644" s="517">
        <v>331818.79952932528</v>
      </c>
    </row>
    <row r="645" spans="2:8">
      <c r="B645" s="569" t="s">
        <v>295</v>
      </c>
      <c r="C645" s="517" t="s">
        <v>140</v>
      </c>
      <c r="D645" s="517" t="s">
        <v>140</v>
      </c>
      <c r="E645" s="517">
        <v>10336.174005108349</v>
      </c>
      <c r="F645" s="517">
        <v>11986.741638865065</v>
      </c>
      <c r="G645" s="517">
        <v>36158.556431486431</v>
      </c>
      <c r="H645" s="517">
        <v>12198.182856243338</v>
      </c>
    </row>
    <row r="646" spans="2:8">
      <c r="B646" s="272" t="s">
        <v>296</v>
      </c>
      <c r="C646" s="523" t="s">
        <v>125</v>
      </c>
      <c r="D646" s="523" t="s">
        <v>125</v>
      </c>
      <c r="E646" s="523" t="s">
        <v>125</v>
      </c>
      <c r="F646" s="523" t="s">
        <v>125</v>
      </c>
      <c r="G646" s="523" t="s">
        <v>125</v>
      </c>
      <c r="H646" s="523" t="s">
        <v>125</v>
      </c>
    </row>
    <row r="647" spans="2:8">
      <c r="B647" s="272" t="s">
        <v>237</v>
      </c>
      <c r="C647" s="523" t="s">
        <v>125</v>
      </c>
      <c r="D647" s="523" t="s">
        <v>125</v>
      </c>
      <c r="E647" s="523" t="s">
        <v>125</v>
      </c>
      <c r="F647" s="523" t="s">
        <v>125</v>
      </c>
      <c r="G647" s="523" t="s">
        <v>125</v>
      </c>
      <c r="H647" s="523" t="s">
        <v>125</v>
      </c>
    </row>
    <row r="648" spans="2:8">
      <c r="B648" s="272"/>
      <c r="C648" s="523"/>
      <c r="D648" s="523"/>
      <c r="E648" s="523"/>
      <c r="F648" s="523"/>
      <c r="G648" s="523"/>
      <c r="H648" s="523"/>
    </row>
    <row r="649" spans="2:8">
      <c r="B649" s="82" t="s">
        <v>327</v>
      </c>
      <c r="C649" s="552"/>
      <c r="D649" s="552"/>
      <c r="E649" s="552"/>
      <c r="F649" s="552"/>
      <c r="G649" s="552"/>
      <c r="H649" s="552"/>
    </row>
    <row r="650" spans="2:8">
      <c r="B650" s="272" t="s">
        <v>314</v>
      </c>
      <c r="C650" s="517" t="s">
        <v>140</v>
      </c>
      <c r="D650" s="517" t="s">
        <v>140</v>
      </c>
      <c r="E650" s="517" t="s">
        <v>140</v>
      </c>
      <c r="F650" s="517" t="s">
        <v>140</v>
      </c>
      <c r="G650" s="517" t="s">
        <v>140</v>
      </c>
      <c r="H650" s="517" t="s">
        <v>140</v>
      </c>
    </row>
    <row r="651" spans="2:8">
      <c r="B651" s="272" t="s">
        <v>315</v>
      </c>
      <c r="C651" s="517" t="s">
        <v>140</v>
      </c>
      <c r="D651" s="517" t="s">
        <v>140</v>
      </c>
      <c r="E651" s="517" t="s">
        <v>140</v>
      </c>
      <c r="F651" s="517" t="s">
        <v>140</v>
      </c>
      <c r="G651" s="517" t="s">
        <v>140</v>
      </c>
      <c r="H651" s="517" t="s">
        <v>140</v>
      </c>
    </row>
    <row r="652" spans="2:8">
      <c r="B652" s="272" t="s">
        <v>316</v>
      </c>
      <c r="C652" s="517" t="s">
        <v>140</v>
      </c>
      <c r="D652" s="517" t="s">
        <v>140</v>
      </c>
      <c r="E652" s="517" t="s">
        <v>140</v>
      </c>
      <c r="F652" s="517" t="s">
        <v>140</v>
      </c>
      <c r="G652" s="517" t="s">
        <v>140</v>
      </c>
      <c r="H652" s="517" t="s">
        <v>140</v>
      </c>
    </row>
    <row r="653" spans="2:8">
      <c r="B653" s="272" t="s">
        <v>317</v>
      </c>
      <c r="C653" s="517" t="s">
        <v>140</v>
      </c>
      <c r="D653" s="517" t="s">
        <v>140</v>
      </c>
      <c r="E653" s="517" t="s">
        <v>140</v>
      </c>
      <c r="F653" s="517" t="s">
        <v>140</v>
      </c>
      <c r="G653" s="517" t="s">
        <v>140</v>
      </c>
      <c r="H653" s="517" t="s">
        <v>140</v>
      </c>
    </row>
    <row r="654" spans="2:8">
      <c r="B654" s="272" t="s">
        <v>318</v>
      </c>
      <c r="C654" s="517" t="s">
        <v>140</v>
      </c>
      <c r="D654" s="517" t="s">
        <v>140</v>
      </c>
      <c r="E654" s="517" t="s">
        <v>140</v>
      </c>
      <c r="F654" s="517" t="s">
        <v>140</v>
      </c>
      <c r="G654" s="517" t="s">
        <v>140</v>
      </c>
      <c r="H654" s="517" t="s">
        <v>140</v>
      </c>
    </row>
    <row r="655" spans="2:8">
      <c r="B655" s="272" t="s">
        <v>319</v>
      </c>
      <c r="C655" s="517" t="s">
        <v>140</v>
      </c>
      <c r="D655" s="517" t="s">
        <v>140</v>
      </c>
      <c r="E655" s="517" t="s">
        <v>140</v>
      </c>
      <c r="F655" s="517" t="s">
        <v>140</v>
      </c>
      <c r="G655" s="517" t="s">
        <v>140</v>
      </c>
      <c r="H655" s="517" t="s">
        <v>140</v>
      </c>
    </row>
    <row r="656" spans="2:8">
      <c r="B656" s="272"/>
      <c r="C656" s="523"/>
      <c r="D656" s="523"/>
      <c r="E656" s="523"/>
      <c r="F656" s="523"/>
      <c r="G656" s="523"/>
      <c r="H656" s="523"/>
    </row>
    <row r="657" spans="2:8">
      <c r="B657" s="85" t="s">
        <v>1147</v>
      </c>
      <c r="C657" s="502"/>
      <c r="D657" s="502"/>
      <c r="E657" s="502"/>
      <c r="F657" s="502"/>
      <c r="G657" s="502"/>
      <c r="H657" s="502"/>
    </row>
    <row r="658" spans="2:8">
      <c r="B658" s="82" t="s">
        <v>325</v>
      </c>
      <c r="C658" s="517">
        <v>217.22110377992638</v>
      </c>
      <c r="D658" s="517">
        <v>518.35924661874151</v>
      </c>
      <c r="E658" s="517">
        <v>588.32550534603047</v>
      </c>
      <c r="F658" s="517">
        <v>524.57499976239012</v>
      </c>
      <c r="G658" s="517">
        <v>661.1958525971761</v>
      </c>
      <c r="H658" s="517">
        <v>1016.1575586316109</v>
      </c>
    </row>
    <row r="659" spans="2:8">
      <c r="B659" s="272" t="s">
        <v>293</v>
      </c>
      <c r="C659" s="517" t="s">
        <v>140</v>
      </c>
      <c r="D659" s="517" t="s">
        <v>140</v>
      </c>
      <c r="E659" s="517" t="s">
        <v>140</v>
      </c>
      <c r="F659" s="517" t="s">
        <v>140</v>
      </c>
      <c r="G659" s="517" t="s">
        <v>140</v>
      </c>
      <c r="H659" s="517" t="s">
        <v>140</v>
      </c>
    </row>
    <row r="660" spans="2:8">
      <c r="B660" s="569" t="s">
        <v>294</v>
      </c>
      <c r="C660" s="517">
        <v>5.5124143807597399</v>
      </c>
      <c r="D660" s="517">
        <v>0</v>
      </c>
      <c r="E660" s="517">
        <v>2.7663083658691283</v>
      </c>
      <c r="F660" s="517">
        <v>3.5691649010686208</v>
      </c>
      <c r="G660" s="517">
        <v>10.131769286336381</v>
      </c>
      <c r="H660" s="517">
        <v>15.696064590566195</v>
      </c>
    </row>
    <row r="661" spans="2:8">
      <c r="B661" s="569" t="s">
        <v>295</v>
      </c>
      <c r="C661" s="517">
        <v>185.16606016699706</v>
      </c>
      <c r="D661" s="517">
        <v>464.80075987168925</v>
      </c>
      <c r="E661" s="517">
        <v>563.73189457116177</v>
      </c>
      <c r="F661" s="517">
        <v>489.03016215020898</v>
      </c>
      <c r="G661" s="517">
        <v>608.47753309063114</v>
      </c>
      <c r="H661" s="517">
        <v>940.11488230847954</v>
      </c>
    </row>
    <row r="662" spans="2:8">
      <c r="B662" s="272" t="s">
        <v>296</v>
      </c>
      <c r="C662" s="517">
        <v>19.999357500546139</v>
      </c>
      <c r="D662" s="517">
        <v>50.799843383912183</v>
      </c>
      <c r="E662" s="517">
        <v>14.452902654779942</v>
      </c>
      <c r="F662" s="517">
        <v>25.178689679556204</v>
      </c>
      <c r="G662" s="517">
        <v>34.586107269816935</v>
      </c>
      <c r="H662" s="517">
        <v>43.645799292162778</v>
      </c>
    </row>
    <row r="663" spans="2:8">
      <c r="B663" s="272" t="s">
        <v>237</v>
      </c>
      <c r="C663" s="517">
        <v>6.5432717316234479</v>
      </c>
      <c r="D663" s="517">
        <v>2.7586433631400591</v>
      </c>
      <c r="E663" s="517">
        <v>7.3743997542196693</v>
      </c>
      <c r="F663" s="517">
        <v>6.7969830315563362</v>
      </c>
      <c r="G663" s="517">
        <v>8.0004429503917027</v>
      </c>
      <c r="H663" s="517">
        <v>16.700812440402387</v>
      </c>
    </row>
    <row r="664" spans="2:8">
      <c r="B664" s="272"/>
      <c r="C664" s="511"/>
      <c r="D664" s="511"/>
      <c r="E664" s="511"/>
      <c r="F664" s="511"/>
      <c r="G664" s="511"/>
      <c r="H664" s="511"/>
    </row>
    <row r="665" spans="2:8">
      <c r="B665" s="82" t="s">
        <v>327</v>
      </c>
      <c r="C665" s="511"/>
      <c r="D665" s="511"/>
      <c r="E665" s="511"/>
      <c r="F665" s="511"/>
      <c r="G665" s="511"/>
      <c r="H665" s="511"/>
    </row>
    <row r="666" spans="2:8">
      <c r="B666" s="272" t="s">
        <v>314</v>
      </c>
      <c r="C666" s="517" t="s">
        <v>140</v>
      </c>
      <c r="D666" s="517" t="s">
        <v>140</v>
      </c>
      <c r="E666" s="517" t="s">
        <v>140</v>
      </c>
      <c r="F666" s="511">
        <v>3.0347802776686802E-2</v>
      </c>
      <c r="G666" s="511">
        <v>0.43636363636363645</v>
      </c>
      <c r="H666" s="511">
        <v>14.381341075089235</v>
      </c>
    </row>
    <row r="667" spans="2:8">
      <c r="B667" s="272" t="s">
        <v>315</v>
      </c>
      <c r="C667" s="517" t="s">
        <v>140</v>
      </c>
      <c r="D667" s="517" t="s">
        <v>140</v>
      </c>
      <c r="E667" s="517" t="s">
        <v>140</v>
      </c>
      <c r="F667" s="517" t="s">
        <v>140</v>
      </c>
      <c r="G667" s="517" t="s">
        <v>140</v>
      </c>
      <c r="H667" s="517" t="s">
        <v>140</v>
      </c>
    </row>
    <row r="668" spans="2:8">
      <c r="B668" s="272" t="s">
        <v>316</v>
      </c>
      <c r="C668" s="517" t="s">
        <v>140</v>
      </c>
      <c r="D668" s="517" t="s">
        <v>140</v>
      </c>
      <c r="E668" s="517" t="s">
        <v>140</v>
      </c>
      <c r="F668" s="517" t="s">
        <v>140</v>
      </c>
      <c r="G668" s="517" t="s">
        <v>140</v>
      </c>
      <c r="H668" s="517" t="s">
        <v>140</v>
      </c>
    </row>
    <row r="669" spans="2:8">
      <c r="B669" s="272" t="s">
        <v>317</v>
      </c>
      <c r="C669" s="517" t="s">
        <v>140</v>
      </c>
      <c r="D669" s="517" t="s">
        <v>140</v>
      </c>
      <c r="E669" s="517" t="s">
        <v>140</v>
      </c>
      <c r="F669" s="517" t="s">
        <v>140</v>
      </c>
      <c r="G669" s="517" t="s">
        <v>140</v>
      </c>
      <c r="H669" s="517" t="s">
        <v>140</v>
      </c>
    </row>
    <row r="670" spans="2:8">
      <c r="B670" s="272" t="s">
        <v>318</v>
      </c>
      <c r="C670" s="517" t="s">
        <v>140</v>
      </c>
      <c r="D670" s="517" t="s">
        <v>140</v>
      </c>
      <c r="E670" s="517" t="s">
        <v>140</v>
      </c>
      <c r="F670" s="517" t="s">
        <v>140</v>
      </c>
      <c r="G670" s="517" t="s">
        <v>140</v>
      </c>
      <c r="H670" s="517" t="s">
        <v>140</v>
      </c>
    </row>
    <row r="671" spans="2:8" ht="15.75" thickBot="1">
      <c r="B671" s="272" t="s">
        <v>319</v>
      </c>
      <c r="C671" s="517" t="s">
        <v>140</v>
      </c>
      <c r="D671" s="517" t="s">
        <v>140</v>
      </c>
      <c r="E671" s="517" t="s">
        <v>140</v>
      </c>
      <c r="F671" s="517" t="s">
        <v>140</v>
      </c>
      <c r="G671" s="517" t="s">
        <v>140</v>
      </c>
      <c r="H671" s="517" t="s">
        <v>140</v>
      </c>
    </row>
    <row r="672" spans="2:8" ht="15.75" thickTop="1">
      <c r="B672" s="1115" t="s">
        <v>1151</v>
      </c>
      <c r="C672" s="1115"/>
      <c r="D672" s="1115"/>
      <c r="E672" s="1115"/>
      <c r="F672" s="1115"/>
      <c r="G672" s="1115"/>
      <c r="H672" s="1115"/>
    </row>
    <row r="673" spans="2:8">
      <c r="B673" s="1124" t="s">
        <v>1149</v>
      </c>
      <c r="C673" s="1124"/>
      <c r="D673" s="1124"/>
      <c r="E673" s="1124"/>
      <c r="F673" s="1124"/>
      <c r="G673" s="1124"/>
      <c r="H673" s="1124"/>
    </row>
    <row r="674" spans="2:8">
      <c r="B674" s="508"/>
      <c r="C674" s="502"/>
      <c r="D674" s="502"/>
      <c r="E674" s="502"/>
      <c r="F674" s="502"/>
      <c r="G674" s="502"/>
      <c r="H674" s="502"/>
    </row>
    <row r="675" spans="2:8">
      <c r="B675" s="1116" t="s">
        <v>45</v>
      </c>
      <c r="C675" s="1116"/>
      <c r="D675" s="1116"/>
      <c r="E675" s="1116"/>
      <c r="F675" s="1116"/>
      <c r="G675" s="1116"/>
      <c r="H675" s="1116"/>
    </row>
    <row r="676" spans="2:8">
      <c r="B676" s="504" t="s">
        <v>44</v>
      </c>
      <c r="C676" s="502"/>
      <c r="D676" s="502"/>
      <c r="E676" s="502"/>
      <c r="F676" s="502"/>
      <c r="G676" s="502"/>
      <c r="H676" s="502"/>
    </row>
    <row r="677" spans="2:8">
      <c r="B677" s="519" t="s">
        <v>173</v>
      </c>
      <c r="C677" s="502"/>
      <c r="D677" s="502"/>
      <c r="E677" s="502"/>
      <c r="F677" s="502"/>
      <c r="G677" s="502"/>
      <c r="H677" s="502"/>
    </row>
    <row r="678" spans="2:8">
      <c r="B678" s="505"/>
      <c r="C678" s="502"/>
      <c r="D678" s="502"/>
      <c r="E678" s="502"/>
      <c r="F678" s="502"/>
      <c r="G678" s="502"/>
      <c r="H678" s="502"/>
    </row>
    <row r="679" spans="2:8">
      <c r="B679" s="506"/>
      <c r="C679" s="815">
        <v>2014</v>
      </c>
      <c r="D679" s="815">
        <v>2015</v>
      </c>
      <c r="E679" s="815">
        <v>2016</v>
      </c>
      <c r="F679" s="815">
        <v>2017</v>
      </c>
      <c r="G679" s="815">
        <v>2018</v>
      </c>
      <c r="H679" s="815">
        <v>2019</v>
      </c>
    </row>
    <row r="680" spans="2:8">
      <c r="B680" s="667" t="s">
        <v>1185</v>
      </c>
      <c r="C680" s="596"/>
      <c r="D680" s="596"/>
      <c r="E680" s="596"/>
      <c r="F680" s="596"/>
      <c r="G680" s="596"/>
      <c r="H680" s="596"/>
    </row>
    <row r="681" spans="2:8">
      <c r="B681" s="82" t="s">
        <v>336</v>
      </c>
      <c r="C681" s="816">
        <v>17</v>
      </c>
      <c r="D681" s="816">
        <v>17</v>
      </c>
      <c r="E681" s="816">
        <v>18</v>
      </c>
      <c r="F681" s="816">
        <v>18</v>
      </c>
      <c r="G681" s="816">
        <v>18</v>
      </c>
      <c r="H681" s="816">
        <v>18</v>
      </c>
    </row>
    <row r="682" spans="2:8">
      <c r="B682" s="272" t="s">
        <v>337</v>
      </c>
      <c r="C682" s="816">
        <v>1</v>
      </c>
      <c r="D682" s="816">
        <v>1</v>
      </c>
      <c r="E682" s="816">
        <v>1</v>
      </c>
      <c r="F682" s="816">
        <v>1</v>
      </c>
      <c r="G682" s="816">
        <v>1</v>
      </c>
      <c r="H682" s="816">
        <v>1</v>
      </c>
    </row>
    <row r="683" spans="2:8">
      <c r="B683" s="272" t="s">
        <v>338</v>
      </c>
      <c r="C683" s="816">
        <v>0</v>
      </c>
      <c r="D683" s="816">
        <v>0</v>
      </c>
      <c r="E683" s="816">
        <v>0</v>
      </c>
      <c r="F683" s="816">
        <v>0</v>
      </c>
      <c r="G683" s="816">
        <v>0</v>
      </c>
      <c r="H683" s="816">
        <v>0</v>
      </c>
    </row>
    <row r="684" spans="2:8">
      <c r="B684" s="272" t="s">
        <v>339</v>
      </c>
      <c r="C684" s="816">
        <v>16</v>
      </c>
      <c r="D684" s="816">
        <v>16</v>
      </c>
      <c r="E684" s="816">
        <v>17</v>
      </c>
      <c r="F684" s="816">
        <v>17</v>
      </c>
      <c r="G684" s="816">
        <v>17</v>
      </c>
      <c r="H684" s="816">
        <v>17</v>
      </c>
    </row>
    <row r="685" spans="2:8">
      <c r="B685" s="272" t="s">
        <v>340</v>
      </c>
      <c r="C685" s="816">
        <v>0</v>
      </c>
      <c r="D685" s="816">
        <v>0</v>
      </c>
      <c r="E685" s="816">
        <v>0</v>
      </c>
      <c r="F685" s="816">
        <v>0</v>
      </c>
      <c r="G685" s="816">
        <v>0</v>
      </c>
      <c r="H685" s="816">
        <v>0</v>
      </c>
    </row>
    <row r="686" spans="2:8">
      <c r="B686" s="272"/>
      <c r="C686" s="816"/>
      <c r="D686" s="816"/>
      <c r="E686" s="816"/>
      <c r="F686" s="816"/>
      <c r="G686" s="816"/>
      <c r="H686" s="816"/>
    </row>
    <row r="687" spans="2:8">
      <c r="B687" s="82" t="s">
        <v>341</v>
      </c>
      <c r="C687" s="816">
        <v>17</v>
      </c>
      <c r="D687" s="816">
        <v>17</v>
      </c>
      <c r="E687" s="816">
        <v>18</v>
      </c>
      <c r="F687" s="816">
        <v>18</v>
      </c>
      <c r="G687" s="816">
        <v>18</v>
      </c>
      <c r="H687" s="816">
        <v>18</v>
      </c>
    </row>
    <row r="688" spans="2:8">
      <c r="B688" s="272" t="s">
        <v>337</v>
      </c>
      <c r="C688" s="816">
        <v>1</v>
      </c>
      <c r="D688" s="816">
        <v>1</v>
      </c>
      <c r="E688" s="816">
        <v>1</v>
      </c>
      <c r="F688" s="816">
        <v>1</v>
      </c>
      <c r="G688" s="816">
        <v>1</v>
      </c>
      <c r="H688" s="816">
        <v>1</v>
      </c>
    </row>
    <row r="689" spans="2:8">
      <c r="B689" s="272" t="s">
        <v>338</v>
      </c>
      <c r="C689" s="816">
        <v>0</v>
      </c>
      <c r="D689" s="816">
        <v>0</v>
      </c>
      <c r="E689" s="816">
        <v>0</v>
      </c>
      <c r="F689" s="816">
        <v>0</v>
      </c>
      <c r="G689" s="816">
        <v>0</v>
      </c>
      <c r="H689" s="816">
        <v>0</v>
      </c>
    </row>
    <row r="690" spans="2:8">
      <c r="B690" s="272" t="s">
        <v>339</v>
      </c>
      <c r="C690" s="816">
        <v>16</v>
      </c>
      <c r="D690" s="816">
        <v>16</v>
      </c>
      <c r="E690" s="816">
        <v>17</v>
      </c>
      <c r="F690" s="816">
        <v>17</v>
      </c>
      <c r="G690" s="816">
        <v>17</v>
      </c>
      <c r="H690" s="816">
        <v>17</v>
      </c>
    </row>
    <row r="691" spans="2:8">
      <c r="B691" s="272" t="s">
        <v>340</v>
      </c>
      <c r="C691" s="816">
        <v>0</v>
      </c>
      <c r="D691" s="816">
        <v>0</v>
      </c>
      <c r="E691" s="816">
        <v>0</v>
      </c>
      <c r="F691" s="816">
        <v>0</v>
      </c>
      <c r="G691" s="816">
        <v>0</v>
      </c>
      <c r="H691" s="816">
        <v>0</v>
      </c>
    </row>
    <row r="692" spans="2:8">
      <c r="B692" s="272"/>
      <c r="C692" s="816"/>
      <c r="D692" s="816"/>
      <c r="E692" s="816"/>
      <c r="F692" s="816"/>
      <c r="G692" s="816"/>
      <c r="H692" s="816"/>
    </row>
    <row r="693" spans="2:8">
      <c r="B693" s="82" t="s">
        <v>342</v>
      </c>
      <c r="C693" s="816" t="s">
        <v>140</v>
      </c>
      <c r="D693" s="816" t="s">
        <v>140</v>
      </c>
      <c r="E693" s="816" t="s">
        <v>140</v>
      </c>
      <c r="F693" s="816" t="s">
        <v>140</v>
      </c>
      <c r="G693" s="816" t="s">
        <v>140</v>
      </c>
      <c r="H693" s="816" t="s">
        <v>140</v>
      </c>
    </row>
    <row r="694" spans="2:8">
      <c r="B694" s="272" t="s">
        <v>337</v>
      </c>
      <c r="C694" s="816" t="s">
        <v>140</v>
      </c>
      <c r="D694" s="816" t="s">
        <v>140</v>
      </c>
      <c r="E694" s="816" t="s">
        <v>140</v>
      </c>
      <c r="F694" s="816" t="s">
        <v>140</v>
      </c>
      <c r="G694" s="816" t="s">
        <v>140</v>
      </c>
      <c r="H694" s="816" t="s">
        <v>140</v>
      </c>
    </row>
    <row r="695" spans="2:8">
      <c r="B695" s="272" t="s">
        <v>338</v>
      </c>
      <c r="C695" s="816" t="s">
        <v>140</v>
      </c>
      <c r="D695" s="816" t="s">
        <v>140</v>
      </c>
      <c r="E695" s="816" t="s">
        <v>140</v>
      </c>
      <c r="F695" s="816" t="s">
        <v>140</v>
      </c>
      <c r="G695" s="816" t="s">
        <v>140</v>
      </c>
      <c r="H695" s="816" t="s">
        <v>140</v>
      </c>
    </row>
    <row r="696" spans="2:8">
      <c r="B696" s="272" t="s">
        <v>339</v>
      </c>
      <c r="C696" s="816" t="s">
        <v>140</v>
      </c>
      <c r="D696" s="816" t="s">
        <v>140</v>
      </c>
      <c r="E696" s="816" t="s">
        <v>140</v>
      </c>
      <c r="F696" s="816" t="s">
        <v>140</v>
      </c>
      <c r="G696" s="816" t="s">
        <v>140</v>
      </c>
      <c r="H696" s="816" t="s">
        <v>140</v>
      </c>
    </row>
    <row r="697" spans="2:8">
      <c r="B697" s="272" t="s">
        <v>340</v>
      </c>
      <c r="C697" s="816"/>
      <c r="D697" s="816"/>
      <c r="E697" s="816"/>
      <c r="F697" s="816"/>
      <c r="G697" s="816"/>
      <c r="H697" s="816"/>
    </row>
    <row r="698" spans="2:8">
      <c r="B698" s="272"/>
      <c r="C698" s="816"/>
      <c r="D698" s="816"/>
      <c r="E698" s="816"/>
      <c r="F698" s="816"/>
      <c r="G698" s="816"/>
      <c r="H698" s="816"/>
    </row>
    <row r="699" spans="2:8">
      <c r="B699" s="813" t="s">
        <v>1186</v>
      </c>
      <c r="C699" s="812"/>
      <c r="D699" s="812"/>
      <c r="E699" s="812"/>
      <c r="F699" s="812"/>
      <c r="G699" s="812"/>
      <c r="H699" s="812"/>
    </row>
    <row r="700" spans="2:8">
      <c r="B700" s="82" t="s">
        <v>336</v>
      </c>
      <c r="C700" s="812">
        <v>33</v>
      </c>
      <c r="D700" s="812">
        <v>25</v>
      </c>
      <c r="E700" s="812">
        <v>26</v>
      </c>
      <c r="F700" s="812">
        <v>26</v>
      </c>
      <c r="G700" s="812">
        <v>26</v>
      </c>
      <c r="H700" s="812">
        <v>26</v>
      </c>
    </row>
    <row r="701" spans="2:8">
      <c r="B701" s="272" t="s">
        <v>337</v>
      </c>
      <c r="C701" s="816" t="s">
        <v>140</v>
      </c>
      <c r="D701" s="816" t="s">
        <v>140</v>
      </c>
      <c r="E701" s="816" t="s">
        <v>140</v>
      </c>
      <c r="F701" s="816" t="s">
        <v>140</v>
      </c>
      <c r="G701" s="816" t="s">
        <v>140</v>
      </c>
      <c r="H701" s="816" t="s">
        <v>140</v>
      </c>
    </row>
    <row r="702" spans="2:8">
      <c r="B702" s="272" t="s">
        <v>338</v>
      </c>
      <c r="C702" s="816" t="s">
        <v>140</v>
      </c>
      <c r="D702" s="816" t="s">
        <v>140</v>
      </c>
      <c r="E702" s="816" t="s">
        <v>140</v>
      </c>
      <c r="F702" s="816" t="s">
        <v>140</v>
      </c>
      <c r="G702" s="816" t="s">
        <v>140</v>
      </c>
      <c r="H702" s="816" t="s">
        <v>140</v>
      </c>
    </row>
    <row r="703" spans="2:8">
      <c r="B703" s="272" t="s">
        <v>339</v>
      </c>
      <c r="C703" s="812">
        <v>15</v>
      </c>
      <c r="D703" s="812">
        <v>16</v>
      </c>
      <c r="E703" s="812">
        <v>17</v>
      </c>
      <c r="F703" s="812">
        <v>17</v>
      </c>
      <c r="G703" s="812">
        <v>17</v>
      </c>
      <c r="H703" s="812">
        <v>17</v>
      </c>
    </row>
    <row r="704" spans="2:8">
      <c r="B704" s="272" t="s">
        <v>340</v>
      </c>
      <c r="C704" s="812">
        <v>18</v>
      </c>
      <c r="D704" s="812">
        <v>9</v>
      </c>
      <c r="E704" s="812">
        <v>9</v>
      </c>
      <c r="F704" s="812">
        <v>9</v>
      </c>
      <c r="G704" s="812">
        <v>9</v>
      </c>
      <c r="H704" s="812">
        <v>9</v>
      </c>
    </row>
    <row r="705" spans="2:8">
      <c r="B705" s="272"/>
      <c r="C705" s="812"/>
      <c r="D705" s="812"/>
      <c r="E705" s="812"/>
      <c r="F705" s="812"/>
      <c r="G705" s="812"/>
      <c r="H705" s="812"/>
    </row>
    <row r="706" spans="2:8">
      <c r="B706" s="82" t="s">
        <v>341</v>
      </c>
      <c r="C706" s="812">
        <v>33</v>
      </c>
      <c r="D706" s="812">
        <v>25</v>
      </c>
      <c r="E706" s="812">
        <v>26</v>
      </c>
      <c r="F706" s="812">
        <v>26</v>
      </c>
      <c r="G706" s="812">
        <v>26</v>
      </c>
      <c r="H706" s="812">
        <v>26</v>
      </c>
    </row>
    <row r="707" spans="2:8">
      <c r="B707" s="272" t="s">
        <v>337</v>
      </c>
      <c r="C707" s="816" t="s">
        <v>140</v>
      </c>
      <c r="D707" s="816" t="s">
        <v>140</v>
      </c>
      <c r="E707" s="816" t="s">
        <v>140</v>
      </c>
      <c r="F707" s="816" t="s">
        <v>140</v>
      </c>
      <c r="G707" s="816" t="s">
        <v>140</v>
      </c>
      <c r="H707" s="816" t="s">
        <v>140</v>
      </c>
    </row>
    <row r="708" spans="2:8">
      <c r="B708" s="272" t="s">
        <v>338</v>
      </c>
      <c r="C708" s="816" t="s">
        <v>140</v>
      </c>
      <c r="D708" s="816" t="s">
        <v>140</v>
      </c>
      <c r="E708" s="816" t="s">
        <v>140</v>
      </c>
      <c r="F708" s="816" t="s">
        <v>140</v>
      </c>
      <c r="G708" s="816" t="s">
        <v>140</v>
      </c>
      <c r="H708" s="816" t="s">
        <v>140</v>
      </c>
    </row>
    <row r="709" spans="2:8">
      <c r="B709" s="272" t="s">
        <v>339</v>
      </c>
      <c r="C709" s="812">
        <v>15</v>
      </c>
      <c r="D709" s="812">
        <v>16</v>
      </c>
      <c r="E709" s="812">
        <v>17</v>
      </c>
      <c r="F709" s="812">
        <v>17</v>
      </c>
      <c r="G709" s="812">
        <v>17</v>
      </c>
      <c r="H709" s="812">
        <v>17</v>
      </c>
    </row>
    <row r="710" spans="2:8">
      <c r="B710" s="272" t="s">
        <v>340</v>
      </c>
      <c r="C710" s="812">
        <v>18</v>
      </c>
      <c r="D710" s="812">
        <v>9</v>
      </c>
      <c r="E710" s="812">
        <v>9</v>
      </c>
      <c r="F710" s="812">
        <v>9</v>
      </c>
      <c r="G710" s="812">
        <v>9</v>
      </c>
      <c r="H710" s="812">
        <v>9</v>
      </c>
    </row>
    <row r="711" spans="2:8">
      <c r="B711" s="812"/>
      <c r="C711" s="812"/>
      <c r="D711" s="812"/>
      <c r="E711" s="812"/>
      <c r="F711" s="812"/>
      <c r="G711" s="812"/>
      <c r="H711" s="812"/>
    </row>
    <row r="712" spans="2:8">
      <c r="B712" s="813" t="s">
        <v>1187</v>
      </c>
      <c r="C712" s="812"/>
      <c r="D712" s="812"/>
      <c r="E712" s="812"/>
      <c r="F712" s="812"/>
      <c r="G712" s="812"/>
      <c r="H712" s="812"/>
    </row>
    <row r="713" spans="2:8">
      <c r="B713" s="82" t="s">
        <v>336</v>
      </c>
      <c r="C713" s="812">
        <v>12</v>
      </c>
      <c r="D713" s="812">
        <v>12</v>
      </c>
      <c r="E713" s="812">
        <v>12</v>
      </c>
      <c r="F713" s="812">
        <v>12</v>
      </c>
      <c r="G713" s="812">
        <v>12</v>
      </c>
      <c r="H713" s="812">
        <v>12</v>
      </c>
    </row>
    <row r="714" spans="2:8">
      <c r="B714" s="272" t="s">
        <v>337</v>
      </c>
      <c r="C714" s="816" t="s">
        <v>140</v>
      </c>
      <c r="D714" s="816" t="s">
        <v>140</v>
      </c>
      <c r="E714" s="816" t="s">
        <v>140</v>
      </c>
      <c r="F714" s="816" t="s">
        <v>140</v>
      </c>
      <c r="G714" s="816" t="s">
        <v>140</v>
      </c>
      <c r="H714" s="816" t="s">
        <v>140</v>
      </c>
    </row>
    <row r="715" spans="2:8">
      <c r="B715" s="272" t="s">
        <v>338</v>
      </c>
      <c r="C715" s="816" t="s">
        <v>140</v>
      </c>
      <c r="D715" s="816" t="s">
        <v>140</v>
      </c>
      <c r="E715" s="816" t="s">
        <v>140</v>
      </c>
      <c r="F715" s="816" t="s">
        <v>140</v>
      </c>
      <c r="G715" s="816" t="s">
        <v>140</v>
      </c>
      <c r="H715" s="816" t="s">
        <v>140</v>
      </c>
    </row>
    <row r="716" spans="2:8">
      <c r="B716" s="272" t="s">
        <v>339</v>
      </c>
      <c r="C716" s="812">
        <v>11</v>
      </c>
      <c r="D716" s="812">
        <v>11</v>
      </c>
      <c r="E716" s="812">
        <v>11</v>
      </c>
      <c r="F716" s="812">
        <v>11</v>
      </c>
      <c r="G716" s="812">
        <v>11</v>
      </c>
      <c r="H716" s="812">
        <v>11</v>
      </c>
    </row>
    <row r="717" spans="2:8">
      <c r="B717" s="272" t="s">
        <v>340</v>
      </c>
      <c r="C717" s="812">
        <v>1</v>
      </c>
      <c r="D717" s="812">
        <v>1</v>
      </c>
      <c r="E717" s="812">
        <v>1</v>
      </c>
      <c r="F717" s="812">
        <v>1</v>
      </c>
      <c r="G717" s="812">
        <v>1</v>
      </c>
      <c r="H717" s="812">
        <v>1</v>
      </c>
    </row>
    <row r="718" spans="2:8">
      <c r="B718" s="272"/>
      <c r="C718" s="812"/>
      <c r="D718" s="812"/>
      <c r="E718" s="812"/>
      <c r="F718" s="812"/>
      <c r="G718" s="812"/>
      <c r="H718" s="812"/>
    </row>
    <row r="719" spans="2:8">
      <c r="B719" s="82" t="s">
        <v>341</v>
      </c>
      <c r="C719" s="812">
        <v>12</v>
      </c>
      <c r="D719" s="812">
        <v>12</v>
      </c>
      <c r="E719" s="812">
        <v>12</v>
      </c>
      <c r="F719" s="812">
        <v>12</v>
      </c>
      <c r="G719" s="812">
        <v>12</v>
      </c>
      <c r="H719" s="812">
        <v>12</v>
      </c>
    </row>
    <row r="720" spans="2:8" ht="15" customHeight="1">
      <c r="B720" s="272" t="s">
        <v>337</v>
      </c>
      <c r="C720" s="816" t="s">
        <v>140</v>
      </c>
      <c r="D720" s="816" t="s">
        <v>140</v>
      </c>
      <c r="E720" s="816" t="s">
        <v>140</v>
      </c>
      <c r="F720" s="816" t="s">
        <v>140</v>
      </c>
      <c r="G720" s="816" t="s">
        <v>140</v>
      </c>
      <c r="H720" s="816" t="s">
        <v>140</v>
      </c>
    </row>
    <row r="721" spans="2:8">
      <c r="B721" s="272" t="s">
        <v>338</v>
      </c>
      <c r="C721" s="816" t="s">
        <v>140</v>
      </c>
      <c r="D721" s="816" t="s">
        <v>140</v>
      </c>
      <c r="E721" s="816" t="s">
        <v>140</v>
      </c>
      <c r="F721" s="816" t="s">
        <v>140</v>
      </c>
      <c r="G721" s="816" t="s">
        <v>140</v>
      </c>
      <c r="H721" s="816" t="s">
        <v>140</v>
      </c>
    </row>
    <row r="722" spans="2:8">
      <c r="B722" s="272" t="s">
        <v>339</v>
      </c>
      <c r="C722" s="812">
        <v>1</v>
      </c>
      <c r="D722" s="812">
        <v>1</v>
      </c>
      <c r="E722" s="812">
        <v>1</v>
      </c>
      <c r="F722" s="812">
        <v>1</v>
      </c>
      <c r="G722" s="812">
        <v>1</v>
      </c>
      <c r="H722" s="812">
        <v>1</v>
      </c>
    </row>
    <row r="723" spans="2:8">
      <c r="B723" s="272" t="s">
        <v>340</v>
      </c>
      <c r="C723" s="812">
        <v>11</v>
      </c>
      <c r="D723" s="812">
        <v>11</v>
      </c>
      <c r="E723" s="812">
        <v>11</v>
      </c>
      <c r="F723" s="812">
        <v>11</v>
      </c>
      <c r="G723" s="812">
        <v>11</v>
      </c>
      <c r="H723" s="812">
        <v>11</v>
      </c>
    </row>
    <row r="724" spans="2:8">
      <c r="B724" s="812"/>
      <c r="C724" s="812"/>
      <c r="D724" s="812"/>
      <c r="E724" s="812"/>
      <c r="F724" s="812"/>
      <c r="G724" s="812"/>
      <c r="H724" s="812"/>
    </row>
    <row r="725" spans="2:8">
      <c r="B725" s="813" t="s">
        <v>1188</v>
      </c>
      <c r="C725" s="812"/>
      <c r="D725" s="812"/>
      <c r="E725" s="812"/>
      <c r="F725" s="812"/>
      <c r="G725" s="812"/>
      <c r="H725" s="812"/>
    </row>
    <row r="726" spans="2:8">
      <c r="B726" s="82" t="s">
        <v>336</v>
      </c>
      <c r="C726" s="812">
        <v>48</v>
      </c>
      <c r="D726" s="812">
        <v>48</v>
      </c>
      <c r="E726" s="812">
        <v>48</v>
      </c>
      <c r="F726" s="812">
        <v>48</v>
      </c>
      <c r="G726" s="812">
        <v>48</v>
      </c>
      <c r="H726" s="812">
        <v>48</v>
      </c>
    </row>
    <row r="727" spans="2:8">
      <c r="B727" s="272" t="s">
        <v>337</v>
      </c>
      <c r="C727" s="816" t="s">
        <v>140</v>
      </c>
      <c r="D727" s="816" t="s">
        <v>140</v>
      </c>
      <c r="E727" s="816" t="s">
        <v>140</v>
      </c>
      <c r="F727" s="816" t="s">
        <v>140</v>
      </c>
      <c r="G727" s="816" t="s">
        <v>140</v>
      </c>
      <c r="H727" s="816" t="s">
        <v>140</v>
      </c>
    </row>
    <row r="728" spans="2:8">
      <c r="B728" s="272" t="s">
        <v>338</v>
      </c>
      <c r="C728" s="816" t="s">
        <v>140</v>
      </c>
      <c r="D728" s="816" t="s">
        <v>140</v>
      </c>
      <c r="E728" s="816" t="s">
        <v>140</v>
      </c>
      <c r="F728" s="816" t="s">
        <v>140</v>
      </c>
      <c r="G728" s="816" t="s">
        <v>140</v>
      </c>
      <c r="H728" s="816" t="s">
        <v>140</v>
      </c>
    </row>
    <row r="729" spans="2:8">
      <c r="B729" s="272" t="s">
        <v>339</v>
      </c>
      <c r="C729" s="812">
        <v>2</v>
      </c>
      <c r="D729" s="812">
        <v>2</v>
      </c>
      <c r="E729" s="812">
        <v>2</v>
      </c>
      <c r="F729" s="812">
        <v>2</v>
      </c>
      <c r="G729" s="812">
        <v>2</v>
      </c>
      <c r="H729" s="812">
        <v>2</v>
      </c>
    </row>
    <row r="730" spans="2:8">
      <c r="B730" s="272" t="s">
        <v>340</v>
      </c>
      <c r="C730" s="812">
        <v>46</v>
      </c>
      <c r="D730" s="812">
        <v>46</v>
      </c>
      <c r="E730" s="812">
        <v>46</v>
      </c>
      <c r="F730" s="812">
        <v>46</v>
      </c>
      <c r="G730" s="812">
        <v>46</v>
      </c>
      <c r="H730" s="812">
        <v>46</v>
      </c>
    </row>
    <row r="731" spans="2:8">
      <c r="B731" s="272"/>
      <c r="C731" s="812"/>
      <c r="D731" s="812"/>
      <c r="E731" s="812"/>
      <c r="F731" s="812"/>
      <c r="G731" s="812"/>
      <c r="H731" s="812"/>
    </row>
    <row r="732" spans="2:8">
      <c r="B732" s="82" t="s">
        <v>341</v>
      </c>
      <c r="C732" s="812">
        <v>48</v>
      </c>
      <c r="D732" s="812">
        <v>48</v>
      </c>
      <c r="E732" s="812">
        <v>48</v>
      </c>
      <c r="F732" s="812">
        <v>48</v>
      </c>
      <c r="G732" s="812">
        <v>48</v>
      </c>
      <c r="H732" s="812">
        <v>48</v>
      </c>
    </row>
    <row r="733" spans="2:8">
      <c r="B733" s="272" t="s">
        <v>337</v>
      </c>
      <c r="C733" s="816" t="s">
        <v>140</v>
      </c>
      <c r="D733" s="816" t="s">
        <v>140</v>
      </c>
      <c r="E733" s="816" t="s">
        <v>140</v>
      </c>
      <c r="F733" s="816" t="s">
        <v>140</v>
      </c>
      <c r="G733" s="816" t="s">
        <v>140</v>
      </c>
      <c r="H733" s="816" t="s">
        <v>140</v>
      </c>
    </row>
    <row r="734" spans="2:8">
      <c r="B734" s="272" t="s">
        <v>338</v>
      </c>
      <c r="C734" s="816" t="s">
        <v>140</v>
      </c>
      <c r="D734" s="816" t="s">
        <v>140</v>
      </c>
      <c r="E734" s="816" t="s">
        <v>140</v>
      </c>
      <c r="F734" s="816" t="s">
        <v>140</v>
      </c>
      <c r="G734" s="816" t="s">
        <v>140</v>
      </c>
      <c r="H734" s="816" t="s">
        <v>140</v>
      </c>
    </row>
    <row r="735" spans="2:8">
      <c r="B735" s="272" t="s">
        <v>339</v>
      </c>
      <c r="C735" s="812">
        <v>2</v>
      </c>
      <c r="D735" s="812">
        <v>2</v>
      </c>
      <c r="E735" s="812">
        <v>2</v>
      </c>
      <c r="F735" s="812">
        <v>2</v>
      </c>
      <c r="G735" s="812">
        <v>2</v>
      </c>
      <c r="H735" s="812">
        <v>2</v>
      </c>
    </row>
    <row r="736" spans="2:8" ht="15.75" thickBot="1">
      <c r="B736" s="272" t="s">
        <v>340</v>
      </c>
      <c r="C736" s="812">
        <v>46</v>
      </c>
      <c r="D736" s="812">
        <v>46</v>
      </c>
      <c r="E736" s="812">
        <v>46</v>
      </c>
      <c r="F736" s="812">
        <v>46</v>
      </c>
      <c r="G736" s="812">
        <v>46</v>
      </c>
      <c r="H736" s="812">
        <v>46</v>
      </c>
    </row>
    <row r="737" spans="2:8" ht="15.75" thickTop="1">
      <c r="B737" s="664" t="s">
        <v>1152</v>
      </c>
      <c r="C737" s="664"/>
      <c r="D737" s="664"/>
      <c r="E737" s="664"/>
      <c r="F737" s="664"/>
      <c r="G737" s="664"/>
      <c r="H737" s="664"/>
    </row>
    <row r="738" spans="2:8">
      <c r="B738" s="1143" t="s">
        <v>1153</v>
      </c>
      <c r="C738" s="1143"/>
      <c r="D738" s="1143"/>
      <c r="E738" s="1143"/>
      <c r="F738" s="1143"/>
      <c r="G738" s="1143"/>
      <c r="H738" s="1143"/>
    </row>
    <row r="739" spans="2:8">
      <c r="B739" s="1124"/>
      <c r="C739" s="1124"/>
      <c r="D739" s="1124"/>
      <c r="E739" s="1124"/>
      <c r="F739" s="1124"/>
      <c r="G739" s="1124"/>
      <c r="H739" s="1124"/>
    </row>
    <row r="740" spans="2:8">
      <c r="B740" s="513"/>
      <c r="C740" s="502"/>
      <c r="D740" s="502"/>
      <c r="E740" s="502"/>
      <c r="F740" s="502"/>
      <c r="G740" s="502"/>
      <c r="H740" s="502"/>
    </row>
    <row r="741" spans="2:8">
      <c r="B741" s="1116" t="s">
        <v>47</v>
      </c>
      <c r="C741" s="1116"/>
      <c r="D741" s="1116"/>
      <c r="E741" s="1116"/>
      <c r="F741" s="1116"/>
      <c r="G741" s="1116"/>
      <c r="H741" s="1116"/>
    </row>
    <row r="742" spans="2:8">
      <c r="B742" s="504" t="s">
        <v>46</v>
      </c>
      <c r="C742" s="502"/>
      <c r="D742" s="502"/>
      <c r="E742" s="502"/>
      <c r="F742" s="502"/>
      <c r="G742" s="502"/>
      <c r="H742" s="502"/>
    </row>
    <row r="743" spans="2:8">
      <c r="B743" s="508" t="s">
        <v>197</v>
      </c>
      <c r="C743" s="502"/>
      <c r="D743" s="502"/>
      <c r="E743" s="502"/>
      <c r="F743" s="502"/>
      <c r="G743" s="502"/>
      <c r="H743" s="502"/>
    </row>
    <row r="744" spans="2:8">
      <c r="B744" s="508"/>
      <c r="C744" s="502"/>
      <c r="D744" s="502"/>
      <c r="E744" s="502"/>
      <c r="F744" s="502"/>
      <c r="G744" s="502"/>
      <c r="H744" s="502"/>
    </row>
    <row r="745" spans="2:8">
      <c r="B745" s="506"/>
      <c r="C745" s="507">
        <v>2014</v>
      </c>
      <c r="D745" s="507">
        <v>2015</v>
      </c>
      <c r="E745" s="507">
        <v>2016</v>
      </c>
      <c r="F745" s="507">
        <v>2017</v>
      </c>
      <c r="G745" s="507">
        <v>2018</v>
      </c>
      <c r="H745" s="507">
        <v>2019</v>
      </c>
    </row>
    <row r="746" spans="2:8">
      <c r="B746" s="667" t="s">
        <v>1147</v>
      </c>
      <c r="C746" s="502"/>
      <c r="D746" s="502"/>
      <c r="E746" s="502"/>
      <c r="F746" s="502"/>
      <c r="G746" s="502"/>
      <c r="H746" s="502"/>
    </row>
    <row r="747" spans="2:8" ht="25.5">
      <c r="B747" s="82" t="s">
        <v>346</v>
      </c>
      <c r="C747" s="690"/>
      <c r="D747" s="690"/>
      <c r="E747" s="690"/>
      <c r="F747" s="690"/>
      <c r="G747" s="690"/>
      <c r="H747" s="690"/>
    </row>
    <row r="748" spans="2:8">
      <c r="B748" s="82"/>
      <c r="C748" s="787"/>
      <c r="D748" s="787"/>
      <c r="E748" s="787"/>
      <c r="F748" s="787"/>
      <c r="G748" s="787"/>
      <c r="H748" s="787"/>
    </row>
    <row r="749" spans="2:8" ht="25.5">
      <c r="B749" s="82" t="s">
        <v>347</v>
      </c>
      <c r="C749" s="690">
        <v>3244</v>
      </c>
      <c r="D749" s="690">
        <v>4942</v>
      </c>
      <c r="E749" s="690">
        <v>7225</v>
      </c>
      <c r="F749" s="690">
        <v>5857</v>
      </c>
      <c r="G749" s="690">
        <v>5705</v>
      </c>
      <c r="H749" s="690">
        <v>9604.5740000000005</v>
      </c>
    </row>
    <row r="750" spans="2:8">
      <c r="B750" s="272" t="s">
        <v>293</v>
      </c>
      <c r="C750" s="690">
        <v>3100</v>
      </c>
      <c r="D750" s="690">
        <v>4862</v>
      </c>
      <c r="E750" s="690">
        <v>6844</v>
      </c>
      <c r="F750" s="690">
        <v>5449</v>
      </c>
      <c r="G750" s="690">
        <v>5436</v>
      </c>
      <c r="H750" s="690">
        <v>8920.107</v>
      </c>
    </row>
    <row r="751" spans="2:8" ht="15" customHeight="1">
      <c r="B751" s="569" t="s">
        <v>294</v>
      </c>
      <c r="C751" s="690">
        <v>143</v>
      </c>
      <c r="D751" s="690">
        <v>0</v>
      </c>
      <c r="E751" s="690">
        <v>9</v>
      </c>
      <c r="F751" s="690">
        <v>137</v>
      </c>
      <c r="G751" s="690">
        <v>296</v>
      </c>
      <c r="H751" s="690">
        <v>369</v>
      </c>
    </row>
    <row r="752" spans="2:8">
      <c r="B752" s="569" t="s">
        <v>295</v>
      </c>
      <c r="C752" s="690">
        <v>2629</v>
      </c>
      <c r="D752" s="690">
        <v>4651</v>
      </c>
      <c r="E752" s="690">
        <v>6454</v>
      </c>
      <c r="F752" s="690">
        <v>5098</v>
      </c>
      <c r="G752" s="690">
        <v>5010</v>
      </c>
      <c r="H752" s="690">
        <v>8551</v>
      </c>
    </row>
    <row r="753" spans="2:8">
      <c r="B753" s="569" t="s">
        <v>348</v>
      </c>
      <c r="C753" s="690">
        <v>328</v>
      </c>
      <c r="D753" s="690">
        <v>211</v>
      </c>
      <c r="E753" s="690">
        <v>381</v>
      </c>
      <c r="F753" s="690">
        <v>214</v>
      </c>
      <c r="G753" s="690">
        <v>130</v>
      </c>
      <c r="H753" s="690">
        <v>0.107</v>
      </c>
    </row>
    <row r="754" spans="2:8">
      <c r="B754" s="272" t="s">
        <v>296</v>
      </c>
      <c r="C754" s="690">
        <v>0</v>
      </c>
      <c r="D754" s="690">
        <v>0</v>
      </c>
      <c r="E754" s="690">
        <v>0</v>
      </c>
      <c r="F754" s="690">
        <v>0</v>
      </c>
      <c r="G754" s="690">
        <v>0</v>
      </c>
      <c r="H754" s="690">
        <v>684</v>
      </c>
    </row>
    <row r="755" spans="2:8">
      <c r="B755" s="272" t="s">
        <v>237</v>
      </c>
      <c r="C755" s="690">
        <v>144</v>
      </c>
      <c r="D755" s="690">
        <v>80</v>
      </c>
      <c r="E755" s="690">
        <v>381</v>
      </c>
      <c r="F755" s="690">
        <v>408</v>
      </c>
      <c r="G755" s="690">
        <v>269</v>
      </c>
      <c r="H755" s="690">
        <v>0.46700000000000003</v>
      </c>
    </row>
    <row r="756" spans="2:8">
      <c r="B756" s="272"/>
      <c r="C756" s="537"/>
      <c r="D756" s="537"/>
      <c r="E756" s="537"/>
      <c r="F756" s="537"/>
      <c r="G756" s="537"/>
      <c r="H756" s="537"/>
    </row>
    <row r="757" spans="2:8" ht="25.5">
      <c r="B757" s="572" t="s">
        <v>352</v>
      </c>
      <c r="C757" s="690">
        <v>0</v>
      </c>
      <c r="D757" s="690">
        <v>52</v>
      </c>
      <c r="E757" s="690">
        <v>136</v>
      </c>
      <c r="F757" s="690">
        <v>75</v>
      </c>
      <c r="G757" s="690">
        <v>33</v>
      </c>
      <c r="H757" s="690">
        <v>0.23300000000000001</v>
      </c>
    </row>
    <row r="758" spans="2:8">
      <c r="B758" s="573" t="s">
        <v>293</v>
      </c>
      <c r="C758" s="690">
        <v>0</v>
      </c>
      <c r="D758" s="690">
        <v>40</v>
      </c>
      <c r="E758" s="690">
        <v>136</v>
      </c>
      <c r="F758" s="690">
        <v>75</v>
      </c>
      <c r="G758" s="690">
        <v>33</v>
      </c>
      <c r="H758" s="690">
        <v>0.23300000000000001</v>
      </c>
    </row>
    <row r="759" spans="2:8">
      <c r="B759" s="574" t="s">
        <v>294</v>
      </c>
      <c r="C759" s="690">
        <v>0</v>
      </c>
      <c r="D759" s="690">
        <v>26</v>
      </c>
      <c r="E759" s="690">
        <v>0</v>
      </c>
      <c r="F759" s="690">
        <v>0</v>
      </c>
      <c r="G759" s="690">
        <v>0</v>
      </c>
      <c r="H759" s="690">
        <v>0</v>
      </c>
    </row>
    <row r="760" spans="2:8">
      <c r="B760" s="574" t="s">
        <v>295</v>
      </c>
      <c r="C760" s="690">
        <v>0</v>
      </c>
      <c r="D760" s="690">
        <v>0</v>
      </c>
      <c r="E760" s="690">
        <v>61</v>
      </c>
      <c r="F760" s="690">
        <v>29</v>
      </c>
      <c r="G760" s="690">
        <v>22</v>
      </c>
      <c r="H760" s="690">
        <v>0.114</v>
      </c>
    </row>
    <row r="761" spans="2:8">
      <c r="B761" s="574" t="s">
        <v>348</v>
      </c>
      <c r="C761" s="690">
        <v>0</v>
      </c>
      <c r="D761" s="690">
        <v>14</v>
      </c>
      <c r="E761" s="690">
        <v>75</v>
      </c>
      <c r="F761" s="690">
        <v>46</v>
      </c>
      <c r="G761" s="690">
        <v>11</v>
      </c>
      <c r="H761" s="690">
        <v>0.11900000000000001</v>
      </c>
    </row>
    <row r="762" spans="2:8">
      <c r="B762" s="573" t="s">
        <v>296</v>
      </c>
      <c r="C762" s="690">
        <v>0</v>
      </c>
      <c r="D762" s="690">
        <v>12</v>
      </c>
      <c r="E762" s="690">
        <v>0</v>
      </c>
      <c r="F762" s="690">
        <v>0</v>
      </c>
      <c r="G762" s="690">
        <v>0</v>
      </c>
      <c r="H762" s="690">
        <v>0</v>
      </c>
    </row>
    <row r="763" spans="2:8">
      <c r="B763" s="573" t="s">
        <v>237</v>
      </c>
      <c r="C763" s="690">
        <v>0</v>
      </c>
      <c r="D763" s="690">
        <v>0</v>
      </c>
      <c r="E763" s="690">
        <v>0</v>
      </c>
      <c r="F763" s="690">
        <v>0</v>
      </c>
      <c r="G763" s="690">
        <v>0</v>
      </c>
      <c r="H763" s="690">
        <v>0</v>
      </c>
    </row>
    <row r="764" spans="2:8">
      <c r="B764" s="573"/>
      <c r="C764" s="537"/>
      <c r="D764" s="537"/>
      <c r="E764" s="537"/>
      <c r="F764" s="537"/>
      <c r="G764" s="537"/>
      <c r="H764" s="537"/>
    </row>
    <row r="765" spans="2:8" ht="25.5">
      <c r="B765" s="572" t="s">
        <v>353</v>
      </c>
      <c r="C765" s="690">
        <v>3244</v>
      </c>
      <c r="D765" s="690">
        <v>4968</v>
      </c>
      <c r="E765" s="690">
        <v>7089</v>
      </c>
      <c r="F765" s="690">
        <v>5782</v>
      </c>
      <c r="G765" s="690">
        <v>5672</v>
      </c>
      <c r="H765" s="690">
        <v>9604.8070000000007</v>
      </c>
    </row>
    <row r="766" spans="2:8">
      <c r="B766" s="573" t="s">
        <v>293</v>
      </c>
      <c r="C766" s="690">
        <v>3100</v>
      </c>
      <c r="D766" s="690">
        <v>4888</v>
      </c>
      <c r="E766" s="690">
        <v>6708</v>
      </c>
      <c r="F766" s="690">
        <v>5374</v>
      </c>
      <c r="G766" s="690">
        <v>5403</v>
      </c>
      <c r="H766" s="690">
        <v>8920.34</v>
      </c>
    </row>
    <row r="767" spans="2:8">
      <c r="B767" s="574" t="s">
        <v>294</v>
      </c>
      <c r="C767" s="690">
        <v>143</v>
      </c>
      <c r="D767" s="690">
        <v>0</v>
      </c>
      <c r="E767" s="690">
        <v>9</v>
      </c>
      <c r="F767" s="690">
        <v>137</v>
      </c>
      <c r="G767" s="690">
        <v>296</v>
      </c>
      <c r="H767" s="690">
        <v>369</v>
      </c>
    </row>
    <row r="768" spans="2:8">
      <c r="B768" s="574" t="s">
        <v>295</v>
      </c>
      <c r="C768" s="690">
        <v>2629</v>
      </c>
      <c r="D768" s="690">
        <v>4665</v>
      </c>
      <c r="E768" s="690">
        <v>6393</v>
      </c>
      <c r="F768" s="690">
        <v>5069</v>
      </c>
      <c r="G768" s="690">
        <v>4988</v>
      </c>
      <c r="H768" s="690">
        <v>8551.1139999999996</v>
      </c>
    </row>
    <row r="769" spans="2:8">
      <c r="B769" s="574" t="s">
        <v>348</v>
      </c>
      <c r="C769" s="690">
        <v>328</v>
      </c>
      <c r="D769" s="690">
        <v>223</v>
      </c>
      <c r="E769" s="690">
        <v>306</v>
      </c>
      <c r="F769" s="690">
        <v>168</v>
      </c>
      <c r="G769" s="690">
        <v>119</v>
      </c>
      <c r="H769" s="690">
        <v>0.22600000000000001</v>
      </c>
    </row>
    <row r="770" spans="2:8">
      <c r="B770" s="573" t="s">
        <v>296</v>
      </c>
      <c r="C770" s="690">
        <v>0</v>
      </c>
      <c r="D770" s="690">
        <v>0</v>
      </c>
      <c r="E770" s="690">
        <v>0</v>
      </c>
      <c r="F770" s="690">
        <v>0</v>
      </c>
      <c r="G770" s="690">
        <v>0</v>
      </c>
      <c r="H770" s="690">
        <v>684</v>
      </c>
    </row>
    <row r="771" spans="2:8">
      <c r="B771" s="573" t="s">
        <v>237</v>
      </c>
      <c r="C771" s="690">
        <v>144</v>
      </c>
      <c r="D771" s="690">
        <v>80</v>
      </c>
      <c r="E771" s="690">
        <v>381</v>
      </c>
      <c r="F771" s="690">
        <v>408</v>
      </c>
      <c r="G771" s="690">
        <v>269</v>
      </c>
      <c r="H771" s="690">
        <v>0.46700000000000003</v>
      </c>
    </row>
    <row r="772" spans="2:8">
      <c r="B772" s="573"/>
      <c r="C772" s="571"/>
      <c r="D772" s="571"/>
      <c r="E772" s="571"/>
      <c r="F772" s="571"/>
      <c r="G772" s="571"/>
      <c r="H772" s="571"/>
    </row>
    <row r="773" spans="2:8" ht="25.5">
      <c r="B773" s="82" t="s">
        <v>354</v>
      </c>
      <c r="C773" s="571" t="s">
        <v>140</v>
      </c>
      <c r="D773" s="571" t="s">
        <v>140</v>
      </c>
      <c r="E773" s="571" t="s">
        <v>140</v>
      </c>
      <c r="F773" s="571" t="s">
        <v>140</v>
      </c>
      <c r="G773" s="571">
        <v>2E-3</v>
      </c>
      <c r="H773" s="571">
        <v>0.32400000000000001</v>
      </c>
    </row>
    <row r="774" spans="2:8">
      <c r="B774" s="272" t="s">
        <v>314</v>
      </c>
      <c r="C774" s="571" t="s">
        <v>140</v>
      </c>
      <c r="D774" s="571" t="s">
        <v>140</v>
      </c>
      <c r="E774" s="571" t="s">
        <v>140</v>
      </c>
      <c r="F774" s="571" t="s">
        <v>140</v>
      </c>
      <c r="G774" s="571">
        <v>2E-3</v>
      </c>
      <c r="H774" s="571">
        <v>0.32400000000000001</v>
      </c>
    </row>
    <row r="775" spans="2:8">
      <c r="B775" s="272" t="s">
        <v>315</v>
      </c>
      <c r="C775" s="571" t="s">
        <v>140</v>
      </c>
      <c r="D775" s="571" t="s">
        <v>140</v>
      </c>
      <c r="E775" s="571" t="s">
        <v>140</v>
      </c>
      <c r="F775" s="571" t="s">
        <v>140</v>
      </c>
      <c r="G775" s="571" t="s">
        <v>140</v>
      </c>
      <c r="H775" s="571" t="s">
        <v>140</v>
      </c>
    </row>
    <row r="776" spans="2:8">
      <c r="B776" s="272" t="s">
        <v>316</v>
      </c>
      <c r="C776" s="571" t="s">
        <v>140</v>
      </c>
      <c r="D776" s="571" t="s">
        <v>140</v>
      </c>
      <c r="E776" s="571" t="s">
        <v>140</v>
      </c>
      <c r="F776" s="571" t="s">
        <v>140</v>
      </c>
      <c r="G776" s="571" t="s">
        <v>140</v>
      </c>
      <c r="H776" s="571" t="s">
        <v>140</v>
      </c>
    </row>
    <row r="777" spans="2:8">
      <c r="B777" s="272" t="s">
        <v>317</v>
      </c>
      <c r="C777" s="571" t="s">
        <v>140</v>
      </c>
      <c r="D777" s="571" t="s">
        <v>140</v>
      </c>
      <c r="E777" s="571" t="s">
        <v>140</v>
      </c>
      <c r="F777" s="571" t="s">
        <v>140</v>
      </c>
      <c r="G777" s="571" t="s">
        <v>140</v>
      </c>
      <c r="H777" s="571" t="s">
        <v>140</v>
      </c>
    </row>
    <row r="778" spans="2:8">
      <c r="B778" s="272" t="s">
        <v>318</v>
      </c>
      <c r="C778" s="571" t="s">
        <v>140</v>
      </c>
      <c r="D778" s="571" t="s">
        <v>140</v>
      </c>
      <c r="E778" s="571" t="s">
        <v>140</v>
      </c>
      <c r="F778" s="571" t="s">
        <v>140</v>
      </c>
      <c r="G778" s="571" t="s">
        <v>140</v>
      </c>
      <c r="H778" s="571" t="s">
        <v>140</v>
      </c>
    </row>
    <row r="779" spans="2:8">
      <c r="B779" s="272" t="s">
        <v>319</v>
      </c>
      <c r="C779" s="571" t="s">
        <v>140</v>
      </c>
      <c r="D779" s="571" t="s">
        <v>140</v>
      </c>
      <c r="E779" s="571" t="s">
        <v>140</v>
      </c>
      <c r="F779" s="571" t="s">
        <v>140</v>
      </c>
      <c r="G779" s="571" t="s">
        <v>140</v>
      </c>
      <c r="H779" s="571" t="s">
        <v>140</v>
      </c>
    </row>
    <row r="780" spans="2:8">
      <c r="B780" s="272"/>
      <c r="C780" s="571"/>
      <c r="D780" s="571"/>
      <c r="E780" s="571"/>
      <c r="F780" s="571"/>
      <c r="G780" s="571"/>
      <c r="H780" s="571"/>
    </row>
    <row r="781" spans="2:8">
      <c r="B781" s="156" t="s">
        <v>355</v>
      </c>
      <c r="C781" s="571"/>
      <c r="D781" s="571"/>
      <c r="E781" s="571"/>
      <c r="F781" s="571"/>
      <c r="G781" s="571"/>
      <c r="H781" s="571"/>
    </row>
    <row r="782" spans="2:8">
      <c r="B782" s="272" t="s">
        <v>314</v>
      </c>
      <c r="C782" s="571" t="s">
        <v>140</v>
      </c>
      <c r="D782" s="571" t="s">
        <v>140</v>
      </c>
      <c r="E782" s="571" t="s">
        <v>140</v>
      </c>
      <c r="F782" s="571" t="s">
        <v>140</v>
      </c>
      <c r="G782" s="571" t="s">
        <v>140</v>
      </c>
      <c r="H782" s="571" t="s">
        <v>140</v>
      </c>
    </row>
    <row r="783" spans="2:8">
      <c r="B783" s="272" t="s">
        <v>315</v>
      </c>
      <c r="C783" s="571" t="s">
        <v>140</v>
      </c>
      <c r="D783" s="571" t="s">
        <v>140</v>
      </c>
      <c r="E783" s="571" t="s">
        <v>140</v>
      </c>
      <c r="F783" s="571" t="s">
        <v>140</v>
      </c>
      <c r="G783" s="571" t="s">
        <v>140</v>
      </c>
      <c r="H783" s="571" t="s">
        <v>140</v>
      </c>
    </row>
    <row r="784" spans="2:8">
      <c r="B784" s="272" t="s">
        <v>316</v>
      </c>
      <c r="C784" s="571" t="s">
        <v>140</v>
      </c>
      <c r="D784" s="571" t="s">
        <v>140</v>
      </c>
      <c r="E784" s="571" t="s">
        <v>140</v>
      </c>
      <c r="F784" s="571" t="s">
        <v>140</v>
      </c>
      <c r="G784" s="571" t="s">
        <v>140</v>
      </c>
      <c r="H784" s="571" t="s">
        <v>140</v>
      </c>
    </row>
    <row r="785" spans="2:8">
      <c r="B785" s="272" t="s">
        <v>317</v>
      </c>
      <c r="C785" s="571" t="s">
        <v>140</v>
      </c>
      <c r="D785" s="571" t="s">
        <v>140</v>
      </c>
      <c r="E785" s="571" t="s">
        <v>140</v>
      </c>
      <c r="F785" s="571" t="s">
        <v>140</v>
      </c>
      <c r="G785" s="571" t="s">
        <v>140</v>
      </c>
      <c r="H785" s="571" t="s">
        <v>140</v>
      </c>
    </row>
    <row r="786" spans="2:8">
      <c r="B786" s="272" t="s">
        <v>318</v>
      </c>
      <c r="C786" s="571" t="s">
        <v>140</v>
      </c>
      <c r="D786" s="571" t="s">
        <v>140</v>
      </c>
      <c r="E786" s="571" t="s">
        <v>140</v>
      </c>
      <c r="F786" s="571" t="s">
        <v>140</v>
      </c>
      <c r="G786" s="571" t="s">
        <v>140</v>
      </c>
      <c r="H786" s="571" t="s">
        <v>140</v>
      </c>
    </row>
    <row r="787" spans="2:8" ht="15.75" thickBot="1">
      <c r="B787" s="272" t="s">
        <v>319</v>
      </c>
      <c r="C787" s="571" t="s">
        <v>140</v>
      </c>
      <c r="D787" s="571" t="s">
        <v>140</v>
      </c>
      <c r="E787" s="571" t="s">
        <v>140</v>
      </c>
      <c r="F787" s="571" t="s">
        <v>140</v>
      </c>
      <c r="G787" s="571" t="s">
        <v>140</v>
      </c>
      <c r="H787" s="571" t="s">
        <v>140</v>
      </c>
    </row>
    <row r="788" spans="2:8" ht="15.75" thickTop="1">
      <c r="B788" s="1115" t="s">
        <v>1154</v>
      </c>
      <c r="C788" s="1115"/>
      <c r="D788" s="1115"/>
      <c r="E788" s="1115"/>
      <c r="F788" s="1115"/>
      <c r="G788" s="1115"/>
      <c r="H788" s="1115"/>
    </row>
    <row r="789" spans="2:8">
      <c r="B789" s="666"/>
      <c r="C789" s="666"/>
      <c r="D789" s="666"/>
      <c r="E789" s="666"/>
      <c r="F789" s="666"/>
      <c r="G789" s="666"/>
      <c r="H789" s="666"/>
    </row>
    <row r="790" spans="2:8">
      <c r="B790" s="508"/>
      <c r="C790" s="502"/>
      <c r="D790" s="502"/>
      <c r="E790" s="502"/>
      <c r="F790" s="502"/>
      <c r="G790" s="502"/>
      <c r="H790" s="502"/>
    </row>
    <row r="791" spans="2:8" ht="15" customHeight="1">
      <c r="B791" s="1116" t="s">
        <v>49</v>
      </c>
      <c r="C791" s="1116"/>
      <c r="D791" s="1116"/>
      <c r="E791" s="1116"/>
      <c r="F791" s="1116"/>
      <c r="G791" s="1116"/>
      <c r="H791" s="1116"/>
    </row>
    <row r="792" spans="2:8">
      <c r="B792" s="504" t="s">
        <v>48</v>
      </c>
      <c r="C792" s="502"/>
      <c r="D792" s="502"/>
      <c r="E792" s="502"/>
      <c r="F792" s="502"/>
      <c r="G792" s="502"/>
      <c r="H792" s="502"/>
    </row>
    <row r="793" spans="2:8">
      <c r="B793" s="513" t="s">
        <v>324</v>
      </c>
      <c r="C793" s="502"/>
      <c r="D793" s="502"/>
      <c r="E793" s="502"/>
      <c r="F793" s="502"/>
      <c r="G793" s="502"/>
      <c r="H793" s="502"/>
    </row>
    <row r="794" spans="2:8">
      <c r="B794" s="513"/>
      <c r="C794" s="502"/>
      <c r="D794" s="502"/>
      <c r="E794" s="502"/>
      <c r="F794" s="502"/>
      <c r="G794" s="502"/>
      <c r="H794" s="502"/>
    </row>
    <row r="795" spans="2:8">
      <c r="B795" s="506"/>
      <c r="C795" s="507">
        <v>2014</v>
      </c>
      <c r="D795" s="507">
        <v>2015</v>
      </c>
      <c r="E795" s="507">
        <v>2016</v>
      </c>
      <c r="F795" s="507">
        <v>2017</v>
      </c>
      <c r="G795" s="507">
        <v>2018</v>
      </c>
      <c r="H795" s="507">
        <v>2019</v>
      </c>
    </row>
    <row r="796" spans="2:8">
      <c r="B796" s="667" t="s">
        <v>1147</v>
      </c>
      <c r="C796" s="502"/>
      <c r="D796" s="502"/>
      <c r="E796" s="502"/>
      <c r="F796" s="502"/>
      <c r="G796" s="502"/>
      <c r="H796" s="502"/>
    </row>
    <row r="797" spans="2:8" ht="25.5">
      <c r="B797" s="82" t="s">
        <v>360</v>
      </c>
      <c r="C797" s="684"/>
      <c r="D797" s="684"/>
      <c r="E797" s="684"/>
      <c r="F797" s="684"/>
      <c r="G797" s="684"/>
      <c r="H797" s="684"/>
    </row>
    <row r="798" spans="2:8">
      <c r="B798" s="82"/>
      <c r="C798" s="502"/>
      <c r="D798" s="502"/>
      <c r="E798" s="502"/>
      <c r="F798" s="502"/>
      <c r="G798" s="502"/>
      <c r="H798" s="502"/>
    </row>
    <row r="799" spans="2:8">
      <c r="B799" s="82" t="s">
        <v>361</v>
      </c>
      <c r="C799" s="517">
        <v>196.62244451126665</v>
      </c>
      <c r="D799" s="517">
        <v>464.27443807739706</v>
      </c>
      <c r="E799" s="517">
        <v>570.81430241058524</v>
      </c>
      <c r="F799" s="517">
        <v>477.51750320532864</v>
      </c>
      <c r="G799" s="517">
        <v>626.60101132644263</v>
      </c>
      <c r="H799" s="517">
        <v>877.01033106824536</v>
      </c>
    </row>
    <row r="800" spans="2:8">
      <c r="B800" s="272" t="s">
        <v>293</v>
      </c>
      <c r="C800" s="788">
        <v>190.07917277964319</v>
      </c>
      <c r="D800" s="788">
        <v>461.51579471425708</v>
      </c>
      <c r="E800" s="788">
        <v>563.43990265636558</v>
      </c>
      <c r="F800" s="788">
        <v>472.14737150017504</v>
      </c>
      <c r="G800" s="788">
        <v>618.600568376051</v>
      </c>
      <c r="H800" s="788">
        <v>836.91914864445778</v>
      </c>
    </row>
    <row r="801" spans="2:8">
      <c r="B801" s="569" t="s">
        <v>294</v>
      </c>
      <c r="C801" s="788">
        <v>5.5124143807597399</v>
      </c>
      <c r="D801" s="788">
        <v>0</v>
      </c>
      <c r="E801" s="517">
        <v>2.7663083658691283</v>
      </c>
      <c r="F801" s="517">
        <v>3.5691649010686208</v>
      </c>
      <c r="G801" s="517">
        <v>10.131769286336381</v>
      </c>
      <c r="H801" s="517">
        <v>15.696064590566195</v>
      </c>
    </row>
    <row r="802" spans="2:8">
      <c r="B802" s="569" t="s">
        <v>295</v>
      </c>
      <c r="C802" s="788">
        <v>146.45992084291436</v>
      </c>
      <c r="D802" s="517">
        <v>322.24952256914946</v>
      </c>
      <c r="E802" s="517">
        <v>366.99395178582751</v>
      </c>
      <c r="F802" s="517">
        <v>219.95793600136793</v>
      </c>
      <c r="G802" s="517">
        <v>380.7368339795886</v>
      </c>
      <c r="H802" s="517">
        <v>626.30365390364966</v>
      </c>
    </row>
    <row r="803" spans="2:8">
      <c r="B803" s="569" t="s">
        <v>299</v>
      </c>
      <c r="C803" s="788">
        <v>38.106837555969094</v>
      </c>
      <c r="D803" s="517">
        <v>139.26627214510759</v>
      </c>
      <c r="E803" s="517">
        <v>193.67964250466892</v>
      </c>
      <c r="F803" s="517">
        <v>248.62027059773845</v>
      </c>
      <c r="G803" s="517">
        <v>227.73196511012605</v>
      </c>
      <c r="H803" s="517">
        <v>194.91943015024191</v>
      </c>
    </row>
    <row r="804" spans="2:8">
      <c r="B804" s="272" t="s">
        <v>296</v>
      </c>
      <c r="C804" s="788" t="s">
        <v>140</v>
      </c>
      <c r="D804" s="788" t="s">
        <v>140</v>
      </c>
      <c r="E804" s="788" t="s">
        <v>140</v>
      </c>
      <c r="F804" s="788" t="s">
        <v>140</v>
      </c>
      <c r="G804" s="788" t="s">
        <v>140</v>
      </c>
      <c r="H804" s="788">
        <v>23.390369983385217</v>
      </c>
    </row>
    <row r="805" spans="2:8">
      <c r="B805" s="272" t="s">
        <v>237</v>
      </c>
      <c r="C805" s="788">
        <v>6.5432717316234479</v>
      </c>
      <c r="D805" s="517">
        <v>2.7586433631400591</v>
      </c>
      <c r="E805" s="517">
        <v>7.3743997542196693</v>
      </c>
      <c r="F805" s="517">
        <v>5.3701317051535868</v>
      </c>
      <c r="G805" s="517">
        <v>8.0004429503917027</v>
      </c>
      <c r="H805" s="517">
        <v>16.700812440402387</v>
      </c>
    </row>
    <row r="806" spans="2:8">
      <c r="B806" s="573"/>
      <c r="C806" s="509"/>
      <c r="D806" s="509"/>
      <c r="E806" s="509"/>
      <c r="F806" s="509"/>
      <c r="G806" s="509"/>
      <c r="H806" s="509"/>
    </row>
    <row r="807" spans="2:8" ht="25.5">
      <c r="B807" s="572" t="s">
        <v>352</v>
      </c>
      <c r="C807" s="788" t="s">
        <v>140</v>
      </c>
      <c r="D807" s="517">
        <v>2.2148166521912924</v>
      </c>
      <c r="E807" s="517">
        <v>38.793566472920112</v>
      </c>
      <c r="F807" s="517">
        <v>20.290226846174328</v>
      </c>
      <c r="G807" s="517">
        <v>13.264423308971892</v>
      </c>
      <c r="H807" s="517">
        <v>118.89179825458773</v>
      </c>
    </row>
    <row r="808" spans="2:8">
      <c r="B808" s="573" t="s">
        <v>293</v>
      </c>
      <c r="C808" s="788" t="s">
        <v>140</v>
      </c>
      <c r="D808" s="517">
        <v>2.2148166521912924</v>
      </c>
      <c r="E808" s="517">
        <v>38.793566472920112</v>
      </c>
      <c r="F808" s="517">
        <v>20.290226846174328</v>
      </c>
      <c r="G808" s="517">
        <v>13.264423308971892</v>
      </c>
      <c r="H808" s="517">
        <v>118.89179825458773</v>
      </c>
    </row>
    <row r="809" spans="2:8">
      <c r="B809" s="574" t="s">
        <v>294</v>
      </c>
      <c r="C809" s="788" t="s">
        <v>140</v>
      </c>
      <c r="D809" s="788" t="s">
        <v>140</v>
      </c>
      <c r="E809" s="788" t="s">
        <v>140</v>
      </c>
      <c r="F809" s="788" t="s">
        <v>140</v>
      </c>
      <c r="G809" s="788" t="s">
        <v>140</v>
      </c>
      <c r="H809" s="788" t="s">
        <v>140</v>
      </c>
    </row>
    <row r="810" spans="2:8">
      <c r="B810" s="574" t="s">
        <v>295</v>
      </c>
      <c r="C810" s="788" t="s">
        <v>140</v>
      </c>
      <c r="D810" s="517">
        <v>2.1975167765858159</v>
      </c>
      <c r="E810" s="517">
        <v>27.774018147750095</v>
      </c>
      <c r="F810" s="517">
        <v>4.5038184715843359</v>
      </c>
      <c r="G810" s="517">
        <v>4.5490834393291451</v>
      </c>
      <c r="H810" s="517">
        <v>44.811687601391057</v>
      </c>
    </row>
    <row r="811" spans="2:8">
      <c r="B811" s="574" t="s">
        <v>348</v>
      </c>
      <c r="C811" s="788" t="s">
        <v>140</v>
      </c>
      <c r="D811" s="517">
        <v>1.7299875605476408E-2</v>
      </c>
      <c r="E811" s="517">
        <v>11.019548325170019</v>
      </c>
      <c r="F811" s="517">
        <v>15.786408374589994</v>
      </c>
      <c r="G811" s="517">
        <v>8.7153398696427455</v>
      </c>
      <c r="H811" s="517">
        <v>74.080110653196684</v>
      </c>
    </row>
    <row r="812" spans="2:8">
      <c r="B812" s="573" t="s">
        <v>296</v>
      </c>
      <c r="C812" s="788" t="s">
        <v>140</v>
      </c>
      <c r="D812" s="788" t="s">
        <v>140</v>
      </c>
      <c r="E812" s="788" t="s">
        <v>140</v>
      </c>
      <c r="F812" s="788" t="s">
        <v>140</v>
      </c>
      <c r="G812" s="788" t="s">
        <v>140</v>
      </c>
      <c r="H812" s="788" t="s">
        <v>140</v>
      </c>
    </row>
    <row r="813" spans="2:8">
      <c r="B813" s="573" t="s">
        <v>237</v>
      </c>
      <c r="C813" s="788" t="s">
        <v>140</v>
      </c>
      <c r="D813" s="788" t="s">
        <v>140</v>
      </c>
      <c r="E813" s="788" t="s">
        <v>140</v>
      </c>
      <c r="F813" s="788" t="s">
        <v>140</v>
      </c>
      <c r="G813" s="788" t="s">
        <v>140</v>
      </c>
      <c r="H813" s="788" t="s">
        <v>140</v>
      </c>
    </row>
    <row r="814" spans="2:8">
      <c r="B814" s="573"/>
      <c r="C814" s="517"/>
      <c r="D814" s="517"/>
      <c r="E814" s="517"/>
      <c r="F814" s="517"/>
      <c r="G814" s="517"/>
      <c r="H814" s="517"/>
    </row>
    <row r="815" spans="2:8" ht="25.5">
      <c r="B815" s="572" t="s">
        <v>353</v>
      </c>
      <c r="C815" s="517">
        <v>196.62244451126665</v>
      </c>
      <c r="D815" s="517">
        <v>466.48925472958842</v>
      </c>
      <c r="E815" s="517">
        <v>532.02073593766511</v>
      </c>
      <c r="F815" s="517">
        <v>457.2272763591543</v>
      </c>
      <c r="G815" s="517">
        <v>613.33658801747072</v>
      </c>
      <c r="H815" s="517">
        <v>995.90212932283293</v>
      </c>
    </row>
    <row r="816" spans="2:8">
      <c r="B816" s="573" t="s">
        <v>293</v>
      </c>
      <c r="C816" s="517">
        <v>190.07917277964319</v>
      </c>
      <c r="D816" s="517">
        <v>463.73061136644839</v>
      </c>
      <c r="E816" s="517">
        <v>524.64633618344544</v>
      </c>
      <c r="F816" s="517">
        <v>451.85714465400071</v>
      </c>
      <c r="G816" s="517">
        <v>605.33614506707909</v>
      </c>
      <c r="H816" s="788">
        <v>955.81094689904535</v>
      </c>
    </row>
    <row r="817" spans="2:8">
      <c r="B817" s="574" t="s">
        <v>294</v>
      </c>
      <c r="C817" s="788">
        <v>5.5124143807597399</v>
      </c>
      <c r="D817" s="788">
        <v>0</v>
      </c>
      <c r="E817" s="517">
        <v>2.7663083658691283</v>
      </c>
      <c r="F817" s="517">
        <v>3.5691649010686208</v>
      </c>
      <c r="G817" s="788">
        <v>10.131769286336381</v>
      </c>
      <c r="H817" s="517">
        <v>15.696064590566195</v>
      </c>
    </row>
    <row r="818" spans="2:8">
      <c r="B818" s="574" t="s">
        <v>295</v>
      </c>
      <c r="C818" s="517">
        <v>146.45992084291436</v>
      </c>
      <c r="D818" s="517">
        <v>324.44703934573533</v>
      </c>
      <c r="E818" s="517">
        <v>339.21993363807741</v>
      </c>
      <c r="F818" s="517">
        <v>215.45411752978359</v>
      </c>
      <c r="G818" s="517">
        <v>376.18775054025946</v>
      </c>
      <c r="H818" s="517">
        <v>671.11534150504065</v>
      </c>
    </row>
    <row r="819" spans="2:8">
      <c r="B819" s="574" t="s">
        <v>348</v>
      </c>
      <c r="C819" s="788">
        <v>38.106837555969094</v>
      </c>
      <c r="D819" s="517">
        <v>139.28357202071305</v>
      </c>
      <c r="E819" s="517">
        <v>182.66009417949891</v>
      </c>
      <c r="F819" s="517">
        <v>232.83386222314846</v>
      </c>
      <c r="G819" s="517">
        <v>219.01662524048334</v>
      </c>
      <c r="H819" s="517">
        <v>268.99954080343861</v>
      </c>
    </row>
    <row r="820" spans="2:8">
      <c r="B820" s="573" t="s">
        <v>296</v>
      </c>
      <c r="C820" s="788" t="s">
        <v>140</v>
      </c>
      <c r="D820" s="788" t="s">
        <v>140</v>
      </c>
      <c r="E820" s="788" t="s">
        <v>140</v>
      </c>
      <c r="F820" s="788" t="s">
        <v>140</v>
      </c>
      <c r="G820" s="788" t="s">
        <v>140</v>
      </c>
      <c r="H820" s="517">
        <v>23.390369983385217</v>
      </c>
    </row>
    <row r="821" spans="2:8">
      <c r="B821" s="573" t="s">
        <v>237</v>
      </c>
      <c r="C821" s="517">
        <v>6.5432717316234479</v>
      </c>
      <c r="D821" s="517">
        <v>2.7586433631400591</v>
      </c>
      <c r="E821" s="517">
        <v>7.3743997542196693</v>
      </c>
      <c r="F821" s="517">
        <v>5.3701317051535868</v>
      </c>
      <c r="G821" s="517">
        <v>8.0004429503917027</v>
      </c>
      <c r="H821" s="517">
        <v>16.700812440402387</v>
      </c>
    </row>
    <row r="822" spans="2:8">
      <c r="B822" s="573"/>
      <c r="C822" s="517"/>
      <c r="D822" s="517"/>
      <c r="E822" s="517"/>
      <c r="F822" s="517"/>
      <c r="G822" s="517"/>
      <c r="H822" s="517"/>
    </row>
    <row r="823" spans="2:8" ht="25.5">
      <c r="B823" s="82" t="s">
        <v>364</v>
      </c>
      <c r="C823" s="788" t="s">
        <v>140</v>
      </c>
      <c r="D823" s="788" t="s">
        <v>140</v>
      </c>
      <c r="E823" s="788" t="s">
        <v>140</v>
      </c>
      <c r="F823" s="690">
        <v>3.0347802776686802E-2</v>
      </c>
      <c r="G823" s="690">
        <v>0.43636363636363645</v>
      </c>
      <c r="H823" s="690">
        <v>14.381341075089235</v>
      </c>
    </row>
    <row r="824" spans="2:8">
      <c r="B824" s="272" t="s">
        <v>314</v>
      </c>
      <c r="C824" s="788" t="s">
        <v>140</v>
      </c>
      <c r="D824" s="788" t="s">
        <v>140</v>
      </c>
      <c r="E824" s="788" t="s">
        <v>140</v>
      </c>
      <c r="F824" s="690">
        <v>3.0347802776686802E-2</v>
      </c>
      <c r="G824" s="690">
        <v>0.43636363636363645</v>
      </c>
      <c r="H824" s="690">
        <v>14.381341075089235</v>
      </c>
    </row>
    <row r="825" spans="2:8">
      <c r="B825" s="272" t="s">
        <v>315</v>
      </c>
      <c r="C825" s="788" t="s">
        <v>140</v>
      </c>
      <c r="D825" s="788" t="s">
        <v>140</v>
      </c>
      <c r="E825" s="788" t="s">
        <v>140</v>
      </c>
      <c r="F825" s="788" t="s">
        <v>140</v>
      </c>
      <c r="G825" s="788" t="s">
        <v>140</v>
      </c>
      <c r="H825" s="788" t="s">
        <v>140</v>
      </c>
    </row>
    <row r="826" spans="2:8">
      <c r="B826" s="272" t="s">
        <v>316</v>
      </c>
      <c r="C826" s="788" t="s">
        <v>140</v>
      </c>
      <c r="D826" s="788" t="s">
        <v>140</v>
      </c>
      <c r="E826" s="788" t="s">
        <v>140</v>
      </c>
      <c r="F826" s="788" t="s">
        <v>140</v>
      </c>
      <c r="G826" s="788" t="s">
        <v>140</v>
      </c>
      <c r="H826" s="788" t="s">
        <v>140</v>
      </c>
    </row>
    <row r="827" spans="2:8">
      <c r="B827" s="272" t="s">
        <v>317</v>
      </c>
      <c r="C827" s="788" t="s">
        <v>140</v>
      </c>
      <c r="D827" s="788" t="s">
        <v>140</v>
      </c>
      <c r="E827" s="788" t="s">
        <v>140</v>
      </c>
      <c r="F827" s="788" t="s">
        <v>140</v>
      </c>
      <c r="G827" s="788" t="s">
        <v>140</v>
      </c>
      <c r="H827" s="788" t="s">
        <v>140</v>
      </c>
    </row>
    <row r="828" spans="2:8">
      <c r="B828" s="272" t="s">
        <v>318</v>
      </c>
      <c r="C828" s="788" t="s">
        <v>140</v>
      </c>
      <c r="D828" s="788" t="s">
        <v>140</v>
      </c>
      <c r="E828" s="788" t="s">
        <v>140</v>
      </c>
      <c r="F828" s="788" t="s">
        <v>140</v>
      </c>
      <c r="G828" s="788" t="s">
        <v>140</v>
      </c>
      <c r="H828" s="788" t="s">
        <v>140</v>
      </c>
    </row>
    <row r="829" spans="2:8">
      <c r="B829" s="272" t="s">
        <v>319</v>
      </c>
      <c r="C829" s="788" t="s">
        <v>140</v>
      </c>
      <c r="D829" s="788" t="s">
        <v>140</v>
      </c>
      <c r="E829" s="788" t="s">
        <v>140</v>
      </c>
      <c r="F829" s="788" t="s">
        <v>140</v>
      </c>
      <c r="G829" s="788" t="s">
        <v>140</v>
      </c>
      <c r="H829" s="788" t="s">
        <v>140</v>
      </c>
    </row>
    <row r="830" spans="2:8">
      <c r="B830" s="272"/>
      <c r="C830" s="789"/>
      <c r="D830" s="789"/>
      <c r="E830" s="789"/>
      <c r="F830" s="789"/>
      <c r="G830" s="789"/>
      <c r="H830" s="789"/>
    </row>
    <row r="831" spans="2:8">
      <c r="B831" s="156" t="s">
        <v>365</v>
      </c>
      <c r="C831" s="724"/>
      <c r="D831" s="724"/>
      <c r="E831" s="724"/>
      <c r="F831" s="724"/>
      <c r="G831" s="724"/>
      <c r="H831" s="724"/>
    </row>
    <row r="832" spans="2:8" ht="15" customHeight="1">
      <c r="B832" s="272" t="s">
        <v>314</v>
      </c>
      <c r="C832" s="788" t="s">
        <v>140</v>
      </c>
      <c r="D832" s="788" t="s">
        <v>140</v>
      </c>
      <c r="E832" s="788" t="s">
        <v>140</v>
      </c>
      <c r="F832" s="788" t="s">
        <v>140</v>
      </c>
      <c r="G832" s="788" t="s">
        <v>140</v>
      </c>
      <c r="H832" s="788" t="s">
        <v>140</v>
      </c>
    </row>
    <row r="833" spans="2:8">
      <c r="B833" s="272" t="s">
        <v>315</v>
      </c>
      <c r="C833" s="788" t="s">
        <v>140</v>
      </c>
      <c r="D833" s="788" t="s">
        <v>140</v>
      </c>
      <c r="E833" s="788" t="s">
        <v>140</v>
      </c>
      <c r="F833" s="788" t="s">
        <v>140</v>
      </c>
      <c r="G833" s="788" t="s">
        <v>140</v>
      </c>
      <c r="H833" s="788" t="s">
        <v>140</v>
      </c>
    </row>
    <row r="834" spans="2:8">
      <c r="B834" s="272" t="s">
        <v>316</v>
      </c>
      <c r="C834" s="788" t="s">
        <v>140</v>
      </c>
      <c r="D834" s="788" t="s">
        <v>140</v>
      </c>
      <c r="E834" s="788" t="s">
        <v>140</v>
      </c>
      <c r="F834" s="788" t="s">
        <v>140</v>
      </c>
      <c r="G834" s="788" t="s">
        <v>140</v>
      </c>
      <c r="H834" s="788" t="s">
        <v>140</v>
      </c>
    </row>
    <row r="835" spans="2:8">
      <c r="B835" s="272" t="s">
        <v>317</v>
      </c>
      <c r="C835" s="788" t="s">
        <v>140</v>
      </c>
      <c r="D835" s="788" t="s">
        <v>140</v>
      </c>
      <c r="E835" s="788" t="s">
        <v>140</v>
      </c>
      <c r="F835" s="788" t="s">
        <v>140</v>
      </c>
      <c r="G835" s="788" t="s">
        <v>140</v>
      </c>
      <c r="H835" s="788" t="s">
        <v>140</v>
      </c>
    </row>
    <row r="836" spans="2:8">
      <c r="B836" s="272" t="s">
        <v>318</v>
      </c>
      <c r="C836" s="788" t="s">
        <v>140</v>
      </c>
      <c r="D836" s="788" t="s">
        <v>140</v>
      </c>
      <c r="E836" s="788" t="s">
        <v>140</v>
      </c>
      <c r="F836" s="788" t="s">
        <v>140</v>
      </c>
      <c r="G836" s="788" t="s">
        <v>140</v>
      </c>
      <c r="H836" s="788" t="s">
        <v>140</v>
      </c>
    </row>
    <row r="837" spans="2:8" ht="15.75" thickBot="1">
      <c r="B837" s="272" t="s">
        <v>319</v>
      </c>
      <c r="C837" s="788" t="s">
        <v>140</v>
      </c>
      <c r="D837" s="788" t="s">
        <v>140</v>
      </c>
      <c r="E837" s="788" t="s">
        <v>140</v>
      </c>
      <c r="F837" s="788" t="s">
        <v>140</v>
      </c>
      <c r="G837" s="788" t="s">
        <v>140</v>
      </c>
      <c r="H837" s="788" t="s">
        <v>140</v>
      </c>
    </row>
    <row r="838" spans="2:8" ht="15.75" thickTop="1">
      <c r="B838" s="1115" t="s">
        <v>1150</v>
      </c>
      <c r="C838" s="1115"/>
      <c r="D838" s="1115"/>
      <c r="E838" s="1115"/>
      <c r="F838" s="1115"/>
      <c r="G838" s="1115"/>
      <c r="H838" s="1115"/>
    </row>
    <row r="839" spans="2:8">
      <c r="B839" s="666"/>
      <c r="C839" s="666"/>
      <c r="D839" s="666"/>
      <c r="E839" s="666"/>
      <c r="F839" s="666"/>
      <c r="G839" s="666"/>
      <c r="H839" s="666"/>
    </row>
    <row r="840" spans="2:8">
      <c r="B840" s="508"/>
      <c r="C840" s="502"/>
      <c r="D840" s="502"/>
      <c r="E840" s="502"/>
      <c r="F840" s="502"/>
      <c r="G840" s="502"/>
      <c r="H840" s="502"/>
    </row>
    <row r="841" spans="2:8">
      <c r="B841" s="1116" t="s">
        <v>52</v>
      </c>
      <c r="C841" s="1116"/>
      <c r="D841" s="1116"/>
      <c r="E841" s="1116"/>
      <c r="F841" s="1116"/>
      <c r="G841" s="1116"/>
      <c r="H841" s="1116"/>
    </row>
    <row r="842" spans="2:8">
      <c r="B842" s="504" t="s">
        <v>51</v>
      </c>
      <c r="C842" s="502"/>
      <c r="D842" s="502"/>
      <c r="E842" s="502"/>
      <c r="F842" s="502"/>
      <c r="G842" s="502"/>
      <c r="H842" s="502"/>
    </row>
    <row r="843" spans="2:8">
      <c r="B843" s="519" t="s">
        <v>173</v>
      </c>
      <c r="C843" s="502"/>
      <c r="D843" s="502"/>
      <c r="E843" s="502"/>
      <c r="F843" s="502"/>
      <c r="G843" s="502"/>
      <c r="H843" s="502"/>
    </row>
    <row r="844" spans="2:8">
      <c r="B844" s="505"/>
      <c r="C844" s="502"/>
      <c r="D844" s="502"/>
      <c r="E844" s="502"/>
      <c r="F844" s="502"/>
      <c r="G844" s="502"/>
      <c r="H844" s="502"/>
    </row>
    <row r="845" spans="2:8">
      <c r="B845" s="506"/>
      <c r="C845" s="507">
        <v>2014</v>
      </c>
      <c r="D845" s="507">
        <v>2015</v>
      </c>
      <c r="E845" s="507">
        <v>2016</v>
      </c>
      <c r="F845" s="507">
        <v>2017</v>
      </c>
      <c r="G845" s="507">
        <v>2018</v>
      </c>
      <c r="H845" s="507">
        <v>2019</v>
      </c>
    </row>
    <row r="846" spans="2:8">
      <c r="B846" s="667" t="s">
        <v>1155</v>
      </c>
      <c r="C846" s="502"/>
      <c r="D846" s="502"/>
      <c r="E846" s="502"/>
      <c r="F846" s="502"/>
      <c r="G846" s="502"/>
      <c r="H846" s="502"/>
    </row>
    <row r="847" spans="2:8" ht="25.5">
      <c r="B847" s="82" t="s">
        <v>599</v>
      </c>
      <c r="C847" s="790">
        <v>32</v>
      </c>
      <c r="D847" s="790">
        <v>29</v>
      </c>
      <c r="E847" s="790">
        <v>29</v>
      </c>
      <c r="F847" s="790">
        <v>32</v>
      </c>
      <c r="G847" s="791">
        <v>32</v>
      </c>
      <c r="H847" s="791">
        <v>31</v>
      </c>
    </row>
    <row r="848" spans="2:8">
      <c r="B848" s="272" t="s">
        <v>337</v>
      </c>
      <c r="C848" s="790">
        <v>1</v>
      </c>
      <c r="D848" s="790">
        <v>1</v>
      </c>
      <c r="E848" s="790">
        <v>1</v>
      </c>
      <c r="F848" s="790">
        <v>1</v>
      </c>
      <c r="G848" s="792">
        <v>1</v>
      </c>
      <c r="H848" s="792">
        <v>1</v>
      </c>
    </row>
    <row r="849" spans="2:8">
      <c r="B849" s="272" t="s">
        <v>387</v>
      </c>
      <c r="C849" s="790">
        <v>0</v>
      </c>
      <c r="D849" s="790">
        <v>0</v>
      </c>
      <c r="E849" s="790">
        <v>0</v>
      </c>
      <c r="F849" s="790">
        <v>0</v>
      </c>
      <c r="G849" s="792">
        <v>0</v>
      </c>
      <c r="H849" s="792">
        <v>0</v>
      </c>
    </row>
    <row r="850" spans="2:8">
      <c r="B850" s="272" t="s">
        <v>388</v>
      </c>
      <c r="C850" s="790">
        <v>1</v>
      </c>
      <c r="D850" s="790">
        <v>1</v>
      </c>
      <c r="E850" s="790">
        <v>1</v>
      </c>
      <c r="F850" s="790">
        <v>1</v>
      </c>
      <c r="G850" s="792">
        <v>1</v>
      </c>
      <c r="H850" s="792">
        <v>1</v>
      </c>
    </row>
    <row r="851" spans="2:8">
      <c r="B851" s="272" t="s">
        <v>339</v>
      </c>
      <c r="C851" s="790">
        <v>28</v>
      </c>
      <c r="D851" s="790">
        <v>25</v>
      </c>
      <c r="E851" s="790">
        <v>25</v>
      </c>
      <c r="F851" s="790">
        <v>26</v>
      </c>
      <c r="G851" s="792">
        <v>26</v>
      </c>
      <c r="H851" s="792">
        <v>25</v>
      </c>
    </row>
    <row r="852" spans="2:8">
      <c r="B852" s="272" t="s">
        <v>340</v>
      </c>
      <c r="C852" s="790">
        <v>2</v>
      </c>
      <c r="D852" s="790">
        <v>2</v>
      </c>
      <c r="E852" s="790">
        <v>2</v>
      </c>
      <c r="F852" s="790">
        <v>4</v>
      </c>
      <c r="G852" s="792">
        <v>4</v>
      </c>
      <c r="H852" s="792">
        <v>4</v>
      </c>
    </row>
    <row r="853" spans="2:8">
      <c r="B853" s="272"/>
      <c r="C853" s="793"/>
      <c r="D853" s="793"/>
      <c r="E853" s="793"/>
      <c r="F853" s="793"/>
      <c r="G853" s="793"/>
      <c r="H853" s="793"/>
    </row>
    <row r="854" spans="2:8" ht="25.5">
      <c r="B854" s="82" t="s">
        <v>386</v>
      </c>
      <c r="C854" s="790">
        <v>32</v>
      </c>
      <c r="D854" s="793">
        <v>29</v>
      </c>
      <c r="E854" s="793">
        <v>29</v>
      </c>
      <c r="F854" s="793">
        <v>32</v>
      </c>
      <c r="G854" s="793">
        <v>32</v>
      </c>
      <c r="H854" s="794">
        <v>31</v>
      </c>
    </row>
    <row r="855" spans="2:8">
      <c r="B855" s="272" t="s">
        <v>337</v>
      </c>
      <c r="C855" s="790">
        <v>1</v>
      </c>
      <c r="D855" s="793">
        <v>1</v>
      </c>
      <c r="E855" s="793">
        <v>1</v>
      </c>
      <c r="F855" s="793">
        <v>1</v>
      </c>
      <c r="G855" s="793">
        <v>1</v>
      </c>
      <c r="H855" s="793">
        <v>1</v>
      </c>
    </row>
    <row r="856" spans="2:8">
      <c r="B856" s="272" t="s">
        <v>387</v>
      </c>
      <c r="C856" s="790">
        <v>0</v>
      </c>
      <c r="D856" s="793">
        <v>0</v>
      </c>
      <c r="E856" s="793">
        <v>0</v>
      </c>
      <c r="F856" s="793">
        <v>0</v>
      </c>
      <c r="G856" s="793">
        <v>0</v>
      </c>
      <c r="H856" s="793">
        <v>0</v>
      </c>
    </row>
    <row r="857" spans="2:8">
      <c r="B857" s="272" t="s">
        <v>388</v>
      </c>
      <c r="C857" s="790">
        <v>1</v>
      </c>
      <c r="D857" s="793">
        <v>1</v>
      </c>
      <c r="E857" s="793">
        <v>1</v>
      </c>
      <c r="F857" s="793">
        <v>1</v>
      </c>
      <c r="G857" s="793">
        <v>1</v>
      </c>
      <c r="H857" s="793">
        <v>1</v>
      </c>
    </row>
    <row r="858" spans="2:8">
      <c r="B858" s="272" t="s">
        <v>339</v>
      </c>
      <c r="C858" s="790">
        <v>28</v>
      </c>
      <c r="D858" s="793">
        <v>25</v>
      </c>
      <c r="E858" s="793">
        <v>25</v>
      </c>
      <c r="F858" s="793">
        <v>26</v>
      </c>
      <c r="G858" s="793">
        <v>26</v>
      </c>
      <c r="H858" s="793">
        <v>25</v>
      </c>
    </row>
    <row r="859" spans="2:8">
      <c r="B859" s="272" t="s">
        <v>340</v>
      </c>
      <c r="C859" s="790">
        <v>2</v>
      </c>
      <c r="D859" s="793">
        <v>2</v>
      </c>
      <c r="E859" s="793">
        <v>2</v>
      </c>
      <c r="F859" s="793">
        <v>4</v>
      </c>
      <c r="G859" s="793">
        <v>4</v>
      </c>
      <c r="H859" s="793">
        <v>4</v>
      </c>
    </row>
    <row r="860" spans="2:8">
      <c r="B860" s="272"/>
      <c r="C860" s="793"/>
      <c r="D860" s="793"/>
      <c r="E860" s="793"/>
      <c r="F860" s="793"/>
      <c r="G860" s="793"/>
      <c r="H860" s="793"/>
    </row>
    <row r="861" spans="2:8" ht="25.5">
      <c r="B861" s="82" t="s">
        <v>389</v>
      </c>
      <c r="C861" s="790" t="s">
        <v>140</v>
      </c>
      <c r="D861" s="790" t="s">
        <v>140</v>
      </c>
      <c r="E861" s="790" t="s">
        <v>140</v>
      </c>
      <c r="F861" s="790" t="s">
        <v>140</v>
      </c>
      <c r="G861" s="790" t="s">
        <v>140</v>
      </c>
      <c r="H861" s="790" t="s">
        <v>140</v>
      </c>
    </row>
    <row r="862" spans="2:8">
      <c r="B862" s="272" t="s">
        <v>337</v>
      </c>
      <c r="C862" s="790" t="s">
        <v>140</v>
      </c>
      <c r="D862" s="790" t="s">
        <v>140</v>
      </c>
      <c r="E862" s="790" t="s">
        <v>140</v>
      </c>
      <c r="F862" s="790" t="s">
        <v>140</v>
      </c>
      <c r="G862" s="790" t="s">
        <v>140</v>
      </c>
      <c r="H862" s="790" t="s">
        <v>140</v>
      </c>
    </row>
    <row r="863" spans="2:8">
      <c r="B863" s="272" t="s">
        <v>387</v>
      </c>
      <c r="C863" s="790" t="s">
        <v>140</v>
      </c>
      <c r="D863" s="790" t="s">
        <v>140</v>
      </c>
      <c r="E863" s="790" t="s">
        <v>140</v>
      </c>
      <c r="F863" s="790" t="s">
        <v>140</v>
      </c>
      <c r="G863" s="790" t="s">
        <v>140</v>
      </c>
      <c r="H863" s="790" t="s">
        <v>140</v>
      </c>
    </row>
    <row r="864" spans="2:8">
      <c r="B864" s="272" t="s">
        <v>388</v>
      </c>
      <c r="C864" s="790" t="s">
        <v>140</v>
      </c>
      <c r="D864" s="790" t="s">
        <v>140</v>
      </c>
      <c r="E864" s="790" t="s">
        <v>140</v>
      </c>
      <c r="F864" s="790" t="s">
        <v>140</v>
      </c>
      <c r="G864" s="790" t="s">
        <v>140</v>
      </c>
      <c r="H864" s="790" t="s">
        <v>140</v>
      </c>
    </row>
    <row r="865" spans="2:8">
      <c r="B865" s="272" t="s">
        <v>339</v>
      </c>
      <c r="C865" s="790" t="s">
        <v>140</v>
      </c>
      <c r="D865" s="790" t="s">
        <v>140</v>
      </c>
      <c r="E865" s="790" t="s">
        <v>140</v>
      </c>
      <c r="F865" s="790" t="s">
        <v>140</v>
      </c>
      <c r="G865" s="790" t="s">
        <v>140</v>
      </c>
      <c r="H865" s="790" t="s">
        <v>140</v>
      </c>
    </row>
    <row r="866" spans="2:8">
      <c r="B866" s="272" t="s">
        <v>340</v>
      </c>
      <c r="C866" s="790" t="s">
        <v>140</v>
      </c>
      <c r="D866" s="790" t="s">
        <v>140</v>
      </c>
      <c r="E866" s="790" t="s">
        <v>140</v>
      </c>
      <c r="F866" s="790" t="s">
        <v>140</v>
      </c>
      <c r="G866" s="790" t="s">
        <v>140</v>
      </c>
      <c r="H866" s="790" t="s">
        <v>140</v>
      </c>
    </row>
    <row r="867" spans="2:8">
      <c r="B867" s="510"/>
      <c r="C867" s="795"/>
      <c r="D867" s="795"/>
      <c r="E867" s="795"/>
      <c r="F867" s="795"/>
      <c r="G867" s="795"/>
      <c r="H867" s="795"/>
    </row>
    <row r="868" spans="2:8">
      <c r="B868" s="667" t="s">
        <v>1147</v>
      </c>
      <c r="C868" s="795"/>
      <c r="D868" s="795"/>
      <c r="E868" s="795"/>
      <c r="F868" s="795"/>
      <c r="G868" s="795"/>
      <c r="H868" s="795"/>
    </row>
    <row r="869" spans="2:8" ht="25.5">
      <c r="B869" s="82" t="s">
        <v>599</v>
      </c>
      <c r="C869" s="790">
        <v>9</v>
      </c>
      <c r="D869" s="792">
        <v>9</v>
      </c>
      <c r="E869" s="792">
        <v>9</v>
      </c>
      <c r="F869" s="792">
        <v>9</v>
      </c>
      <c r="G869" s="792">
        <v>12</v>
      </c>
      <c r="H869" s="792">
        <v>14</v>
      </c>
    </row>
    <row r="870" spans="2:8">
      <c r="B870" s="272" t="s">
        <v>337</v>
      </c>
      <c r="C870" s="790" t="s">
        <v>140</v>
      </c>
      <c r="D870" s="790" t="s">
        <v>140</v>
      </c>
      <c r="E870" s="790" t="s">
        <v>140</v>
      </c>
      <c r="F870" s="790" t="s">
        <v>140</v>
      </c>
      <c r="G870" s="790" t="s">
        <v>140</v>
      </c>
      <c r="H870" s="790" t="s">
        <v>140</v>
      </c>
    </row>
    <row r="871" spans="2:8">
      <c r="B871" s="272" t="s">
        <v>387</v>
      </c>
      <c r="C871" s="790" t="s">
        <v>140</v>
      </c>
      <c r="D871" s="790" t="s">
        <v>140</v>
      </c>
      <c r="E871" s="790" t="s">
        <v>140</v>
      </c>
      <c r="F871" s="790" t="s">
        <v>140</v>
      </c>
      <c r="G871" s="790" t="s">
        <v>140</v>
      </c>
      <c r="H871" s="790" t="s">
        <v>140</v>
      </c>
    </row>
    <row r="872" spans="2:8">
      <c r="B872" s="272" t="s">
        <v>388</v>
      </c>
      <c r="C872" s="790">
        <v>1</v>
      </c>
      <c r="D872" s="792">
        <v>1</v>
      </c>
      <c r="E872" s="792">
        <v>1</v>
      </c>
      <c r="F872" s="792">
        <v>1</v>
      </c>
      <c r="G872" s="792">
        <v>1</v>
      </c>
      <c r="H872" s="792">
        <v>1</v>
      </c>
    </row>
    <row r="873" spans="2:8">
      <c r="B873" s="272" t="s">
        <v>339</v>
      </c>
      <c r="C873" s="790" t="s">
        <v>140</v>
      </c>
      <c r="D873" s="790" t="s">
        <v>140</v>
      </c>
      <c r="E873" s="790" t="s">
        <v>140</v>
      </c>
      <c r="F873" s="790" t="s">
        <v>140</v>
      </c>
      <c r="G873" s="790" t="s">
        <v>140</v>
      </c>
      <c r="H873" s="790" t="s">
        <v>140</v>
      </c>
    </row>
    <row r="874" spans="2:8">
      <c r="B874" s="272" t="s">
        <v>340</v>
      </c>
      <c r="C874" s="790">
        <v>8</v>
      </c>
      <c r="D874" s="792">
        <v>8</v>
      </c>
      <c r="E874" s="792">
        <v>8</v>
      </c>
      <c r="F874" s="792">
        <v>8</v>
      </c>
      <c r="G874" s="792">
        <v>11</v>
      </c>
      <c r="H874" s="792">
        <v>13</v>
      </c>
    </row>
    <row r="875" spans="2:8">
      <c r="B875" s="272"/>
      <c r="C875" s="792"/>
      <c r="D875" s="792"/>
      <c r="E875" s="792"/>
      <c r="F875" s="792"/>
      <c r="G875" s="792"/>
      <c r="H875" s="792"/>
    </row>
    <row r="876" spans="2:8" ht="25.5">
      <c r="B876" s="82" t="s">
        <v>386</v>
      </c>
      <c r="C876" s="790">
        <v>9</v>
      </c>
      <c r="D876" s="792">
        <v>9</v>
      </c>
      <c r="E876" s="792">
        <v>9</v>
      </c>
      <c r="F876" s="792">
        <v>9</v>
      </c>
      <c r="G876" s="792">
        <v>12</v>
      </c>
      <c r="H876" s="792">
        <v>14</v>
      </c>
    </row>
    <row r="877" spans="2:8">
      <c r="B877" s="272" t="s">
        <v>337</v>
      </c>
      <c r="C877" s="790" t="s">
        <v>140</v>
      </c>
      <c r="D877" s="790" t="s">
        <v>140</v>
      </c>
      <c r="E877" s="790" t="s">
        <v>140</v>
      </c>
      <c r="F877" s="790" t="s">
        <v>140</v>
      </c>
      <c r="G877" s="790" t="s">
        <v>140</v>
      </c>
      <c r="H877" s="790" t="s">
        <v>140</v>
      </c>
    </row>
    <row r="878" spans="2:8">
      <c r="B878" s="272" t="s">
        <v>387</v>
      </c>
      <c r="C878" s="790" t="s">
        <v>140</v>
      </c>
      <c r="D878" s="790" t="s">
        <v>140</v>
      </c>
      <c r="E878" s="790" t="s">
        <v>140</v>
      </c>
      <c r="F878" s="790" t="s">
        <v>140</v>
      </c>
      <c r="G878" s="790" t="s">
        <v>140</v>
      </c>
      <c r="H878" s="790" t="s">
        <v>140</v>
      </c>
    </row>
    <row r="879" spans="2:8">
      <c r="B879" s="272" t="s">
        <v>388</v>
      </c>
      <c r="C879" s="790">
        <v>1</v>
      </c>
      <c r="D879" s="792">
        <v>1</v>
      </c>
      <c r="E879" s="792">
        <v>1</v>
      </c>
      <c r="F879" s="792">
        <v>1</v>
      </c>
      <c r="G879" s="792">
        <v>1</v>
      </c>
      <c r="H879" s="792">
        <v>1</v>
      </c>
    </row>
    <row r="880" spans="2:8">
      <c r="B880" s="272" t="s">
        <v>339</v>
      </c>
      <c r="C880" s="790" t="s">
        <v>140</v>
      </c>
      <c r="D880" s="790" t="s">
        <v>140</v>
      </c>
      <c r="E880" s="790" t="s">
        <v>140</v>
      </c>
      <c r="F880" s="790" t="s">
        <v>140</v>
      </c>
      <c r="G880" s="790" t="s">
        <v>140</v>
      </c>
      <c r="H880" s="790" t="s">
        <v>140</v>
      </c>
    </row>
    <row r="881" spans="2:8">
      <c r="B881" s="272" t="s">
        <v>340</v>
      </c>
      <c r="C881" s="790">
        <v>8</v>
      </c>
      <c r="D881" s="792">
        <v>8</v>
      </c>
      <c r="E881" s="792">
        <v>8</v>
      </c>
      <c r="F881" s="792">
        <v>8</v>
      </c>
      <c r="G881" s="792">
        <v>11</v>
      </c>
      <c r="H881" s="792">
        <v>13</v>
      </c>
    </row>
    <row r="882" spans="2:8">
      <c r="B882" s="272"/>
      <c r="C882" s="792"/>
      <c r="D882" s="792"/>
      <c r="E882" s="792"/>
      <c r="F882" s="792"/>
      <c r="G882" s="792"/>
      <c r="H882" s="792"/>
    </row>
    <row r="883" spans="2:8" ht="25.5">
      <c r="B883" s="82" t="s">
        <v>389</v>
      </c>
      <c r="C883" s="790" t="s">
        <v>140</v>
      </c>
      <c r="D883" s="790" t="s">
        <v>140</v>
      </c>
      <c r="E883" s="790" t="s">
        <v>140</v>
      </c>
      <c r="F883" s="790" t="s">
        <v>140</v>
      </c>
      <c r="G883" s="790" t="s">
        <v>140</v>
      </c>
      <c r="H883" s="790" t="s">
        <v>140</v>
      </c>
    </row>
    <row r="884" spans="2:8">
      <c r="B884" s="272" t="s">
        <v>337</v>
      </c>
      <c r="C884" s="790" t="s">
        <v>140</v>
      </c>
      <c r="D884" s="790" t="s">
        <v>140</v>
      </c>
      <c r="E884" s="790" t="s">
        <v>140</v>
      </c>
      <c r="F884" s="790" t="s">
        <v>140</v>
      </c>
      <c r="G884" s="790" t="s">
        <v>140</v>
      </c>
      <c r="H884" s="790" t="s">
        <v>140</v>
      </c>
    </row>
    <row r="885" spans="2:8">
      <c r="B885" s="272" t="s">
        <v>387</v>
      </c>
      <c r="C885" s="790" t="s">
        <v>140</v>
      </c>
      <c r="D885" s="790" t="s">
        <v>140</v>
      </c>
      <c r="E885" s="790" t="s">
        <v>140</v>
      </c>
      <c r="F885" s="790" t="s">
        <v>140</v>
      </c>
      <c r="G885" s="790" t="s">
        <v>140</v>
      </c>
      <c r="H885" s="790" t="s">
        <v>140</v>
      </c>
    </row>
    <row r="886" spans="2:8">
      <c r="B886" s="272" t="s">
        <v>388</v>
      </c>
      <c r="C886" s="790" t="s">
        <v>140</v>
      </c>
      <c r="D886" s="790" t="s">
        <v>140</v>
      </c>
      <c r="E886" s="790" t="s">
        <v>140</v>
      </c>
      <c r="F886" s="790" t="s">
        <v>140</v>
      </c>
      <c r="G886" s="790" t="s">
        <v>140</v>
      </c>
      <c r="H886" s="790" t="s">
        <v>140</v>
      </c>
    </row>
    <row r="887" spans="2:8">
      <c r="B887" s="272" t="s">
        <v>339</v>
      </c>
      <c r="C887" s="790" t="s">
        <v>140</v>
      </c>
      <c r="D887" s="790" t="s">
        <v>140</v>
      </c>
      <c r="E887" s="790" t="s">
        <v>140</v>
      </c>
      <c r="F887" s="790" t="s">
        <v>140</v>
      </c>
      <c r="G887" s="790" t="s">
        <v>140</v>
      </c>
      <c r="H887" s="790" t="s">
        <v>140</v>
      </c>
    </row>
    <row r="888" spans="2:8" ht="15.75" thickBot="1">
      <c r="B888" s="619" t="s">
        <v>340</v>
      </c>
      <c r="C888" s="790" t="s">
        <v>140</v>
      </c>
      <c r="D888" s="790" t="s">
        <v>140</v>
      </c>
      <c r="E888" s="790" t="s">
        <v>140</v>
      </c>
      <c r="F888" s="790" t="s">
        <v>140</v>
      </c>
      <c r="G888" s="790" t="s">
        <v>140</v>
      </c>
      <c r="H888" s="790" t="s">
        <v>140</v>
      </c>
    </row>
    <row r="889" spans="2:8" ht="15.75" thickTop="1">
      <c r="B889" s="1115" t="s">
        <v>1156</v>
      </c>
      <c r="C889" s="1115"/>
      <c r="D889" s="1115"/>
      <c r="E889" s="1115"/>
      <c r="F889" s="1115"/>
      <c r="G889" s="1115"/>
      <c r="H889" s="1115"/>
    </row>
    <row r="890" spans="2:8">
      <c r="B890" s="1124"/>
      <c r="C890" s="1124"/>
      <c r="D890" s="1124"/>
      <c r="E890" s="1124"/>
      <c r="F890" s="1124"/>
      <c r="G890" s="1124"/>
      <c r="H890" s="1124"/>
    </row>
    <row r="891" spans="2:8">
      <c r="B891" s="513"/>
      <c r="C891" s="502"/>
      <c r="D891" s="502"/>
      <c r="E891" s="502"/>
      <c r="F891" s="502"/>
      <c r="G891" s="502"/>
      <c r="H891" s="502"/>
    </row>
    <row r="892" spans="2:8">
      <c r="B892" s="1116" t="s">
        <v>54</v>
      </c>
      <c r="C892" s="1116"/>
      <c r="D892" s="1116"/>
      <c r="E892" s="1116"/>
      <c r="F892" s="1116"/>
      <c r="G892" s="1116"/>
      <c r="H892" s="1116"/>
    </row>
    <row r="893" spans="2:8">
      <c r="B893" s="504" t="s">
        <v>53</v>
      </c>
      <c r="C893" s="502"/>
      <c r="D893" s="502"/>
      <c r="E893" s="502"/>
      <c r="F893" s="502"/>
      <c r="G893" s="502"/>
      <c r="H893" s="502"/>
    </row>
    <row r="894" spans="2:8">
      <c r="B894" s="513" t="s">
        <v>392</v>
      </c>
      <c r="C894" s="502"/>
      <c r="D894" s="502"/>
      <c r="E894" s="502"/>
      <c r="F894" s="502"/>
      <c r="G894" s="502"/>
      <c r="H894" s="502"/>
    </row>
    <row r="895" spans="2:8">
      <c r="B895" s="513"/>
      <c r="C895" s="502"/>
      <c r="D895" s="502"/>
      <c r="E895" s="502"/>
      <c r="F895" s="502"/>
      <c r="G895" s="502"/>
      <c r="H895" s="502"/>
    </row>
    <row r="896" spans="2:8">
      <c r="B896" s="506"/>
      <c r="C896" s="507">
        <v>2014</v>
      </c>
      <c r="D896" s="507">
        <v>2015</v>
      </c>
      <c r="E896" s="507">
        <v>2016</v>
      </c>
      <c r="F896" s="507">
        <v>2017</v>
      </c>
      <c r="G896" s="507">
        <v>2018</v>
      </c>
      <c r="H896" s="507">
        <v>2019</v>
      </c>
    </row>
    <row r="897" spans="2:8">
      <c r="B897" s="667" t="s">
        <v>1145</v>
      </c>
      <c r="C897" s="502"/>
      <c r="D897" s="502"/>
      <c r="E897" s="502"/>
      <c r="F897" s="502"/>
      <c r="G897" s="502"/>
      <c r="H897" s="502"/>
    </row>
    <row r="898" spans="2:8">
      <c r="B898" s="82" t="s">
        <v>394</v>
      </c>
      <c r="C898" s="552" t="s">
        <v>140</v>
      </c>
      <c r="D898" s="552" t="s">
        <v>140</v>
      </c>
      <c r="E898" s="552" t="s">
        <v>140</v>
      </c>
      <c r="F898" s="552">
        <v>2E-3</v>
      </c>
      <c r="G898" s="511">
        <v>5.0000000000000001E-3</v>
      </c>
      <c r="H898" s="511">
        <v>6.0000000000000001E-3</v>
      </c>
    </row>
    <row r="899" spans="2:8">
      <c r="B899" s="272" t="s">
        <v>293</v>
      </c>
      <c r="C899" s="552" t="s">
        <v>140</v>
      </c>
      <c r="D899" s="552" t="s">
        <v>140</v>
      </c>
      <c r="E899" s="552" t="s">
        <v>140</v>
      </c>
      <c r="F899" s="552">
        <v>2E-3</v>
      </c>
      <c r="G899" s="511">
        <v>5.0000000000000001E-3</v>
      </c>
      <c r="H899" s="511">
        <v>6.0000000000000001E-3</v>
      </c>
    </row>
    <row r="900" spans="2:8">
      <c r="B900" s="569" t="s">
        <v>294</v>
      </c>
      <c r="C900" s="552" t="s">
        <v>140</v>
      </c>
      <c r="D900" s="552" t="s">
        <v>140</v>
      </c>
      <c r="E900" s="552" t="s">
        <v>140</v>
      </c>
      <c r="F900" s="552" t="s">
        <v>140</v>
      </c>
      <c r="G900" s="552" t="s">
        <v>140</v>
      </c>
      <c r="H900" s="552" t="s">
        <v>140</v>
      </c>
    </row>
    <row r="901" spans="2:8">
      <c r="B901" s="569" t="s">
        <v>295</v>
      </c>
      <c r="C901" s="552" t="s">
        <v>140</v>
      </c>
      <c r="D901" s="552" t="s">
        <v>140</v>
      </c>
      <c r="E901" s="552" t="s">
        <v>140</v>
      </c>
      <c r="F901" s="552">
        <v>2E-3</v>
      </c>
      <c r="G901" s="511">
        <v>5.0000000000000001E-3</v>
      </c>
      <c r="H901" s="511">
        <v>6.0000000000000001E-3</v>
      </c>
    </row>
    <row r="902" spans="2:8">
      <c r="B902" s="272" t="s">
        <v>296</v>
      </c>
      <c r="C902" s="552" t="s">
        <v>140</v>
      </c>
      <c r="D902" s="552" t="s">
        <v>140</v>
      </c>
      <c r="E902" s="552" t="s">
        <v>140</v>
      </c>
      <c r="F902" s="552" t="s">
        <v>140</v>
      </c>
      <c r="G902" s="552" t="s">
        <v>140</v>
      </c>
      <c r="H902" s="552" t="s">
        <v>140</v>
      </c>
    </row>
    <row r="903" spans="2:8">
      <c r="B903" s="272" t="s">
        <v>237</v>
      </c>
      <c r="C903" s="552" t="s">
        <v>140</v>
      </c>
      <c r="D903" s="552" t="s">
        <v>140</v>
      </c>
      <c r="E903" s="552" t="s">
        <v>140</v>
      </c>
      <c r="F903" s="552" t="s">
        <v>140</v>
      </c>
      <c r="G903" s="552" t="s">
        <v>140</v>
      </c>
      <c r="H903" s="552" t="s">
        <v>140</v>
      </c>
    </row>
    <row r="904" spans="2:8">
      <c r="B904" s="82"/>
      <c r="C904" s="552"/>
      <c r="D904" s="552"/>
      <c r="E904" s="552"/>
      <c r="F904" s="552"/>
      <c r="G904" s="552"/>
      <c r="H904" s="552"/>
    </row>
    <row r="905" spans="2:8">
      <c r="B905" s="667" t="s">
        <v>1147</v>
      </c>
      <c r="C905" s="552"/>
      <c r="D905" s="552"/>
      <c r="E905" s="552"/>
      <c r="F905" s="552"/>
      <c r="G905" s="552"/>
      <c r="H905" s="552"/>
    </row>
    <row r="906" spans="2:8">
      <c r="B906" s="82" t="s">
        <v>394</v>
      </c>
      <c r="C906" s="511">
        <v>8.8999999999999996E-2</v>
      </c>
      <c r="D906" s="511">
        <v>0.17199999999999999</v>
      </c>
      <c r="E906" s="511">
        <v>0.14000000000000001</v>
      </c>
      <c r="F906" s="511">
        <v>6.6000000000000003E-2</v>
      </c>
      <c r="G906" s="511">
        <v>8.8999999999999996E-2</v>
      </c>
      <c r="H906" s="511">
        <v>0.111</v>
      </c>
    </row>
    <row r="907" spans="2:8">
      <c r="B907" s="272" t="s">
        <v>293</v>
      </c>
      <c r="C907" s="511">
        <v>8.8999999999999996E-2</v>
      </c>
      <c r="D907" s="511">
        <v>0.17199999999999999</v>
      </c>
      <c r="E907" s="511">
        <v>0.128</v>
      </c>
      <c r="F907" s="511">
        <v>6.5000000000000002E-2</v>
      </c>
      <c r="G907" s="511">
        <v>8.7999999999999995E-2</v>
      </c>
      <c r="H907" s="511">
        <v>8.6999999999999994E-2</v>
      </c>
    </row>
    <row r="908" spans="2:8">
      <c r="B908" s="569" t="s">
        <v>294</v>
      </c>
      <c r="C908" s="511">
        <v>1.4E-2</v>
      </c>
      <c r="D908" s="511">
        <v>0</v>
      </c>
      <c r="E908" s="511">
        <v>3.0000000000000001E-3</v>
      </c>
      <c r="F908" s="511">
        <v>2E-3</v>
      </c>
      <c r="G908" s="511">
        <v>8.0000000000000002E-3</v>
      </c>
      <c r="H908" s="511">
        <v>1.6E-2</v>
      </c>
    </row>
    <row r="909" spans="2:8">
      <c r="B909" s="569" t="s">
        <v>295</v>
      </c>
      <c r="C909" s="511">
        <v>7.4999999999999997E-2</v>
      </c>
      <c r="D909" s="511">
        <v>0.17199999999999999</v>
      </c>
      <c r="E909" s="511">
        <v>0.125</v>
      </c>
      <c r="F909" s="511">
        <v>6.3E-2</v>
      </c>
      <c r="G909" s="511">
        <v>0.08</v>
      </c>
      <c r="H909" s="511">
        <v>8.6999999999999994E-2</v>
      </c>
    </row>
    <row r="910" spans="2:8">
      <c r="B910" s="272" t="s">
        <v>296</v>
      </c>
      <c r="C910" s="511">
        <v>0</v>
      </c>
      <c r="D910" s="511">
        <v>0</v>
      </c>
      <c r="E910" s="511">
        <v>0</v>
      </c>
      <c r="F910" s="511">
        <v>0</v>
      </c>
      <c r="G910" s="511">
        <v>0</v>
      </c>
      <c r="H910" s="511">
        <v>8.0000000000000002E-3</v>
      </c>
    </row>
    <row r="911" spans="2:8" ht="15.75" thickBot="1">
      <c r="B911" s="619" t="s">
        <v>237</v>
      </c>
      <c r="C911" s="552" t="s">
        <v>140</v>
      </c>
      <c r="D911" s="552" t="s">
        <v>140</v>
      </c>
      <c r="E911" s="529">
        <v>1.2E-2</v>
      </c>
      <c r="F911" s="529">
        <v>1E-3</v>
      </c>
      <c r="G911" s="529">
        <v>1E-3</v>
      </c>
      <c r="H911" s="529">
        <v>1.6E-2</v>
      </c>
    </row>
    <row r="912" spans="2:8" ht="15.75" thickTop="1">
      <c r="B912" s="1115" t="s">
        <v>1148</v>
      </c>
      <c r="C912" s="1115"/>
      <c r="D912" s="1115"/>
      <c r="E912" s="1115"/>
      <c r="F912" s="1115"/>
      <c r="G912" s="1115"/>
      <c r="H912" s="1115"/>
    </row>
    <row r="913" spans="2:8">
      <c r="B913" s="1124" t="s">
        <v>1149</v>
      </c>
      <c r="C913" s="1124"/>
      <c r="D913" s="1124"/>
      <c r="E913" s="1124"/>
      <c r="F913" s="1124"/>
      <c r="G913" s="1124"/>
      <c r="H913" s="1124"/>
    </row>
    <row r="914" spans="2:8">
      <c r="B914" s="508"/>
      <c r="C914" s="502"/>
      <c r="D914" s="502"/>
      <c r="E914" s="502"/>
      <c r="F914" s="502"/>
      <c r="G914" s="502"/>
      <c r="H914" s="502"/>
    </row>
    <row r="915" spans="2:8">
      <c r="B915" s="1116" t="s">
        <v>56</v>
      </c>
      <c r="C915" s="1116"/>
      <c r="D915" s="1116"/>
      <c r="E915" s="1116"/>
      <c r="F915" s="1116"/>
      <c r="G915" s="1116"/>
      <c r="H915" s="1116"/>
    </row>
    <row r="916" spans="2:8">
      <c r="B916" s="504" t="s">
        <v>55</v>
      </c>
      <c r="C916" s="502"/>
      <c r="D916" s="502"/>
      <c r="E916" s="502"/>
      <c r="F916" s="502"/>
      <c r="G916" s="502"/>
      <c r="H916" s="502"/>
    </row>
    <row r="917" spans="2:8">
      <c r="B917" s="513" t="s">
        <v>395</v>
      </c>
      <c r="C917" s="502"/>
      <c r="D917" s="502"/>
      <c r="E917" s="502"/>
      <c r="F917" s="502"/>
      <c r="G917" s="502"/>
      <c r="H917" s="502"/>
    </row>
    <row r="918" spans="2:8">
      <c r="B918" s="796"/>
      <c r="C918" s="502"/>
      <c r="D918" s="502"/>
      <c r="E918" s="502"/>
      <c r="F918" s="502"/>
      <c r="G918" s="502"/>
      <c r="H918" s="502"/>
    </row>
    <row r="919" spans="2:8">
      <c r="B919" s="506"/>
      <c r="C919" s="507">
        <v>2014</v>
      </c>
      <c r="D919" s="507">
        <v>2015</v>
      </c>
      <c r="E919" s="507">
        <v>2016</v>
      </c>
      <c r="F919" s="507">
        <v>2017</v>
      </c>
      <c r="G919" s="507">
        <v>2018</v>
      </c>
      <c r="H919" s="507">
        <v>2019</v>
      </c>
    </row>
    <row r="920" spans="2:8">
      <c r="B920" s="667" t="s">
        <v>1157</v>
      </c>
      <c r="C920" s="502"/>
      <c r="D920" s="502"/>
      <c r="E920" s="502"/>
      <c r="F920" s="502"/>
      <c r="G920" s="502"/>
      <c r="H920" s="502"/>
    </row>
    <row r="921" spans="2:8">
      <c r="B921" s="82" t="s">
        <v>396</v>
      </c>
      <c r="C921" s="517">
        <v>1926.4432218131803</v>
      </c>
      <c r="D921" s="517">
        <v>1392.1804392351096</v>
      </c>
      <c r="E921" s="517">
        <v>1672.5769054582613</v>
      </c>
      <c r="F921" s="517">
        <v>2331.4732435082547</v>
      </c>
      <c r="G921" s="517">
        <v>2119.9481351006789</v>
      </c>
      <c r="H921" s="517">
        <v>2100.9715075867016</v>
      </c>
    </row>
    <row r="922" spans="2:8">
      <c r="B922" s="272" t="s">
        <v>293</v>
      </c>
      <c r="C922" s="517">
        <v>1926.4432218131803</v>
      </c>
      <c r="D922" s="517">
        <v>1392.1804392351096</v>
      </c>
      <c r="E922" s="517">
        <v>1672.5769054582613</v>
      </c>
      <c r="F922" s="517">
        <v>2331.4732435082547</v>
      </c>
      <c r="G922" s="517">
        <v>2119.9481351006789</v>
      </c>
      <c r="H922" s="517">
        <v>2100.9715075867016</v>
      </c>
    </row>
    <row r="923" spans="2:8">
      <c r="B923" s="569" t="s">
        <v>294</v>
      </c>
      <c r="C923" s="517">
        <v>1285.003438650431</v>
      </c>
      <c r="D923" s="517">
        <v>862.71008548490761</v>
      </c>
      <c r="E923" s="517">
        <v>1246.1432749568341</v>
      </c>
      <c r="F923" s="517">
        <v>1911.0316703314516</v>
      </c>
      <c r="G923" s="517">
        <v>1622.6676541558165</v>
      </c>
      <c r="H923" s="517">
        <v>1590.4155136389563</v>
      </c>
    </row>
    <row r="924" spans="2:8">
      <c r="B924" s="569" t="s">
        <v>295</v>
      </c>
      <c r="C924" s="517">
        <v>641.43978316274934</v>
      </c>
      <c r="D924" s="517">
        <v>529.47035375020198</v>
      </c>
      <c r="E924" s="517">
        <v>426.4336305014271</v>
      </c>
      <c r="F924" s="517">
        <v>420.44157317680293</v>
      </c>
      <c r="G924" s="517">
        <v>497.28048094486218</v>
      </c>
      <c r="H924" s="517">
        <v>510.55599394774532</v>
      </c>
    </row>
    <row r="925" spans="2:8">
      <c r="B925" s="272" t="s">
        <v>296</v>
      </c>
      <c r="C925" s="517" t="s">
        <v>140</v>
      </c>
      <c r="D925" s="517" t="s">
        <v>140</v>
      </c>
      <c r="E925" s="517" t="s">
        <v>140</v>
      </c>
      <c r="F925" s="517" t="s">
        <v>140</v>
      </c>
      <c r="G925" s="517" t="s">
        <v>140</v>
      </c>
      <c r="H925" s="517" t="s">
        <v>140</v>
      </c>
    </row>
    <row r="926" spans="2:8">
      <c r="B926" s="272" t="s">
        <v>237</v>
      </c>
      <c r="C926" s="517" t="s">
        <v>140</v>
      </c>
      <c r="D926" s="517" t="s">
        <v>140</v>
      </c>
      <c r="E926" s="517" t="s">
        <v>140</v>
      </c>
      <c r="F926" s="517" t="s">
        <v>140</v>
      </c>
      <c r="G926" s="517" t="s">
        <v>140</v>
      </c>
      <c r="H926" s="517" t="s">
        <v>140</v>
      </c>
    </row>
    <row r="927" spans="2:8">
      <c r="B927" s="82"/>
      <c r="C927" s="797"/>
      <c r="D927" s="797"/>
      <c r="E927" s="797"/>
      <c r="F927" s="797"/>
      <c r="G927" s="797"/>
      <c r="H927" s="797"/>
    </row>
    <row r="928" spans="2:8">
      <c r="B928" s="667" t="s">
        <v>1147</v>
      </c>
      <c r="C928" s="797"/>
      <c r="D928" s="797"/>
      <c r="E928" s="797"/>
      <c r="F928" s="797"/>
      <c r="G928" s="797"/>
      <c r="H928" s="797"/>
    </row>
    <row r="929" spans="2:8">
      <c r="B929" s="82" t="s">
        <v>396</v>
      </c>
      <c r="C929" s="517">
        <v>298.08438852704398</v>
      </c>
      <c r="D929" s="517">
        <v>408.40070377476161</v>
      </c>
      <c r="E929" s="517">
        <v>563.08079918249405</v>
      </c>
      <c r="F929" s="517">
        <v>658.13355135018151</v>
      </c>
      <c r="G929" s="517">
        <v>763.29424642777269</v>
      </c>
      <c r="H929" s="517">
        <v>842.23796466889075</v>
      </c>
    </row>
    <row r="930" spans="2:8">
      <c r="B930" s="272" t="s">
        <v>293</v>
      </c>
      <c r="C930" s="517">
        <v>298.08438852704398</v>
      </c>
      <c r="D930" s="517">
        <v>408.40070377476161</v>
      </c>
      <c r="E930" s="517">
        <v>563.08079918249405</v>
      </c>
      <c r="F930" s="517">
        <v>658.13355135018151</v>
      </c>
      <c r="G930" s="517">
        <v>763.29424642777269</v>
      </c>
      <c r="H930" s="517">
        <v>842.23796466889075</v>
      </c>
    </row>
    <row r="931" spans="2:8">
      <c r="B931" s="569" t="s">
        <v>294</v>
      </c>
      <c r="C931" s="517" t="s">
        <v>140</v>
      </c>
      <c r="D931" s="517" t="s">
        <v>140</v>
      </c>
      <c r="E931" s="517" t="s">
        <v>140</v>
      </c>
      <c r="F931" s="517" t="s">
        <v>140</v>
      </c>
      <c r="G931" s="517" t="s">
        <v>140</v>
      </c>
      <c r="H931" s="517" t="s">
        <v>140</v>
      </c>
    </row>
    <row r="932" spans="2:8">
      <c r="B932" s="569" t="s">
        <v>295</v>
      </c>
      <c r="C932" s="517">
        <v>298.08438852704398</v>
      </c>
      <c r="D932" s="517">
        <v>408.40070377476161</v>
      </c>
      <c r="E932" s="517">
        <v>563.08079918249405</v>
      </c>
      <c r="F932" s="517">
        <v>658.13355135018151</v>
      </c>
      <c r="G932" s="517">
        <v>763.29424642777269</v>
      </c>
      <c r="H932" s="517">
        <v>842.23796466889075</v>
      </c>
    </row>
    <row r="933" spans="2:8">
      <c r="B933" s="272" t="s">
        <v>296</v>
      </c>
      <c r="C933" s="517" t="s">
        <v>140</v>
      </c>
      <c r="D933" s="517" t="s">
        <v>140</v>
      </c>
      <c r="E933" s="517" t="s">
        <v>140</v>
      </c>
      <c r="F933" s="517" t="s">
        <v>140</v>
      </c>
      <c r="G933" s="517" t="s">
        <v>140</v>
      </c>
      <c r="H933" s="517" t="s">
        <v>140</v>
      </c>
    </row>
    <row r="934" spans="2:8">
      <c r="B934" s="272" t="s">
        <v>237</v>
      </c>
      <c r="C934" s="517" t="s">
        <v>140</v>
      </c>
      <c r="D934" s="517" t="s">
        <v>140</v>
      </c>
      <c r="E934" s="517" t="s">
        <v>140</v>
      </c>
      <c r="F934" s="517" t="s">
        <v>140</v>
      </c>
      <c r="G934" s="517" t="s">
        <v>140</v>
      </c>
      <c r="H934" s="517" t="s">
        <v>140</v>
      </c>
    </row>
    <row r="935" spans="2:8">
      <c r="B935" s="272"/>
      <c r="C935" s="523"/>
      <c r="D935" s="523"/>
      <c r="E935" s="523"/>
      <c r="F935" s="523"/>
      <c r="G935" s="523"/>
      <c r="H935" s="523"/>
    </row>
    <row r="936" spans="2:8">
      <c r="B936" s="667" t="s">
        <v>1158</v>
      </c>
      <c r="C936" s="523"/>
      <c r="D936" s="523"/>
      <c r="E936" s="523"/>
      <c r="F936" s="523"/>
      <c r="G936" s="523"/>
      <c r="H936" s="523"/>
    </row>
    <row r="937" spans="2:8">
      <c r="B937" s="82" t="s">
        <v>396</v>
      </c>
      <c r="C937" s="517">
        <v>2.1821271087018087E-2</v>
      </c>
      <c r="D937" s="517">
        <v>3.0509102811049436E-2</v>
      </c>
      <c r="E937" s="517">
        <v>3.584093872229465E-2</v>
      </c>
      <c r="F937" s="517">
        <v>4.1495160969996857E-2</v>
      </c>
      <c r="G937" s="517">
        <v>5.5085909384115193E-2</v>
      </c>
      <c r="H937" s="517">
        <v>6.7701852513794708E-2</v>
      </c>
    </row>
    <row r="938" spans="2:8">
      <c r="B938" s="272" t="s">
        <v>293</v>
      </c>
      <c r="C938" s="517">
        <v>2.1821271087018087E-2</v>
      </c>
      <c r="D938" s="517">
        <v>3.0509102811049436E-2</v>
      </c>
      <c r="E938" s="517">
        <v>3.584093872229465E-2</v>
      </c>
      <c r="F938" s="517">
        <v>4.1495160969996857E-2</v>
      </c>
      <c r="G938" s="517">
        <v>5.5085909384115193E-2</v>
      </c>
      <c r="H938" s="517">
        <v>6.7701852513794708E-2</v>
      </c>
    </row>
    <row r="939" spans="2:8">
      <c r="B939" s="569" t="s">
        <v>582</v>
      </c>
      <c r="C939" s="517" t="s">
        <v>140</v>
      </c>
      <c r="D939" s="517" t="s">
        <v>140</v>
      </c>
      <c r="E939" s="517" t="s">
        <v>140</v>
      </c>
      <c r="F939" s="517" t="s">
        <v>140</v>
      </c>
      <c r="G939" s="517" t="s">
        <v>140</v>
      </c>
      <c r="H939" s="517" t="s">
        <v>140</v>
      </c>
    </row>
    <row r="940" spans="2:8">
      <c r="B940" s="569" t="s">
        <v>295</v>
      </c>
      <c r="C940" s="517">
        <v>2.1821271087018087E-2</v>
      </c>
      <c r="D940" s="517">
        <v>3.0509102811049436E-2</v>
      </c>
      <c r="E940" s="517">
        <v>3.584093872229465E-2</v>
      </c>
      <c r="F940" s="517">
        <v>4.1495160969996857E-2</v>
      </c>
      <c r="G940" s="517">
        <v>5.5085909384115193E-2</v>
      </c>
      <c r="H940" s="517">
        <v>6.7701852513794708E-2</v>
      </c>
    </row>
    <row r="941" spans="2:8">
      <c r="B941" s="272" t="s">
        <v>296</v>
      </c>
      <c r="C941" s="517" t="s">
        <v>140</v>
      </c>
      <c r="D941" s="517" t="s">
        <v>140</v>
      </c>
      <c r="E941" s="517" t="s">
        <v>140</v>
      </c>
      <c r="F941" s="517" t="s">
        <v>140</v>
      </c>
      <c r="G941" s="517" t="s">
        <v>140</v>
      </c>
      <c r="H941" s="517" t="s">
        <v>140</v>
      </c>
    </row>
    <row r="942" spans="2:8" ht="15.75" thickBot="1">
      <c r="B942" s="619" t="s">
        <v>237</v>
      </c>
      <c r="C942" s="517" t="s">
        <v>140</v>
      </c>
      <c r="D942" s="517" t="s">
        <v>140</v>
      </c>
      <c r="E942" s="517" t="s">
        <v>140</v>
      </c>
      <c r="F942" s="517" t="s">
        <v>140</v>
      </c>
      <c r="G942" s="517" t="s">
        <v>140</v>
      </c>
      <c r="H942" s="517" t="s">
        <v>140</v>
      </c>
    </row>
    <row r="943" spans="2:8" ht="15.75" thickTop="1">
      <c r="B943" s="1115" t="s">
        <v>1148</v>
      </c>
      <c r="C943" s="1115"/>
      <c r="D943" s="1115"/>
      <c r="E943" s="1115"/>
      <c r="F943" s="1115"/>
      <c r="G943" s="1115"/>
      <c r="H943" s="1115"/>
    </row>
    <row r="944" spans="2:8">
      <c r="B944" s="1124" t="s">
        <v>1159</v>
      </c>
      <c r="C944" s="1124"/>
      <c r="D944" s="1124"/>
      <c r="E944" s="1124"/>
      <c r="F944" s="1124"/>
      <c r="G944" s="1124"/>
      <c r="H944" s="1124"/>
    </row>
    <row r="945" spans="2:8">
      <c r="B945" s="665"/>
      <c r="C945" s="665"/>
      <c r="D945" s="665"/>
      <c r="E945" s="665"/>
      <c r="F945" s="665"/>
      <c r="G945" s="665"/>
      <c r="H945" s="665"/>
    </row>
    <row r="946" spans="2:8">
      <c r="B946" s="666"/>
      <c r="C946" s="666"/>
      <c r="D946" s="666"/>
      <c r="E946" s="666"/>
      <c r="F946" s="666"/>
      <c r="G946" s="666"/>
      <c r="H946" s="666"/>
    </row>
    <row r="947" spans="2:8">
      <c r="B947" s="1116" t="s">
        <v>58</v>
      </c>
      <c r="C947" s="1116"/>
      <c r="D947" s="1116"/>
      <c r="E947" s="1116"/>
      <c r="F947" s="1116"/>
      <c r="G947" s="1116"/>
      <c r="H947" s="1116"/>
    </row>
    <row r="948" spans="2:8">
      <c r="B948" s="504" t="s">
        <v>57</v>
      </c>
      <c r="C948" s="502"/>
      <c r="D948" s="502"/>
      <c r="E948" s="502"/>
      <c r="F948" s="502"/>
      <c r="G948" s="502"/>
      <c r="H948" s="502"/>
    </row>
    <row r="949" spans="2:8">
      <c r="B949" s="513" t="s">
        <v>400</v>
      </c>
      <c r="C949" s="502"/>
      <c r="D949" s="502"/>
      <c r="E949" s="502"/>
      <c r="F949" s="502"/>
      <c r="G949" s="502"/>
      <c r="H949" s="502"/>
    </row>
    <row r="950" spans="2:8">
      <c r="B950" s="513"/>
      <c r="C950" s="502"/>
      <c r="D950" s="502"/>
      <c r="E950" s="502"/>
      <c r="F950" s="502"/>
      <c r="G950" s="502"/>
      <c r="H950" s="502"/>
    </row>
    <row r="951" spans="2:8">
      <c r="B951" s="506"/>
      <c r="C951" s="507">
        <v>2014</v>
      </c>
      <c r="D951" s="507">
        <v>2015</v>
      </c>
      <c r="E951" s="507">
        <v>2016</v>
      </c>
      <c r="F951" s="507">
        <v>2017</v>
      </c>
      <c r="G951" s="507">
        <v>2018</v>
      </c>
      <c r="H951" s="507">
        <v>2019</v>
      </c>
    </row>
    <row r="952" spans="2:8">
      <c r="B952" s="82" t="s">
        <v>401</v>
      </c>
      <c r="C952" s="511">
        <v>3.2729999999999997</v>
      </c>
      <c r="D952" s="511">
        <v>5.0069999999999997</v>
      </c>
      <c r="E952" s="511">
        <v>7.2869999999999999</v>
      </c>
      <c r="F952" s="511">
        <v>5.919999999999999</v>
      </c>
      <c r="G952" s="511">
        <v>5.7850000000000001</v>
      </c>
      <c r="H952" s="511">
        <v>10.477</v>
      </c>
    </row>
    <row r="953" spans="2:8">
      <c r="B953" s="82"/>
      <c r="C953" s="511"/>
      <c r="D953" s="511"/>
      <c r="E953" s="511"/>
      <c r="F953" s="511"/>
      <c r="G953" s="511"/>
      <c r="H953" s="511"/>
    </row>
    <row r="954" spans="2:8">
      <c r="B954" s="667" t="s">
        <v>1145</v>
      </c>
      <c r="C954" s="511"/>
      <c r="D954" s="511"/>
      <c r="E954" s="511"/>
      <c r="F954" s="511"/>
      <c r="G954" s="511"/>
      <c r="H954" s="511"/>
    </row>
    <row r="955" spans="2:8">
      <c r="B955" s="64" t="s">
        <v>402</v>
      </c>
      <c r="C955" s="511">
        <v>2.8000000000000001E-2</v>
      </c>
      <c r="D955" s="511">
        <v>3.9E-2</v>
      </c>
      <c r="E955" s="511">
        <v>5.1000000000000004E-2</v>
      </c>
      <c r="F955" s="511">
        <v>2.5000000000000001E-2</v>
      </c>
      <c r="G955" s="511">
        <v>6.8999999999999992E-2</v>
      </c>
      <c r="H955" s="511">
        <v>3.3000000000000002E-2</v>
      </c>
    </row>
    <row r="956" spans="2:8">
      <c r="B956" s="272" t="s">
        <v>293</v>
      </c>
      <c r="C956" s="511">
        <v>2.8000000000000001E-2</v>
      </c>
      <c r="D956" s="511">
        <v>3.9E-2</v>
      </c>
      <c r="E956" s="511">
        <v>5.1000000000000004E-2</v>
      </c>
      <c r="F956" s="511">
        <v>2.5000000000000001E-2</v>
      </c>
      <c r="G956" s="511">
        <v>6.8999999999999992E-2</v>
      </c>
      <c r="H956" s="511">
        <v>3.3000000000000002E-2</v>
      </c>
    </row>
    <row r="957" spans="2:8">
      <c r="B957" s="569" t="s">
        <v>582</v>
      </c>
      <c r="C957" s="511">
        <v>2.3E-2</v>
      </c>
      <c r="D957" s="511">
        <v>3.6999999999999998E-2</v>
      </c>
      <c r="E957" s="511">
        <v>4.2000000000000003E-2</v>
      </c>
      <c r="F957" s="511">
        <v>2.4E-2</v>
      </c>
      <c r="G957" s="511">
        <v>5.8999999999999997E-2</v>
      </c>
      <c r="H957" s="511">
        <v>2.9000000000000001E-2</v>
      </c>
    </row>
    <row r="958" spans="2:8">
      <c r="B958" s="569" t="s">
        <v>583</v>
      </c>
      <c r="C958" s="511">
        <v>5.0000000000000001E-3</v>
      </c>
      <c r="D958" s="511">
        <v>2E-3</v>
      </c>
      <c r="E958" s="511">
        <v>8.9999999999999993E-3</v>
      </c>
      <c r="F958" s="511">
        <v>1E-3</v>
      </c>
      <c r="G958" s="511">
        <v>0.01</v>
      </c>
      <c r="H958" s="511">
        <v>4.0000000000000001E-3</v>
      </c>
    </row>
    <row r="959" spans="2:8">
      <c r="B959" s="272" t="s">
        <v>296</v>
      </c>
      <c r="C959" s="511" t="s">
        <v>140</v>
      </c>
      <c r="D959" s="511" t="s">
        <v>140</v>
      </c>
      <c r="E959" s="511" t="s">
        <v>140</v>
      </c>
      <c r="F959" s="511" t="s">
        <v>140</v>
      </c>
      <c r="G959" s="511" t="s">
        <v>140</v>
      </c>
      <c r="H959" s="511" t="s">
        <v>140</v>
      </c>
    </row>
    <row r="960" spans="2:8">
      <c r="B960" s="272" t="s">
        <v>237</v>
      </c>
      <c r="C960" s="511" t="s">
        <v>140</v>
      </c>
      <c r="D960" s="511" t="s">
        <v>140</v>
      </c>
      <c r="E960" s="511" t="s">
        <v>140</v>
      </c>
      <c r="F960" s="511" t="s">
        <v>140</v>
      </c>
      <c r="G960" s="511" t="s">
        <v>140</v>
      </c>
      <c r="H960" s="511" t="s">
        <v>140</v>
      </c>
    </row>
    <row r="961" spans="2:8">
      <c r="B961" s="272"/>
      <c r="C961" s="511"/>
      <c r="D961" s="511"/>
      <c r="E961" s="511"/>
      <c r="F961" s="511"/>
      <c r="G961" s="511"/>
      <c r="H961" s="511"/>
    </row>
    <row r="962" spans="2:8">
      <c r="B962" s="64" t="s">
        <v>403</v>
      </c>
      <c r="C962" s="511" t="s">
        <v>140</v>
      </c>
      <c r="D962" s="511" t="s">
        <v>140</v>
      </c>
      <c r="E962" s="511">
        <v>1.6E-2</v>
      </c>
      <c r="F962" s="798">
        <v>3.7999999999999999E-2</v>
      </c>
      <c r="G962" s="798">
        <v>4.3999999999999997E-2</v>
      </c>
      <c r="H962" s="799">
        <v>3.3000000000000002E-2</v>
      </c>
    </row>
    <row r="963" spans="2:8">
      <c r="B963" s="272" t="s">
        <v>293</v>
      </c>
      <c r="C963" s="511" t="s">
        <v>140</v>
      </c>
      <c r="D963" s="511" t="s">
        <v>140</v>
      </c>
      <c r="E963" s="511">
        <v>1.0999999999999999E-2</v>
      </c>
      <c r="F963" s="798">
        <v>3.7999999999999999E-2</v>
      </c>
      <c r="G963" s="798">
        <v>4.3999999999999997E-2</v>
      </c>
      <c r="H963" s="799">
        <v>3.3000000000000002E-2</v>
      </c>
    </row>
    <row r="964" spans="2:8">
      <c r="B964" s="569" t="s">
        <v>582</v>
      </c>
      <c r="C964" s="511" t="s">
        <v>140</v>
      </c>
      <c r="D964" s="511" t="s">
        <v>140</v>
      </c>
      <c r="E964" s="511">
        <v>8.0000000000000002E-3</v>
      </c>
      <c r="F964" s="798">
        <v>1.9E-2</v>
      </c>
      <c r="G964" s="798">
        <v>2.1999999999999999E-2</v>
      </c>
      <c r="H964" s="799">
        <v>4.0000000000000001E-3</v>
      </c>
    </row>
    <row r="965" spans="2:8">
      <c r="B965" s="569" t="s">
        <v>583</v>
      </c>
      <c r="C965" s="511" t="s">
        <v>140</v>
      </c>
      <c r="D965" s="511" t="s">
        <v>140</v>
      </c>
      <c r="E965" s="511" t="s">
        <v>140</v>
      </c>
      <c r="F965" s="798">
        <v>1.9E-2</v>
      </c>
      <c r="G965" s="798">
        <v>2.1999999999999999E-2</v>
      </c>
      <c r="H965" s="799">
        <v>2.9000000000000001E-2</v>
      </c>
    </row>
    <row r="966" spans="2:8">
      <c r="B966" s="272" t="s">
        <v>296</v>
      </c>
      <c r="C966" s="511" t="s">
        <v>140</v>
      </c>
      <c r="D966" s="511" t="s">
        <v>140</v>
      </c>
      <c r="E966" s="511">
        <v>5.0000000000000001E-3</v>
      </c>
      <c r="F966" s="511">
        <v>0</v>
      </c>
      <c r="G966" s="511">
        <v>0</v>
      </c>
      <c r="H966" s="511">
        <v>0</v>
      </c>
    </row>
    <row r="967" spans="2:8">
      <c r="B967" s="272" t="s">
        <v>237</v>
      </c>
      <c r="C967" s="511" t="s">
        <v>140</v>
      </c>
      <c r="D967" s="511" t="s">
        <v>140</v>
      </c>
      <c r="E967" s="511" t="s">
        <v>140</v>
      </c>
      <c r="F967" s="511" t="s">
        <v>140</v>
      </c>
      <c r="G967" s="511" t="s">
        <v>140</v>
      </c>
      <c r="H967" s="511" t="s">
        <v>140</v>
      </c>
    </row>
    <row r="968" spans="2:8">
      <c r="B968" s="272"/>
      <c r="C968" s="511"/>
      <c r="D968" s="511"/>
      <c r="E968" s="511"/>
      <c r="F968" s="511"/>
      <c r="G968" s="511"/>
      <c r="H968" s="511"/>
    </row>
    <row r="969" spans="2:8">
      <c r="B969" s="667" t="s">
        <v>1147</v>
      </c>
      <c r="C969" s="511"/>
      <c r="D969" s="511"/>
      <c r="E969" s="511"/>
      <c r="F969" s="511"/>
      <c r="G969" s="511"/>
      <c r="H969" s="511"/>
    </row>
    <row r="970" spans="2:8">
      <c r="B970" s="64" t="s">
        <v>402</v>
      </c>
      <c r="C970" s="511" t="s">
        <v>140</v>
      </c>
      <c r="D970" s="511" t="s">
        <v>140</v>
      </c>
      <c r="E970" s="511" t="s">
        <v>140</v>
      </c>
      <c r="F970" s="511" t="s">
        <v>140</v>
      </c>
      <c r="G970" s="511" t="s">
        <v>140</v>
      </c>
      <c r="H970" s="511" t="s">
        <v>140</v>
      </c>
    </row>
    <row r="971" spans="2:8">
      <c r="B971" s="272" t="s">
        <v>293</v>
      </c>
      <c r="C971" s="511" t="s">
        <v>140</v>
      </c>
      <c r="D971" s="511" t="s">
        <v>140</v>
      </c>
      <c r="E971" s="511" t="s">
        <v>140</v>
      </c>
      <c r="F971" s="511" t="s">
        <v>140</v>
      </c>
      <c r="G971" s="511" t="s">
        <v>140</v>
      </c>
      <c r="H971" s="511" t="s">
        <v>140</v>
      </c>
    </row>
    <row r="972" spans="2:8">
      <c r="B972" s="569" t="s">
        <v>294</v>
      </c>
      <c r="C972" s="511" t="s">
        <v>140</v>
      </c>
      <c r="D972" s="511" t="s">
        <v>140</v>
      </c>
      <c r="E972" s="511" t="s">
        <v>140</v>
      </c>
      <c r="F972" s="511" t="s">
        <v>140</v>
      </c>
      <c r="G972" s="511" t="s">
        <v>140</v>
      </c>
      <c r="H972" s="511" t="s">
        <v>140</v>
      </c>
    </row>
    <row r="973" spans="2:8">
      <c r="B973" s="569" t="s">
        <v>295</v>
      </c>
      <c r="C973" s="511" t="s">
        <v>140</v>
      </c>
      <c r="D973" s="511" t="s">
        <v>140</v>
      </c>
      <c r="E973" s="511" t="s">
        <v>140</v>
      </c>
      <c r="F973" s="511" t="s">
        <v>140</v>
      </c>
      <c r="G973" s="511" t="s">
        <v>140</v>
      </c>
      <c r="H973" s="511" t="s">
        <v>140</v>
      </c>
    </row>
    <row r="974" spans="2:8">
      <c r="B974" s="272" t="s">
        <v>296</v>
      </c>
      <c r="C974" s="511" t="s">
        <v>140</v>
      </c>
      <c r="D974" s="511" t="s">
        <v>140</v>
      </c>
      <c r="E974" s="511" t="s">
        <v>140</v>
      </c>
      <c r="F974" s="511" t="s">
        <v>140</v>
      </c>
      <c r="G974" s="511" t="s">
        <v>140</v>
      </c>
      <c r="H974" s="511" t="s">
        <v>140</v>
      </c>
    </row>
    <row r="975" spans="2:8">
      <c r="B975" s="272" t="s">
        <v>237</v>
      </c>
      <c r="C975" s="511" t="s">
        <v>140</v>
      </c>
      <c r="D975" s="511" t="s">
        <v>140</v>
      </c>
      <c r="E975" s="511" t="s">
        <v>140</v>
      </c>
      <c r="F975" s="511" t="s">
        <v>140</v>
      </c>
      <c r="G975" s="511" t="s">
        <v>140</v>
      </c>
      <c r="H975" s="511" t="s">
        <v>140</v>
      </c>
    </row>
    <row r="976" spans="2:8">
      <c r="B976" s="272"/>
      <c r="C976" s="511"/>
      <c r="D976" s="511"/>
      <c r="E976" s="511"/>
      <c r="F976" s="511"/>
      <c r="G976" s="511"/>
      <c r="H976" s="511"/>
    </row>
    <row r="977" spans="2:8">
      <c r="B977" s="64" t="s">
        <v>403</v>
      </c>
      <c r="C977" s="511">
        <v>3.2439999999999998</v>
      </c>
      <c r="D977" s="511">
        <v>4.968</v>
      </c>
      <c r="E977" s="511">
        <v>7.2249999999999996</v>
      </c>
      <c r="F977" s="511">
        <v>5.8569999999999993</v>
      </c>
      <c r="G977" s="511">
        <v>5.6719999999999997</v>
      </c>
      <c r="H977" s="511">
        <v>10.411</v>
      </c>
    </row>
    <row r="978" spans="2:8">
      <c r="B978" s="272" t="s">
        <v>293</v>
      </c>
      <c r="C978" s="511">
        <v>3.2439999999999998</v>
      </c>
      <c r="D978" s="511">
        <v>4.968</v>
      </c>
      <c r="E978" s="511">
        <v>7.2249999999999996</v>
      </c>
      <c r="F978" s="511">
        <v>5.8569999999999993</v>
      </c>
      <c r="G978" s="511">
        <v>5.6719999999999997</v>
      </c>
      <c r="H978" s="511">
        <v>9.26</v>
      </c>
    </row>
    <row r="979" spans="2:8">
      <c r="B979" s="569" t="s">
        <v>294</v>
      </c>
      <c r="C979" s="511">
        <v>0.307</v>
      </c>
      <c r="D979" s="511">
        <v>0</v>
      </c>
      <c r="E979" s="511">
        <v>0</v>
      </c>
      <c r="F979" s="511">
        <v>0.13700000000000001</v>
      </c>
      <c r="G979" s="511">
        <v>0.29599999999999999</v>
      </c>
      <c r="H979" s="511">
        <v>0.36899999999999999</v>
      </c>
    </row>
    <row r="980" spans="2:8">
      <c r="B980" s="569" t="s">
        <v>295</v>
      </c>
      <c r="C980" s="511">
        <v>2.9369999999999998</v>
      </c>
      <c r="D980" s="511">
        <v>4.968</v>
      </c>
      <c r="E980" s="511">
        <v>7.2249999999999996</v>
      </c>
      <c r="F980" s="511">
        <v>5.72</v>
      </c>
      <c r="G980" s="511">
        <v>5.3759999999999994</v>
      </c>
      <c r="H980" s="511">
        <v>8.891</v>
      </c>
    </row>
    <row r="981" spans="2:8">
      <c r="B981" s="272" t="s">
        <v>296</v>
      </c>
      <c r="C981" s="511">
        <v>0</v>
      </c>
      <c r="D981" s="511">
        <v>0</v>
      </c>
      <c r="E981" s="511">
        <v>0</v>
      </c>
      <c r="F981" s="511">
        <v>0</v>
      </c>
      <c r="G981" s="511">
        <v>0</v>
      </c>
      <c r="H981" s="511">
        <v>0.68400000000000005</v>
      </c>
    </row>
    <row r="982" spans="2:8" ht="15.75" thickBot="1">
      <c r="B982" s="619" t="s">
        <v>237</v>
      </c>
      <c r="C982" s="511">
        <v>0</v>
      </c>
      <c r="D982" s="511">
        <v>0</v>
      </c>
      <c r="E982" s="511">
        <v>0</v>
      </c>
      <c r="F982" s="511">
        <v>0</v>
      </c>
      <c r="G982" s="511">
        <v>0</v>
      </c>
      <c r="H982" s="511">
        <v>0.46700000000000003</v>
      </c>
    </row>
    <row r="983" spans="2:8" ht="15.75" thickTop="1">
      <c r="B983" s="1115" t="s">
        <v>1148</v>
      </c>
      <c r="C983" s="1115"/>
      <c r="D983" s="1115"/>
      <c r="E983" s="1115"/>
      <c r="F983" s="1115"/>
      <c r="G983" s="1115"/>
      <c r="H983" s="1115"/>
    </row>
    <row r="984" spans="2:8">
      <c r="B984" s="1124" t="s">
        <v>1159</v>
      </c>
      <c r="C984" s="1124"/>
      <c r="D984" s="1124"/>
      <c r="E984" s="1124"/>
      <c r="F984" s="1124"/>
      <c r="G984" s="1124"/>
      <c r="H984" s="1124"/>
    </row>
    <row r="985" spans="2:8">
      <c r="B985" s="508"/>
      <c r="C985" s="502"/>
      <c r="D985" s="502"/>
      <c r="E985" s="502"/>
      <c r="F985" s="502"/>
      <c r="G985" s="502"/>
      <c r="H985" s="502"/>
    </row>
    <row r="986" spans="2:8">
      <c r="B986" s="1116" t="s">
        <v>60</v>
      </c>
      <c r="C986" s="1116"/>
      <c r="D986" s="1116"/>
      <c r="E986" s="1116"/>
      <c r="F986" s="1116"/>
      <c r="G986" s="1116"/>
      <c r="H986" s="1116"/>
    </row>
    <row r="987" spans="2:8">
      <c r="B987" s="504" t="s">
        <v>59</v>
      </c>
      <c r="C987" s="502"/>
      <c r="D987" s="502"/>
      <c r="E987" s="502"/>
      <c r="F987" s="502"/>
      <c r="G987" s="502"/>
      <c r="H987" s="502"/>
    </row>
    <row r="988" spans="2:8">
      <c r="B988" s="513" t="s">
        <v>324</v>
      </c>
      <c r="C988" s="502"/>
      <c r="D988" s="502"/>
      <c r="E988" s="502"/>
      <c r="F988" s="502"/>
      <c r="G988" s="502"/>
      <c r="H988" s="502"/>
    </row>
    <row r="989" spans="2:8">
      <c r="B989" s="513"/>
      <c r="C989" s="502"/>
      <c r="D989" s="502"/>
      <c r="E989" s="502"/>
      <c r="F989" s="502"/>
      <c r="G989" s="502"/>
      <c r="H989" s="502"/>
    </row>
    <row r="990" spans="2:8">
      <c r="B990" s="506"/>
      <c r="C990" s="507">
        <v>2014</v>
      </c>
      <c r="D990" s="507">
        <v>2015</v>
      </c>
      <c r="E990" s="507">
        <v>2016</v>
      </c>
      <c r="F990" s="507">
        <v>2017</v>
      </c>
      <c r="G990" s="507">
        <v>2018</v>
      </c>
      <c r="H990" s="507">
        <v>2019</v>
      </c>
    </row>
    <row r="991" spans="2:8">
      <c r="B991" s="82" t="s">
        <v>405</v>
      </c>
      <c r="C991" s="517">
        <v>322.09238413908332</v>
      </c>
      <c r="D991" s="517">
        <v>635.54003065889083</v>
      </c>
      <c r="E991" s="517">
        <v>719.620285708094</v>
      </c>
      <c r="F991" s="517">
        <v>644.94779607997157</v>
      </c>
      <c r="G991" s="517">
        <v>987.40695884906859</v>
      </c>
      <c r="H991" s="517">
        <v>1203.9593659409195</v>
      </c>
    </row>
    <row r="992" spans="2:8">
      <c r="B992" s="82"/>
      <c r="C992" s="797"/>
      <c r="D992" s="797"/>
      <c r="E992" s="797"/>
      <c r="F992" s="797"/>
      <c r="G992" s="797"/>
      <c r="H992" s="797"/>
    </row>
    <row r="993" spans="2:8">
      <c r="B993" s="667" t="s">
        <v>1160</v>
      </c>
      <c r="C993" s="797">
        <v>125.46966533977913</v>
      </c>
      <c r="D993" s="797">
        <v>169.05077592930238</v>
      </c>
      <c r="E993" s="797">
        <v>148.8059832975087</v>
      </c>
      <c r="F993" s="797">
        <v>147.10971822569198</v>
      </c>
      <c r="G993" s="797">
        <v>360.80594752262584</v>
      </c>
      <c r="H993" s="797">
        <v>223.7533012086524</v>
      </c>
    </row>
    <row r="994" spans="2:8">
      <c r="B994" s="64" t="s">
        <v>405</v>
      </c>
      <c r="C994" s="517">
        <v>125.37257403349651</v>
      </c>
      <c r="D994" s="517">
        <v>169.05077592930238</v>
      </c>
      <c r="E994" s="517">
        <v>107.574791218859</v>
      </c>
      <c r="F994" s="517">
        <v>56.410078291916371</v>
      </c>
      <c r="G994" s="517">
        <v>278.21913137153126</v>
      </c>
      <c r="H994" s="517">
        <v>129.38513019581899</v>
      </c>
    </row>
    <row r="995" spans="2:8">
      <c r="B995" s="64" t="s">
        <v>402</v>
      </c>
      <c r="C995" s="517">
        <v>125.37257403349651</v>
      </c>
      <c r="D995" s="517">
        <v>169.05077592930238</v>
      </c>
      <c r="E995" s="517">
        <v>107.574791218859</v>
      </c>
      <c r="F995" s="517">
        <v>56.410078291916371</v>
      </c>
      <c r="G995" s="517">
        <v>278.21913137153126</v>
      </c>
      <c r="H995" s="517">
        <v>129.38513019581899</v>
      </c>
    </row>
    <row r="996" spans="2:8">
      <c r="B996" s="272" t="s">
        <v>293</v>
      </c>
      <c r="C996" s="517">
        <v>117.932952689591</v>
      </c>
      <c r="D996" s="517">
        <v>168.99360494948232</v>
      </c>
      <c r="E996" s="517">
        <v>97.484055111173745</v>
      </c>
      <c r="F996" s="517">
        <v>56.374454623907582</v>
      </c>
      <c r="G996" s="517">
        <v>209.65234445416976</v>
      </c>
      <c r="H996" s="517">
        <v>128.02621062747048</v>
      </c>
    </row>
    <row r="997" spans="2:8">
      <c r="B997" s="569" t="s">
        <v>294</v>
      </c>
      <c r="C997" s="517">
        <v>7.4396213439054986</v>
      </c>
      <c r="D997" s="517">
        <v>5.7170979820073402E-2</v>
      </c>
      <c r="E997" s="517">
        <v>10.09073610768526</v>
      </c>
      <c r="F997" s="517">
        <v>3.5623668008788356E-2</v>
      </c>
      <c r="G997" s="517">
        <v>68.566786917361512</v>
      </c>
      <c r="H997" s="517">
        <v>1.3589195683485251</v>
      </c>
    </row>
    <row r="998" spans="2:8">
      <c r="B998" s="569" t="s">
        <v>295</v>
      </c>
      <c r="C998" s="517" t="s">
        <v>140</v>
      </c>
      <c r="D998" s="517" t="s">
        <v>140</v>
      </c>
      <c r="E998" s="517" t="s">
        <v>140</v>
      </c>
      <c r="F998" s="517" t="s">
        <v>140</v>
      </c>
      <c r="G998" s="517" t="s">
        <v>140</v>
      </c>
      <c r="H998" s="517" t="s">
        <v>140</v>
      </c>
    </row>
    <row r="999" spans="2:8">
      <c r="B999" s="272" t="s">
        <v>296</v>
      </c>
      <c r="C999" s="517" t="s">
        <v>140</v>
      </c>
      <c r="D999" s="517" t="s">
        <v>140</v>
      </c>
      <c r="E999" s="517" t="s">
        <v>140</v>
      </c>
      <c r="F999" s="517" t="s">
        <v>140</v>
      </c>
      <c r="G999" s="517" t="s">
        <v>140</v>
      </c>
      <c r="H999" s="517" t="s">
        <v>140</v>
      </c>
    </row>
    <row r="1000" spans="2:8">
      <c r="B1000" s="272" t="s">
        <v>237</v>
      </c>
      <c r="C1000" s="517"/>
      <c r="D1000" s="517"/>
      <c r="E1000" s="517"/>
      <c r="F1000" s="517"/>
      <c r="G1000" s="517"/>
      <c r="H1000" s="517"/>
    </row>
    <row r="1001" spans="2:8">
      <c r="B1001" s="272"/>
      <c r="C1001" s="517">
        <v>9.7091306282616613E-2</v>
      </c>
      <c r="D1001" s="517">
        <v>0</v>
      </c>
      <c r="E1001" s="517">
        <v>41.231192078649705</v>
      </c>
      <c r="F1001" s="517">
        <v>90.6996399337756</v>
      </c>
      <c r="G1001" s="517">
        <v>82.586816151094553</v>
      </c>
      <c r="H1001" s="517">
        <v>94.368171012833415</v>
      </c>
    </row>
    <row r="1002" spans="2:8">
      <c r="B1002" s="64" t="s">
        <v>403</v>
      </c>
      <c r="C1002" s="517">
        <v>9.7091306282616613E-2</v>
      </c>
      <c r="D1002" s="517">
        <v>0</v>
      </c>
      <c r="E1002" s="517">
        <v>41.231192078649705</v>
      </c>
      <c r="F1002" s="517">
        <v>90.6996399337756</v>
      </c>
      <c r="G1002" s="517">
        <v>82.586816151094553</v>
      </c>
      <c r="H1002" s="517">
        <v>94.368171012833415</v>
      </c>
    </row>
    <row r="1003" spans="2:8">
      <c r="B1003" s="272" t="s">
        <v>293</v>
      </c>
      <c r="C1003" s="517">
        <v>0</v>
      </c>
      <c r="D1003" s="517">
        <v>0</v>
      </c>
      <c r="E1003" s="517">
        <v>6.1665315902604032</v>
      </c>
      <c r="F1003" s="517">
        <v>90.6996399337756</v>
      </c>
      <c r="G1003" s="517">
        <v>82.586816151094553</v>
      </c>
      <c r="H1003" s="517">
        <v>13.749068573879196</v>
      </c>
    </row>
    <row r="1004" spans="2:8">
      <c r="B1004" s="569" t="s">
        <v>294</v>
      </c>
      <c r="C1004" s="517">
        <v>9.7091306282616613E-2</v>
      </c>
      <c r="D1004" s="517">
        <v>0</v>
      </c>
      <c r="E1004" s="517">
        <v>35.0646604883893</v>
      </c>
      <c r="F1004" s="517">
        <v>0</v>
      </c>
      <c r="G1004" s="517">
        <v>0</v>
      </c>
      <c r="H1004" s="517">
        <v>80.619102438954215</v>
      </c>
    </row>
    <row r="1005" spans="2:8">
      <c r="B1005" s="569" t="s">
        <v>295</v>
      </c>
      <c r="C1005" s="517" t="s">
        <v>140</v>
      </c>
      <c r="D1005" s="517" t="s">
        <v>140</v>
      </c>
      <c r="E1005" s="517" t="s">
        <v>140</v>
      </c>
      <c r="F1005" s="517" t="s">
        <v>140</v>
      </c>
      <c r="G1005" s="517" t="s">
        <v>140</v>
      </c>
      <c r="H1005" s="517" t="s">
        <v>140</v>
      </c>
    </row>
    <row r="1006" spans="2:8">
      <c r="B1006" s="272" t="s">
        <v>296</v>
      </c>
      <c r="C1006" s="517" t="s">
        <v>140</v>
      </c>
      <c r="D1006" s="517" t="s">
        <v>140</v>
      </c>
      <c r="E1006" s="517" t="s">
        <v>140</v>
      </c>
      <c r="F1006" s="517" t="s">
        <v>140</v>
      </c>
      <c r="G1006" s="517" t="s">
        <v>140</v>
      </c>
      <c r="H1006" s="517" t="s">
        <v>140</v>
      </c>
    </row>
    <row r="1007" spans="2:8">
      <c r="B1007" s="272" t="s">
        <v>237</v>
      </c>
      <c r="C1007" s="517"/>
      <c r="D1007" s="517"/>
      <c r="E1007" s="517"/>
      <c r="F1007" s="517"/>
      <c r="G1007" s="517"/>
      <c r="H1007" s="517"/>
    </row>
    <row r="1008" spans="2:8">
      <c r="B1008" s="272"/>
      <c r="C1008" s="577">
        <v>196.62271879930418</v>
      </c>
      <c r="D1008" s="577">
        <v>466.48925472958842</v>
      </c>
      <c r="E1008" s="577">
        <v>570.81430241058524</v>
      </c>
      <c r="F1008" s="577">
        <v>497.83807785427956</v>
      </c>
      <c r="G1008" s="577">
        <v>626.60101132644274</v>
      </c>
      <c r="H1008" s="577">
        <v>980.20606473226701</v>
      </c>
    </row>
    <row r="1009" spans="2:8">
      <c r="B1009" s="667" t="s">
        <v>1147</v>
      </c>
      <c r="C1009" s="517" t="s">
        <v>140</v>
      </c>
      <c r="D1009" s="517" t="s">
        <v>140</v>
      </c>
      <c r="E1009" s="517" t="s">
        <v>140</v>
      </c>
      <c r="F1009" s="517" t="s">
        <v>140</v>
      </c>
      <c r="G1009" s="517" t="s">
        <v>140</v>
      </c>
      <c r="H1009" s="517" t="s">
        <v>140</v>
      </c>
    </row>
    <row r="1010" spans="2:8">
      <c r="B1010" s="64" t="s">
        <v>405</v>
      </c>
      <c r="C1010" s="517" t="s">
        <v>140</v>
      </c>
      <c r="D1010" s="517" t="s">
        <v>140</v>
      </c>
      <c r="E1010" s="517" t="s">
        <v>140</v>
      </c>
      <c r="F1010" s="517" t="s">
        <v>140</v>
      </c>
      <c r="G1010" s="517" t="s">
        <v>140</v>
      </c>
      <c r="H1010" s="517" t="s">
        <v>140</v>
      </c>
    </row>
    <row r="1011" spans="2:8">
      <c r="B1011" s="64" t="s">
        <v>402</v>
      </c>
      <c r="C1011" s="517" t="s">
        <v>140</v>
      </c>
      <c r="D1011" s="517" t="s">
        <v>140</v>
      </c>
      <c r="E1011" s="517" t="s">
        <v>140</v>
      </c>
      <c r="F1011" s="517" t="s">
        <v>140</v>
      </c>
      <c r="G1011" s="517" t="s">
        <v>140</v>
      </c>
      <c r="H1011" s="517" t="s">
        <v>140</v>
      </c>
    </row>
    <row r="1012" spans="2:8">
      <c r="B1012" s="272" t="s">
        <v>293</v>
      </c>
      <c r="C1012" s="517" t="s">
        <v>140</v>
      </c>
      <c r="D1012" s="517" t="s">
        <v>140</v>
      </c>
      <c r="E1012" s="517" t="s">
        <v>140</v>
      </c>
      <c r="F1012" s="517" t="s">
        <v>140</v>
      </c>
      <c r="G1012" s="517" t="s">
        <v>140</v>
      </c>
      <c r="H1012" s="517" t="s">
        <v>140</v>
      </c>
    </row>
    <row r="1013" spans="2:8">
      <c r="B1013" s="569" t="s">
        <v>294</v>
      </c>
      <c r="C1013" s="517" t="s">
        <v>140</v>
      </c>
      <c r="D1013" s="517" t="s">
        <v>140</v>
      </c>
      <c r="E1013" s="517" t="s">
        <v>140</v>
      </c>
      <c r="F1013" s="517" t="s">
        <v>140</v>
      </c>
      <c r="G1013" s="517" t="s">
        <v>140</v>
      </c>
      <c r="H1013" s="517" t="s">
        <v>140</v>
      </c>
    </row>
    <row r="1014" spans="2:8">
      <c r="B1014" s="569" t="s">
        <v>295</v>
      </c>
      <c r="C1014" s="517" t="s">
        <v>140</v>
      </c>
      <c r="D1014" s="517" t="s">
        <v>140</v>
      </c>
      <c r="E1014" s="517" t="s">
        <v>140</v>
      </c>
      <c r="F1014" s="517" t="s">
        <v>140</v>
      </c>
      <c r="G1014" s="517" t="s">
        <v>140</v>
      </c>
      <c r="H1014" s="517" t="s">
        <v>140</v>
      </c>
    </row>
    <row r="1015" spans="2:8">
      <c r="B1015" s="272" t="s">
        <v>296</v>
      </c>
      <c r="C1015" s="517"/>
      <c r="D1015" s="517"/>
      <c r="E1015" s="517"/>
      <c r="F1015" s="517"/>
      <c r="G1015" s="517"/>
      <c r="H1015" s="517"/>
    </row>
    <row r="1016" spans="2:8">
      <c r="B1016" s="272" t="s">
        <v>237</v>
      </c>
      <c r="C1016" s="517">
        <v>196.62271879930418</v>
      </c>
      <c r="D1016" s="517">
        <v>466.48925472958842</v>
      </c>
      <c r="E1016" s="517">
        <v>570.81430241058524</v>
      </c>
      <c r="F1016" s="517">
        <v>497.83807785427956</v>
      </c>
      <c r="G1016" s="517">
        <v>626.60101132644274</v>
      </c>
      <c r="H1016" s="517">
        <v>980.20606473226701</v>
      </c>
    </row>
    <row r="1017" spans="2:8">
      <c r="B1017" s="272"/>
      <c r="C1017" s="577">
        <v>196.62271879930418</v>
      </c>
      <c r="D1017" s="577">
        <v>466.48925472958842</v>
      </c>
      <c r="E1017" s="577">
        <v>570.81430241058524</v>
      </c>
      <c r="F1017" s="577">
        <v>497.83807785427956</v>
      </c>
      <c r="G1017" s="577">
        <v>626.60101132644274</v>
      </c>
      <c r="H1017" s="577">
        <v>940.11488230847954</v>
      </c>
    </row>
    <row r="1018" spans="2:8">
      <c r="B1018" s="64" t="s">
        <v>403</v>
      </c>
      <c r="C1018" s="517">
        <v>12.014173146162872</v>
      </c>
      <c r="D1018" s="517">
        <v>0</v>
      </c>
      <c r="E1018" s="517">
        <v>0</v>
      </c>
      <c r="F1018" s="517">
        <v>3.5691649010686208</v>
      </c>
      <c r="G1018" s="517">
        <v>10.131769286336381</v>
      </c>
      <c r="H1018" s="517">
        <v>15.696064590566195</v>
      </c>
    </row>
    <row r="1019" spans="2:8">
      <c r="B1019" s="272" t="s">
        <v>293</v>
      </c>
      <c r="C1019" s="517">
        <v>184.60854565314131</v>
      </c>
      <c r="D1019" s="517">
        <v>466.48925472958842</v>
      </c>
      <c r="E1019" s="517">
        <v>570.81430241058524</v>
      </c>
      <c r="F1019" s="517">
        <v>494.26891295321099</v>
      </c>
      <c r="G1019" s="517">
        <v>616.46924204010645</v>
      </c>
      <c r="H1019" s="517">
        <v>940.11488230847954</v>
      </c>
    </row>
    <row r="1020" spans="2:8">
      <c r="B1020" s="569" t="s">
        <v>294</v>
      </c>
      <c r="C1020" s="517" t="s">
        <v>140</v>
      </c>
      <c r="D1020" s="517" t="s">
        <v>140</v>
      </c>
      <c r="E1020" s="517" t="s">
        <v>140</v>
      </c>
      <c r="F1020" s="517" t="s">
        <v>140</v>
      </c>
      <c r="G1020" s="517" t="s">
        <v>140</v>
      </c>
      <c r="H1020" s="517">
        <v>23.390369983385217</v>
      </c>
    </row>
    <row r="1021" spans="2:8">
      <c r="B1021" s="569" t="s">
        <v>295</v>
      </c>
      <c r="C1021" s="517" t="s">
        <v>140</v>
      </c>
      <c r="D1021" s="517" t="s">
        <v>140</v>
      </c>
      <c r="E1021" s="517" t="s">
        <v>140</v>
      </c>
      <c r="F1021" s="517" t="s">
        <v>140</v>
      </c>
      <c r="G1021" s="517" t="s">
        <v>140</v>
      </c>
      <c r="H1021" s="517">
        <v>16.700812440402387</v>
      </c>
    </row>
    <row r="1022" spans="2:8">
      <c r="B1022" s="272" t="s">
        <v>296</v>
      </c>
      <c r="C1022" s="517">
        <v>1189.4606865596757</v>
      </c>
      <c r="D1022" s="517">
        <v>104.26825649953574</v>
      </c>
      <c r="E1022" s="517">
        <v>169.93775890961902</v>
      </c>
      <c r="F1022" s="517">
        <v>466.48903248262951</v>
      </c>
      <c r="G1022" s="517">
        <v>570.64137468859633</v>
      </c>
      <c r="H1022" s="517">
        <v>494.26847276181144</v>
      </c>
    </row>
    <row r="1023" spans="2:8" ht="15.75" thickBot="1">
      <c r="B1023" s="619" t="s">
        <v>237</v>
      </c>
      <c r="C1023" s="517" t="s">
        <v>140</v>
      </c>
      <c r="D1023" s="517" t="s">
        <v>140</v>
      </c>
      <c r="E1023" s="517" t="s">
        <v>140</v>
      </c>
      <c r="F1023" s="517" t="s">
        <v>140</v>
      </c>
      <c r="G1023" s="517" t="s">
        <v>140</v>
      </c>
      <c r="H1023" s="517" t="s">
        <v>140</v>
      </c>
    </row>
    <row r="1024" spans="2:8" ht="15.75" thickTop="1">
      <c r="B1024" s="1115" t="s">
        <v>1156</v>
      </c>
      <c r="C1024" s="1115"/>
      <c r="D1024" s="1115"/>
      <c r="E1024" s="1115"/>
      <c r="F1024" s="1115"/>
      <c r="G1024" s="1115"/>
      <c r="H1024" s="1115"/>
    </row>
    <row r="1025" spans="2:8">
      <c r="B1025" s="1124" t="s">
        <v>1149</v>
      </c>
      <c r="C1025" s="1124"/>
      <c r="D1025" s="1124"/>
      <c r="E1025" s="1124"/>
      <c r="F1025" s="1124"/>
      <c r="G1025" s="1124"/>
      <c r="H1025" s="1124"/>
    </row>
    <row r="1026" spans="2:8">
      <c r="B1026" s="502"/>
      <c r="C1026" s="502"/>
      <c r="D1026" s="502"/>
      <c r="E1026" s="502"/>
      <c r="F1026" s="502"/>
      <c r="G1026" s="502"/>
      <c r="H1026" s="502"/>
    </row>
    <row r="1027" spans="2:8">
      <c r="B1027" s="1116" t="s">
        <v>64</v>
      </c>
      <c r="C1027" s="1116"/>
      <c r="D1027" s="1116"/>
      <c r="E1027" s="1116"/>
      <c r="F1027" s="1116"/>
      <c r="G1027" s="1116"/>
      <c r="H1027" s="1116"/>
    </row>
    <row r="1028" spans="2:8">
      <c r="B1028" s="504" t="s">
        <v>63</v>
      </c>
      <c r="C1028" s="502"/>
      <c r="D1028" s="502"/>
      <c r="E1028" s="502"/>
      <c r="F1028" s="502"/>
      <c r="G1028" s="502"/>
      <c r="H1028" s="502"/>
    </row>
    <row r="1029" spans="2:8">
      <c r="B1029" s="502"/>
      <c r="C1029" s="502"/>
      <c r="D1029" s="502"/>
      <c r="E1029" s="502"/>
      <c r="F1029" s="502"/>
      <c r="G1029" s="502"/>
      <c r="H1029" s="502"/>
    </row>
    <row r="1030" spans="2:8">
      <c r="B1030" s="1121" t="s">
        <v>407</v>
      </c>
      <c r="C1030" s="1121" t="s">
        <v>408</v>
      </c>
      <c r="D1030" s="1121" t="s">
        <v>409</v>
      </c>
      <c r="E1030" s="1123" t="s">
        <v>410</v>
      </c>
      <c r="F1030" s="1121" t="s">
        <v>411</v>
      </c>
      <c r="G1030" s="1121" t="s">
        <v>412</v>
      </c>
      <c r="H1030" s="1123" t="s">
        <v>413</v>
      </c>
    </row>
    <row r="1031" spans="2:8">
      <c r="B1031" s="1122"/>
      <c r="C1031" s="1122"/>
      <c r="D1031" s="1122"/>
      <c r="E1031" s="1122"/>
      <c r="F1031" s="1122"/>
      <c r="G1031" s="1122"/>
      <c r="H1031" s="1122"/>
    </row>
    <row r="1032" spans="2:8" ht="15.75" thickBot="1">
      <c r="B1032" s="800" t="s">
        <v>1144</v>
      </c>
      <c r="C1032" s="638" t="s">
        <v>424</v>
      </c>
      <c r="D1032" s="638" t="s">
        <v>1161</v>
      </c>
      <c r="E1032" s="661" t="s">
        <v>417</v>
      </c>
      <c r="F1032" s="801" t="s">
        <v>1162</v>
      </c>
      <c r="G1032" s="661" t="s">
        <v>427</v>
      </c>
      <c r="H1032" s="661" t="s">
        <v>420</v>
      </c>
    </row>
    <row r="1033" spans="2:8" ht="15.75" thickTop="1">
      <c r="B1033" s="1138"/>
      <c r="C1033" s="1138"/>
      <c r="D1033" s="1138"/>
      <c r="E1033" s="502"/>
      <c r="F1033" s="502"/>
      <c r="G1033" s="502"/>
      <c r="H1033" s="502"/>
    </row>
    <row r="1034" spans="2:8">
      <c r="B1034" s="1121" t="s">
        <v>407</v>
      </c>
      <c r="C1034" s="1121" t="s">
        <v>435</v>
      </c>
      <c r="D1034" s="1123" t="s">
        <v>436</v>
      </c>
      <c r="E1034" s="1123" t="s">
        <v>437</v>
      </c>
      <c r="F1034" s="1123" t="s">
        <v>438</v>
      </c>
      <c r="G1034" s="1121" t="s">
        <v>439</v>
      </c>
      <c r="H1034" s="1121"/>
    </row>
    <row r="1035" spans="2:8">
      <c r="B1035" s="1122"/>
      <c r="C1035" s="1122"/>
      <c r="D1035" s="1122"/>
      <c r="E1035" s="1122"/>
      <c r="F1035" s="1122"/>
      <c r="G1035" s="584" t="s">
        <v>440</v>
      </c>
      <c r="H1035" s="584" t="s">
        <v>441</v>
      </c>
    </row>
    <row r="1036" spans="2:8" ht="15.75" thickBot="1">
      <c r="B1036" s="800" t="s">
        <v>1144</v>
      </c>
      <c r="C1036" s="740">
        <v>0</v>
      </c>
      <c r="D1036" s="802">
        <v>0.72916666666666663</v>
      </c>
      <c r="E1036" s="661" t="s">
        <v>1043</v>
      </c>
      <c r="F1036" s="802">
        <v>0.72916666666666663</v>
      </c>
      <c r="G1036" s="802">
        <v>0.35416666666666669</v>
      </c>
      <c r="H1036" s="802">
        <v>0.76041666666666663</v>
      </c>
    </row>
    <row r="1037" spans="2:8" ht="15.75" thickTop="1">
      <c r="B1037" s="1138" t="s">
        <v>1163</v>
      </c>
      <c r="C1037" s="1120"/>
      <c r="D1037" s="1120"/>
      <c r="E1037" s="502"/>
      <c r="F1037" s="502"/>
      <c r="G1037" s="502"/>
      <c r="H1037" s="502"/>
    </row>
    <row r="1038" spans="2:8">
      <c r="B1038" s="1132"/>
      <c r="C1038" s="1132"/>
      <c r="D1038" s="1132"/>
      <c r="E1038" s="502"/>
      <c r="F1038" s="502"/>
      <c r="G1038" s="502"/>
      <c r="H1038" s="502"/>
    </row>
    <row r="1039" spans="2:8">
      <c r="B1039" s="502"/>
      <c r="C1039" s="502"/>
      <c r="D1039" s="502"/>
      <c r="E1039" s="502"/>
      <c r="F1039" s="502"/>
      <c r="G1039" s="502"/>
      <c r="H1039" s="502"/>
    </row>
    <row r="1040" spans="2:8">
      <c r="B1040" s="1116" t="s">
        <v>72</v>
      </c>
      <c r="C1040" s="1116"/>
      <c r="D1040" s="1116"/>
      <c r="E1040" s="1116"/>
      <c r="F1040" s="1116"/>
      <c r="G1040" s="1116"/>
      <c r="H1040" s="1116"/>
    </row>
    <row r="1041" spans="2:8">
      <c r="B1041" s="504" t="s">
        <v>71</v>
      </c>
      <c r="C1041" s="502"/>
      <c r="D1041" s="502"/>
      <c r="E1041" s="502"/>
      <c r="F1041" s="502"/>
      <c r="G1041" s="502"/>
      <c r="H1041" s="502"/>
    </row>
    <row r="1042" spans="2:8">
      <c r="B1042" s="502"/>
      <c r="C1042" s="502"/>
      <c r="D1042" s="502"/>
      <c r="E1042" s="502"/>
      <c r="F1042" s="502"/>
      <c r="G1042" s="502"/>
      <c r="H1042" s="502"/>
    </row>
    <row r="1043" spans="2:8" ht="25.5">
      <c r="B1043" s="585" t="s">
        <v>407</v>
      </c>
      <c r="C1043" s="586" t="s">
        <v>410</v>
      </c>
      <c r="D1043" s="586" t="s">
        <v>456</v>
      </c>
      <c r="E1043" s="586" t="s">
        <v>457</v>
      </c>
      <c r="F1043" s="586" t="s">
        <v>458</v>
      </c>
      <c r="G1043" s="586" t="s">
        <v>459</v>
      </c>
      <c r="H1043" s="502"/>
    </row>
    <row r="1044" spans="2:8" ht="15.75" thickBot="1">
      <c r="B1044" s="800" t="s">
        <v>1145</v>
      </c>
      <c r="C1044" s="740" t="s">
        <v>1164</v>
      </c>
      <c r="D1044" s="803" t="s">
        <v>1165</v>
      </c>
      <c r="E1044" s="803" t="s">
        <v>462</v>
      </c>
      <c r="F1044" s="802">
        <v>0.35416666666666669</v>
      </c>
      <c r="G1044" s="803" t="s">
        <v>478</v>
      </c>
      <c r="H1044" s="587"/>
    </row>
    <row r="1045" spans="2:8" ht="15.75" thickTop="1">
      <c r="B1045" s="1138" t="s">
        <v>1166</v>
      </c>
      <c r="C1045" s="1120"/>
      <c r="D1045" s="1120"/>
      <c r="E1045" s="502"/>
      <c r="F1045" s="502"/>
      <c r="G1045" s="502"/>
      <c r="H1045" s="502"/>
    </row>
    <row r="1046" spans="2:8">
      <c r="B1046" s="502"/>
      <c r="C1046" s="502"/>
      <c r="D1046" s="502"/>
      <c r="E1046" s="502"/>
      <c r="F1046" s="502"/>
      <c r="G1046" s="502"/>
      <c r="H1046" s="502"/>
    </row>
    <row r="1047" spans="2:8">
      <c r="B1047" s="1116" t="s">
        <v>83</v>
      </c>
      <c r="C1047" s="1116"/>
      <c r="D1047" s="1116"/>
      <c r="E1047" s="1116"/>
      <c r="F1047" s="1116"/>
      <c r="G1047" s="1116"/>
      <c r="H1047" s="1116"/>
    </row>
    <row r="1048" spans="2:8">
      <c r="B1048" s="504" t="s">
        <v>82</v>
      </c>
      <c r="C1048" s="502"/>
      <c r="D1048" s="502"/>
      <c r="E1048" s="502"/>
      <c r="F1048" s="502"/>
      <c r="G1048" s="502"/>
      <c r="H1048" s="502"/>
    </row>
    <row r="1049" spans="2:8">
      <c r="B1049" s="502"/>
      <c r="C1049" s="502"/>
      <c r="D1049" s="502"/>
      <c r="E1049" s="502"/>
      <c r="F1049" s="502"/>
      <c r="G1049" s="502"/>
      <c r="H1049" s="502"/>
    </row>
    <row r="1050" spans="2:8">
      <c r="B1050" s="1121" t="s">
        <v>485</v>
      </c>
      <c r="C1050" s="1123" t="s">
        <v>486</v>
      </c>
      <c r="D1050" s="1123" t="s">
        <v>410</v>
      </c>
      <c r="E1050" s="1123" t="s">
        <v>487</v>
      </c>
      <c r="F1050" s="1123" t="s">
        <v>488</v>
      </c>
      <c r="G1050" s="1123" t="s">
        <v>489</v>
      </c>
      <c r="H1050" s="1123" t="s">
        <v>490</v>
      </c>
    </row>
    <row r="1051" spans="2:8">
      <c r="B1051" s="1122"/>
      <c r="C1051" s="1139"/>
      <c r="D1051" s="1139"/>
      <c r="E1051" s="1139"/>
      <c r="F1051" s="1139"/>
      <c r="G1051" s="1139"/>
      <c r="H1051" s="1139"/>
    </row>
    <row r="1052" spans="2:8" ht="15.75" thickBot="1">
      <c r="B1052" s="800" t="s">
        <v>125</v>
      </c>
      <c r="C1052" s="474" t="s">
        <v>125</v>
      </c>
      <c r="D1052" s="475" t="s">
        <v>125</v>
      </c>
      <c r="E1052" s="475" t="s">
        <v>125</v>
      </c>
      <c r="F1052" s="475" t="s">
        <v>125</v>
      </c>
      <c r="G1052" s="475" t="s">
        <v>125</v>
      </c>
      <c r="H1052" s="475" t="s">
        <v>125</v>
      </c>
    </row>
    <row r="1053" spans="2:8" ht="15.75" thickTop="1">
      <c r="B1053" s="738"/>
      <c r="C1053" s="502"/>
      <c r="D1053" s="502"/>
      <c r="E1053" s="502"/>
      <c r="F1053" s="502"/>
      <c r="G1053" s="502"/>
      <c r="H1053" s="502"/>
    </row>
    <row r="1054" spans="2:8">
      <c r="B1054" s="1121" t="s">
        <v>485</v>
      </c>
      <c r="C1054" s="1121" t="s">
        <v>501</v>
      </c>
      <c r="D1054" s="1123" t="s">
        <v>502</v>
      </c>
      <c r="E1054" s="1123" t="s">
        <v>503</v>
      </c>
      <c r="F1054" s="1123" t="s">
        <v>504</v>
      </c>
      <c r="G1054" s="1118"/>
      <c r="H1054" s="1118"/>
    </row>
    <row r="1055" spans="2:8">
      <c r="B1055" s="1122"/>
      <c r="C1055" s="1122"/>
      <c r="D1055" s="1122"/>
      <c r="E1055" s="1122"/>
      <c r="F1055" s="1122"/>
      <c r="G1055" s="1119"/>
      <c r="H1055" s="1119"/>
    </row>
    <row r="1056" spans="2:8" ht="15.75" thickBot="1">
      <c r="B1056" s="800" t="s">
        <v>125</v>
      </c>
      <c r="C1056" s="474" t="s">
        <v>125</v>
      </c>
      <c r="D1056" s="295" t="s">
        <v>125</v>
      </c>
      <c r="E1056" s="475" t="s">
        <v>125</v>
      </c>
      <c r="F1056" s="475" t="s">
        <v>125</v>
      </c>
      <c r="G1056" s="581"/>
      <c r="H1056" s="581"/>
    </row>
    <row r="1057" spans="2:8" ht="15.75" thickTop="1">
      <c r="B1057" s="738" t="s">
        <v>1167</v>
      </c>
      <c r="C1057" s="502"/>
      <c r="D1057" s="502"/>
      <c r="E1057" s="502"/>
      <c r="F1057" s="502"/>
      <c r="G1057" s="502"/>
      <c r="H1057" s="502"/>
    </row>
    <row r="1058" spans="2:8">
      <c r="B1058" s="804"/>
      <c r="C1058" s="502"/>
      <c r="D1058" s="502"/>
      <c r="E1058" s="502"/>
      <c r="F1058" s="502"/>
      <c r="G1058" s="502"/>
      <c r="H1058" s="502"/>
    </row>
    <row r="1059" spans="2:8">
      <c r="B1059" s="502"/>
      <c r="C1059" s="502"/>
      <c r="D1059" s="502"/>
      <c r="E1059" s="502"/>
      <c r="F1059" s="502"/>
      <c r="G1059" s="502"/>
      <c r="H1059" s="502"/>
    </row>
    <row r="1060" spans="2:8">
      <c r="B1060" s="1116" t="s">
        <v>92</v>
      </c>
      <c r="C1060" s="1116"/>
      <c r="D1060" s="1116"/>
      <c r="E1060" s="1116"/>
      <c r="F1060" s="1116"/>
      <c r="G1060" s="1116"/>
      <c r="H1060" s="1116"/>
    </row>
    <row r="1061" spans="2:8">
      <c r="B1061" s="504" t="s">
        <v>91</v>
      </c>
      <c r="C1061" s="502"/>
      <c r="D1061" s="502"/>
      <c r="E1061" s="502"/>
      <c r="F1061" s="502"/>
      <c r="G1061" s="502"/>
      <c r="H1061" s="502"/>
    </row>
    <row r="1062" spans="2:8">
      <c r="B1062" s="502"/>
      <c r="C1062" s="502"/>
      <c r="D1062" s="502"/>
      <c r="E1062" s="502"/>
      <c r="F1062" s="502"/>
      <c r="G1062" s="502"/>
      <c r="H1062" s="502"/>
    </row>
    <row r="1063" spans="2:8">
      <c r="B1063" s="1121" t="s">
        <v>407</v>
      </c>
      <c r="C1063" s="1123" t="s">
        <v>513</v>
      </c>
      <c r="D1063" s="1123" t="s">
        <v>410</v>
      </c>
      <c r="E1063" s="1123" t="s">
        <v>514</v>
      </c>
      <c r="F1063" s="1123" t="s">
        <v>515</v>
      </c>
      <c r="G1063" s="1123" t="s">
        <v>516</v>
      </c>
      <c r="H1063" s="1123" t="s">
        <v>517</v>
      </c>
    </row>
    <row r="1064" spans="2:8">
      <c r="B1064" s="1122"/>
      <c r="C1064" s="1122"/>
      <c r="D1064" s="1122"/>
      <c r="E1064" s="1122"/>
      <c r="F1064" s="1122"/>
      <c r="G1064" s="1122"/>
      <c r="H1064" s="1122"/>
    </row>
    <row r="1065" spans="2:8">
      <c r="B1065" s="800" t="s">
        <v>1168</v>
      </c>
      <c r="C1065" s="805" t="s">
        <v>1055</v>
      </c>
      <c r="D1065" s="805" t="s">
        <v>417</v>
      </c>
      <c r="E1065" s="805" t="s">
        <v>416</v>
      </c>
      <c r="F1065" s="806">
        <v>0.74652777777777779</v>
      </c>
      <c r="G1065" s="805" t="s">
        <v>1169</v>
      </c>
      <c r="H1065" s="805" t="s">
        <v>612</v>
      </c>
    </row>
    <row r="1066" spans="2:8" ht="26.25" thickBot="1">
      <c r="B1066" s="800" t="s">
        <v>1147</v>
      </c>
      <c r="C1066" s="807" t="s">
        <v>1170</v>
      </c>
      <c r="D1066" s="287" t="s">
        <v>519</v>
      </c>
      <c r="E1066" s="287" t="s">
        <v>1171</v>
      </c>
      <c r="F1066" s="808">
        <v>0.76041666666666663</v>
      </c>
      <c r="G1066" s="287">
        <v>2</v>
      </c>
      <c r="H1066" s="287" t="s">
        <v>612</v>
      </c>
    </row>
    <row r="1067" spans="2:8" ht="15.75" thickTop="1">
      <c r="B1067" s="738"/>
      <c r="C1067" s="502"/>
      <c r="D1067" s="502"/>
      <c r="E1067" s="502"/>
      <c r="F1067" s="502"/>
      <c r="G1067" s="502"/>
      <c r="H1067" s="502"/>
    </row>
    <row r="1068" spans="2:8">
      <c r="B1068" s="1121" t="s">
        <v>407</v>
      </c>
      <c r="C1068" s="1121" t="s">
        <v>522</v>
      </c>
      <c r="D1068" s="1123" t="s">
        <v>523</v>
      </c>
      <c r="E1068" s="1123" t="s">
        <v>524</v>
      </c>
      <c r="F1068" s="1123" t="s">
        <v>503</v>
      </c>
      <c r="G1068" s="1118"/>
      <c r="H1068" s="1118"/>
    </row>
    <row r="1069" spans="2:8">
      <c r="B1069" s="1122"/>
      <c r="C1069" s="1122"/>
      <c r="D1069" s="1122"/>
      <c r="E1069" s="1122"/>
      <c r="F1069" s="1122"/>
      <c r="G1069" s="1119"/>
      <c r="H1069" s="1119"/>
    </row>
    <row r="1070" spans="2:8">
      <c r="B1070" s="800" t="s">
        <v>1168</v>
      </c>
      <c r="C1070" s="805" t="s">
        <v>710</v>
      </c>
      <c r="D1070" s="805" t="s">
        <v>1172</v>
      </c>
      <c r="E1070" s="805" t="s">
        <v>1173</v>
      </c>
      <c r="F1070" s="809" t="s">
        <v>417</v>
      </c>
      <c r="G1070" s="805"/>
      <c r="H1070" s="805"/>
    </row>
    <row r="1071" spans="2:8" ht="15.75" thickBot="1">
      <c r="B1071" s="800" t="s">
        <v>1147</v>
      </c>
      <c r="C1071" s="807" t="s">
        <v>871</v>
      </c>
      <c r="D1071" s="810" t="s">
        <v>1174</v>
      </c>
      <c r="E1071" s="287" t="s">
        <v>1175</v>
      </c>
      <c r="F1071" s="811" t="s">
        <v>430</v>
      </c>
      <c r="G1071" s="805"/>
      <c r="H1071" s="805"/>
    </row>
    <row r="1072" spans="2:8" ht="15.75" thickTop="1">
      <c r="B1072" s="738" t="s">
        <v>1176</v>
      </c>
      <c r="C1072" s="502"/>
      <c r="D1072" s="502"/>
      <c r="E1072" s="502"/>
      <c r="F1072" s="502"/>
      <c r="G1072" s="502"/>
      <c r="H1072" s="502"/>
    </row>
    <row r="1073" spans="2:8">
      <c r="B1073" s="592"/>
      <c r="C1073" s="502"/>
      <c r="D1073" s="502"/>
      <c r="E1073" s="502"/>
      <c r="F1073" s="502"/>
      <c r="G1073" s="502"/>
      <c r="H1073" s="502"/>
    </row>
    <row r="1074" spans="2:8">
      <c r="B1074" s="502"/>
      <c r="C1074" s="502"/>
      <c r="D1074" s="502"/>
      <c r="E1074" s="502"/>
      <c r="F1074" s="502"/>
      <c r="G1074" s="502"/>
      <c r="H1074" s="502"/>
    </row>
    <row r="1075" spans="2:8">
      <c r="B1075" s="1116" t="s">
        <v>96</v>
      </c>
      <c r="C1075" s="1116"/>
      <c r="D1075" s="1116"/>
      <c r="E1075" s="1116"/>
      <c r="F1075" s="1116"/>
      <c r="G1075" s="1116"/>
      <c r="H1075" s="1116"/>
    </row>
    <row r="1076" spans="2:8">
      <c r="B1076" s="504" t="s">
        <v>95</v>
      </c>
      <c r="C1076" s="502"/>
      <c r="D1076" s="502"/>
      <c r="E1076" s="502"/>
      <c r="F1076" s="502"/>
      <c r="G1076" s="502"/>
      <c r="H1076" s="502"/>
    </row>
    <row r="1077" spans="2:8">
      <c r="B1077" s="596" t="s">
        <v>173</v>
      </c>
      <c r="C1077" s="502"/>
      <c r="D1077" s="502"/>
      <c r="E1077" s="502"/>
      <c r="F1077" s="502"/>
      <c r="G1077" s="502"/>
      <c r="H1077" s="502"/>
    </row>
    <row r="1078" spans="2:8">
      <c r="B1078" s="502"/>
      <c r="C1078" s="502"/>
      <c r="D1078" s="502"/>
      <c r="E1078" s="502"/>
      <c r="F1078" s="502"/>
      <c r="G1078" s="502"/>
      <c r="H1078" s="502"/>
    </row>
    <row r="1079" spans="2:8">
      <c r="B1079" s="506"/>
      <c r="C1079" s="507">
        <v>2014</v>
      </c>
      <c r="D1079" s="507">
        <v>2015</v>
      </c>
      <c r="E1079" s="507">
        <v>2016</v>
      </c>
      <c r="F1079" s="507">
        <v>2017</v>
      </c>
      <c r="G1079" s="507">
        <v>2018</v>
      </c>
      <c r="H1079" s="507">
        <v>2019</v>
      </c>
    </row>
    <row r="1080" spans="2:8">
      <c r="B1080" s="337" t="s">
        <v>231</v>
      </c>
      <c r="C1080" s="552">
        <v>1</v>
      </c>
      <c r="D1080" s="552">
        <v>1</v>
      </c>
      <c r="E1080" s="552">
        <v>1</v>
      </c>
      <c r="F1080" s="552">
        <v>1</v>
      </c>
      <c r="G1080" s="552">
        <v>1</v>
      </c>
      <c r="H1080" s="552">
        <v>1</v>
      </c>
    </row>
    <row r="1081" spans="2:8">
      <c r="B1081" s="337" t="s">
        <v>526</v>
      </c>
      <c r="C1081" s="552">
        <v>28</v>
      </c>
      <c r="D1081" s="552">
        <v>29</v>
      </c>
      <c r="E1081" s="552">
        <v>26</v>
      </c>
      <c r="F1081" s="552">
        <v>26</v>
      </c>
      <c r="G1081" s="552">
        <v>26</v>
      </c>
      <c r="H1081" s="552">
        <v>25</v>
      </c>
    </row>
    <row r="1082" spans="2:8">
      <c r="B1082" s="337" t="s">
        <v>163</v>
      </c>
      <c r="C1082" s="552">
        <v>16</v>
      </c>
      <c r="D1082" s="552">
        <v>17</v>
      </c>
      <c r="E1082" s="552">
        <v>17</v>
      </c>
      <c r="F1082" s="552">
        <v>17</v>
      </c>
      <c r="G1082" s="552">
        <v>17</v>
      </c>
      <c r="H1082" s="552">
        <v>17</v>
      </c>
    </row>
    <row r="1083" spans="2:8" ht="15.75" thickBot="1">
      <c r="B1083" s="596" t="s">
        <v>531</v>
      </c>
      <c r="C1083" s="527">
        <v>12</v>
      </c>
      <c r="D1083" s="527">
        <v>12</v>
      </c>
      <c r="E1083" s="527">
        <v>9</v>
      </c>
      <c r="F1083" s="527">
        <v>9</v>
      </c>
      <c r="G1083" s="527">
        <v>9</v>
      </c>
      <c r="H1083" s="527">
        <v>8</v>
      </c>
    </row>
    <row r="1084" spans="2:8" ht="15.75" thickTop="1">
      <c r="B1084" s="1115" t="s">
        <v>1052</v>
      </c>
      <c r="C1084" s="1115"/>
      <c r="D1084" s="1115"/>
      <c r="E1084" s="1115"/>
      <c r="F1084" s="1115"/>
      <c r="G1084" s="1115"/>
      <c r="H1084" s="1115"/>
    </row>
    <row r="1085" spans="2:8">
      <c r="B1085" s="1117"/>
      <c r="C1085" s="1117"/>
      <c r="D1085" s="1117"/>
      <c r="E1085" s="1117"/>
      <c r="F1085" s="1117"/>
      <c r="G1085" s="1117"/>
      <c r="H1085" s="1117"/>
    </row>
    <row r="1086" spans="2:8">
      <c r="B1086" s="502"/>
      <c r="C1086" s="502"/>
      <c r="D1086" s="502"/>
      <c r="E1086" s="502"/>
      <c r="F1086" s="502"/>
      <c r="G1086" s="502"/>
      <c r="H1086" s="502"/>
    </row>
    <row r="1087" spans="2:8">
      <c r="B1087" s="1116" t="s">
        <v>98</v>
      </c>
      <c r="C1087" s="1116"/>
      <c r="D1087" s="1116"/>
      <c r="E1087" s="1116"/>
      <c r="F1087" s="1116"/>
      <c r="G1087" s="1116"/>
      <c r="H1087" s="1116"/>
    </row>
    <row r="1088" spans="2:8">
      <c r="B1088" s="504" t="s">
        <v>97</v>
      </c>
      <c r="C1088" s="502"/>
      <c r="D1088" s="502"/>
      <c r="E1088" s="502"/>
      <c r="F1088" s="502"/>
      <c r="G1088" s="502"/>
      <c r="H1088" s="502"/>
    </row>
    <row r="1089" spans="2:8">
      <c r="B1089" s="596" t="s">
        <v>173</v>
      </c>
      <c r="C1089" s="502"/>
      <c r="D1089" s="502"/>
      <c r="E1089" s="502"/>
      <c r="F1089" s="502"/>
      <c r="G1089" s="502"/>
      <c r="H1089" s="502"/>
    </row>
    <row r="1090" spans="2:8">
      <c r="B1090" s="502"/>
      <c r="C1090" s="502"/>
      <c r="D1090" s="502"/>
      <c r="E1090" s="502"/>
      <c r="F1090" s="502"/>
      <c r="G1090" s="502"/>
      <c r="H1090" s="502"/>
    </row>
    <row r="1091" spans="2:8">
      <c r="B1091" s="506"/>
      <c r="C1091" s="507">
        <v>2014</v>
      </c>
      <c r="D1091" s="507">
        <v>2015</v>
      </c>
      <c r="E1091" s="507">
        <v>2016</v>
      </c>
      <c r="F1091" s="507">
        <v>2017</v>
      </c>
      <c r="G1091" s="507">
        <v>2018</v>
      </c>
      <c r="H1091" s="507">
        <v>2019</v>
      </c>
    </row>
    <row r="1092" spans="2:8">
      <c r="B1092" s="337" t="s">
        <v>231</v>
      </c>
      <c r="C1092" s="552">
        <v>1</v>
      </c>
      <c r="D1092" s="552">
        <v>1</v>
      </c>
      <c r="E1092" s="552">
        <v>1</v>
      </c>
      <c r="F1092" s="552">
        <v>1</v>
      </c>
      <c r="G1092" s="552">
        <v>1</v>
      </c>
      <c r="H1092" s="552">
        <v>1</v>
      </c>
    </row>
    <row r="1093" spans="2:8">
      <c r="B1093" s="337" t="s">
        <v>526</v>
      </c>
      <c r="C1093" s="552">
        <v>638</v>
      </c>
      <c r="D1093" s="552">
        <v>655</v>
      </c>
      <c r="E1093" s="552">
        <v>653</v>
      </c>
      <c r="F1093" s="552">
        <v>641</v>
      </c>
      <c r="G1093" s="552">
        <v>637</v>
      </c>
      <c r="H1093" s="552">
        <v>601</v>
      </c>
    </row>
    <row r="1094" spans="2:8">
      <c r="B1094" s="337" t="s">
        <v>163</v>
      </c>
      <c r="C1094" s="552">
        <v>470</v>
      </c>
      <c r="D1094" s="552">
        <v>542</v>
      </c>
      <c r="E1094" s="552">
        <v>547</v>
      </c>
      <c r="F1094" s="552">
        <v>547</v>
      </c>
      <c r="G1094" s="552">
        <v>549</v>
      </c>
      <c r="H1094" s="552">
        <v>533</v>
      </c>
    </row>
    <row r="1095" spans="2:8" ht="15.75" thickBot="1">
      <c r="B1095" s="596" t="s">
        <v>531</v>
      </c>
      <c r="C1095" s="552">
        <v>168</v>
      </c>
      <c r="D1095" s="552">
        <v>113</v>
      </c>
      <c r="E1095" s="552">
        <v>106</v>
      </c>
      <c r="F1095" s="552">
        <v>94</v>
      </c>
      <c r="G1095" s="552">
        <v>88</v>
      </c>
      <c r="H1095" s="552">
        <v>68</v>
      </c>
    </row>
    <row r="1096" spans="2:8" ht="15.75" thickTop="1">
      <c r="B1096" s="1115" t="s">
        <v>1052</v>
      </c>
      <c r="C1096" s="1115"/>
      <c r="D1096" s="1115"/>
      <c r="E1096" s="1115"/>
      <c r="F1096" s="1115"/>
      <c r="G1096" s="1115"/>
      <c r="H1096" s="1115"/>
    </row>
    <row r="1097" spans="2:8">
      <c r="B1097" s="1117"/>
      <c r="C1097" s="1117"/>
      <c r="D1097" s="1117"/>
      <c r="E1097" s="1117"/>
      <c r="F1097" s="1117"/>
      <c r="G1097" s="1117"/>
      <c r="H1097" s="1117"/>
    </row>
    <row r="1098" spans="2:8">
      <c r="B1098" s="502"/>
      <c r="C1098" s="502"/>
      <c r="D1098" s="502"/>
      <c r="E1098" s="502"/>
      <c r="F1098" s="502"/>
      <c r="G1098" s="502"/>
      <c r="H1098" s="502"/>
    </row>
    <row r="1099" spans="2:8">
      <c r="B1099" s="1116" t="s">
        <v>100</v>
      </c>
      <c r="C1099" s="1116"/>
      <c r="D1099" s="1116"/>
      <c r="E1099" s="1116"/>
      <c r="F1099" s="1116"/>
      <c r="G1099" s="1116"/>
      <c r="H1099" s="1116"/>
    </row>
    <row r="1100" spans="2:8">
      <c r="B1100" s="504" t="s">
        <v>99</v>
      </c>
      <c r="C1100" s="502"/>
      <c r="D1100" s="502"/>
      <c r="E1100" s="502"/>
      <c r="F1100" s="502"/>
      <c r="G1100" s="502"/>
      <c r="H1100" s="502"/>
    </row>
    <row r="1101" spans="2:8">
      <c r="B1101" s="596" t="s">
        <v>173</v>
      </c>
      <c r="C1101" s="502"/>
      <c r="D1101" s="502"/>
      <c r="E1101" s="502"/>
      <c r="F1101" s="502"/>
      <c r="G1101" s="502"/>
      <c r="H1101" s="502"/>
    </row>
    <row r="1102" spans="2:8">
      <c r="B1102" s="502"/>
      <c r="C1102" s="502"/>
      <c r="D1102" s="502"/>
      <c r="E1102" s="502"/>
      <c r="F1102" s="502"/>
      <c r="G1102" s="502"/>
      <c r="H1102" s="502"/>
    </row>
    <row r="1103" spans="2:8">
      <c r="B1103" s="506"/>
      <c r="C1103" s="507">
        <v>2014</v>
      </c>
      <c r="D1103" s="507">
        <v>2015</v>
      </c>
      <c r="E1103" s="507">
        <v>2016</v>
      </c>
      <c r="F1103" s="507">
        <v>2017</v>
      </c>
      <c r="G1103" s="507">
        <v>2018</v>
      </c>
      <c r="H1103" s="507">
        <v>2019</v>
      </c>
    </row>
    <row r="1104" spans="2:8">
      <c r="B1104" s="337" t="s">
        <v>231</v>
      </c>
      <c r="C1104" s="527" t="s">
        <v>125</v>
      </c>
      <c r="D1104" s="527" t="s">
        <v>125</v>
      </c>
      <c r="E1104" s="527" t="s">
        <v>125</v>
      </c>
      <c r="F1104" s="527" t="s">
        <v>125</v>
      </c>
      <c r="G1104" s="527" t="s">
        <v>125</v>
      </c>
      <c r="H1104" s="527" t="s">
        <v>125</v>
      </c>
    </row>
    <row r="1105" spans="2:8">
      <c r="B1105" s="337" t="s">
        <v>526</v>
      </c>
      <c r="C1105" s="527">
        <v>13540</v>
      </c>
      <c r="D1105" s="527">
        <v>13383</v>
      </c>
      <c r="E1105" s="527">
        <v>12774</v>
      </c>
      <c r="F1105" s="527">
        <v>12485</v>
      </c>
      <c r="G1105" s="527">
        <v>12310</v>
      </c>
      <c r="H1105" s="527">
        <v>12242</v>
      </c>
    </row>
    <row r="1106" spans="2:8">
      <c r="B1106" s="337" t="s">
        <v>163</v>
      </c>
      <c r="C1106" s="527">
        <v>9697</v>
      </c>
      <c r="D1106" s="527">
        <v>10781</v>
      </c>
      <c r="E1106" s="527">
        <v>10486</v>
      </c>
      <c r="F1106" s="527">
        <v>10221</v>
      </c>
      <c r="G1106" s="527">
        <v>10113</v>
      </c>
      <c r="H1106" s="527">
        <v>10257</v>
      </c>
    </row>
    <row r="1107" spans="2:8" ht="15.75" thickBot="1">
      <c r="B1107" s="596" t="s">
        <v>531</v>
      </c>
      <c r="C1107" s="527">
        <v>3843</v>
      </c>
      <c r="D1107" s="527">
        <v>2602</v>
      </c>
      <c r="E1107" s="527">
        <v>2288</v>
      </c>
      <c r="F1107" s="527">
        <v>2264</v>
      </c>
      <c r="G1107" s="527">
        <v>2197</v>
      </c>
      <c r="H1107" s="527">
        <v>1985</v>
      </c>
    </row>
    <row r="1108" spans="2:8" ht="15.75" thickTop="1">
      <c r="B1108" s="1115" t="s">
        <v>1052</v>
      </c>
      <c r="C1108" s="1115"/>
      <c r="D1108" s="1115"/>
      <c r="E1108" s="1115"/>
      <c r="F1108" s="1115"/>
      <c r="G1108" s="1115"/>
      <c r="H1108" s="1115"/>
    </row>
    <row r="1109" spans="2:8">
      <c r="B1109" s="1117"/>
      <c r="C1109" s="1117"/>
      <c r="D1109" s="1117"/>
      <c r="E1109" s="1117"/>
      <c r="F1109" s="1117"/>
      <c r="G1109" s="1117"/>
      <c r="H1109" s="1117"/>
    </row>
    <row r="1110" spans="2:8">
      <c r="B1110" s="502"/>
      <c r="C1110" s="502"/>
      <c r="D1110" s="502"/>
      <c r="E1110" s="502"/>
      <c r="F1110" s="502"/>
      <c r="G1110" s="502"/>
      <c r="H1110" s="502"/>
    </row>
    <row r="1111" spans="2:8">
      <c r="B1111" s="1116" t="s">
        <v>103</v>
      </c>
      <c r="C1111" s="1116"/>
      <c r="D1111" s="1116"/>
      <c r="E1111" s="1116"/>
      <c r="F1111" s="1116"/>
      <c r="G1111" s="1116"/>
      <c r="H1111" s="1116"/>
    </row>
    <row r="1112" spans="2:8">
      <c r="B1112" s="504" t="s">
        <v>102</v>
      </c>
      <c r="C1112" s="502"/>
      <c r="D1112" s="502"/>
      <c r="E1112" s="502"/>
      <c r="F1112" s="502"/>
      <c r="G1112" s="502"/>
      <c r="H1112" s="502"/>
    </row>
    <row r="1113" spans="2:8">
      <c r="B1113" s="596" t="s">
        <v>1177</v>
      </c>
      <c r="C1113" s="502"/>
      <c r="D1113" s="502"/>
      <c r="E1113" s="502"/>
      <c r="F1113" s="502"/>
      <c r="G1113" s="502"/>
      <c r="H1113" s="502"/>
    </row>
    <row r="1114" spans="2:8">
      <c r="B1114" s="596"/>
      <c r="C1114" s="502"/>
      <c r="D1114" s="502"/>
      <c r="E1114" s="502"/>
      <c r="F1114" s="502"/>
      <c r="G1114" s="502"/>
      <c r="H1114" s="502"/>
    </row>
    <row r="1115" spans="2:8">
      <c r="B1115" s="506"/>
      <c r="C1115" s="507">
        <v>2014</v>
      </c>
      <c r="D1115" s="507">
        <v>2015</v>
      </c>
      <c r="E1115" s="507">
        <v>2016</v>
      </c>
      <c r="F1115" s="507">
        <v>2017</v>
      </c>
      <c r="G1115" s="507">
        <v>2018</v>
      </c>
      <c r="H1115" s="507">
        <v>2019</v>
      </c>
    </row>
    <row r="1116" spans="2:8">
      <c r="B1116" s="337" t="s">
        <v>231</v>
      </c>
      <c r="C1116" s="552" t="s">
        <v>125</v>
      </c>
      <c r="D1116" s="552" t="s">
        <v>125</v>
      </c>
      <c r="E1116" s="552" t="s">
        <v>125</v>
      </c>
      <c r="F1116" s="552" t="s">
        <v>125</v>
      </c>
      <c r="G1116" s="552" t="s">
        <v>125</v>
      </c>
      <c r="H1116" s="552" t="s">
        <v>125</v>
      </c>
    </row>
    <row r="1117" spans="2:8">
      <c r="B1117" s="337" t="s">
        <v>526</v>
      </c>
      <c r="C1117" s="691">
        <v>20.378067543322729</v>
      </c>
      <c r="D1117" s="691">
        <v>18.979787261536021</v>
      </c>
      <c r="E1117" s="691">
        <v>19.742088812124493</v>
      </c>
      <c r="F1117" s="691">
        <v>21.779229106673341</v>
      </c>
      <c r="G1117" s="691">
        <v>22.370794439722861</v>
      </c>
      <c r="H1117" s="691">
        <v>22.272851009600117</v>
      </c>
    </row>
    <row r="1118" spans="2:8">
      <c r="B1118" s="337" t="s">
        <v>163</v>
      </c>
      <c r="C1118" s="509">
        <v>19.311244903443704</v>
      </c>
      <c r="D1118" s="509">
        <v>18.269543526591598</v>
      </c>
      <c r="E1118" s="509">
        <v>18.953950893573356</v>
      </c>
      <c r="F1118" s="509">
        <v>20.847755645852494</v>
      </c>
      <c r="G1118" s="509">
        <v>21.3671151392446</v>
      </c>
      <c r="H1118" s="509">
        <v>21.488088034002587</v>
      </c>
    </row>
    <row r="1119" spans="2:8" ht="15.75" thickBot="1">
      <c r="B1119" s="596" t="s">
        <v>531</v>
      </c>
      <c r="C1119" s="509">
        <v>1.0668226398790235</v>
      </c>
      <c r="D1119" s="509">
        <v>0.71024373494442494</v>
      </c>
      <c r="E1119" s="509">
        <v>0.78813791855113546</v>
      </c>
      <c r="F1119" s="509">
        <v>0.93147346082084514</v>
      </c>
      <c r="G1119" s="509">
        <v>1.003679300478262</v>
      </c>
      <c r="H1119" s="509">
        <v>0.7847629755975275</v>
      </c>
    </row>
    <row r="1120" spans="2:8" ht="15.75" thickTop="1">
      <c r="B1120" s="1115" t="s">
        <v>1052</v>
      </c>
      <c r="C1120" s="1115"/>
      <c r="D1120" s="1115"/>
      <c r="E1120" s="1115"/>
      <c r="F1120" s="1115"/>
      <c r="G1120" s="1115"/>
      <c r="H1120" s="1115"/>
    </row>
    <row r="1121" spans="2:8">
      <c r="B1121" s="1117"/>
      <c r="C1121" s="1117"/>
      <c r="D1121" s="1117"/>
      <c r="E1121" s="1117"/>
      <c r="F1121" s="1117"/>
      <c r="G1121" s="1117"/>
      <c r="H1121" s="1117"/>
    </row>
    <row r="1122" spans="2:8">
      <c r="B1122" s="502"/>
      <c r="C1122" s="502"/>
      <c r="D1122" s="502"/>
      <c r="E1122" s="502"/>
      <c r="F1122" s="502"/>
      <c r="G1122" s="502"/>
      <c r="H1122" s="502"/>
    </row>
    <row r="1123" spans="2:8">
      <c r="B1123" s="1116" t="s">
        <v>105</v>
      </c>
      <c r="C1123" s="1116"/>
      <c r="D1123" s="1116"/>
      <c r="E1123" s="1116"/>
      <c r="F1123" s="1116"/>
      <c r="G1123" s="1116"/>
      <c r="H1123" s="1116"/>
    </row>
    <row r="1124" spans="2:8">
      <c r="B1124" s="504" t="s">
        <v>104</v>
      </c>
      <c r="C1124" s="502"/>
      <c r="D1124" s="502"/>
      <c r="E1124" s="502"/>
      <c r="F1124" s="502"/>
      <c r="G1124" s="502"/>
      <c r="H1124" s="502"/>
    </row>
    <row r="1125" spans="2:8">
      <c r="B1125" s="596" t="s">
        <v>1177</v>
      </c>
      <c r="C1125" s="502"/>
      <c r="D1125" s="502"/>
      <c r="E1125" s="502"/>
      <c r="F1125" s="502"/>
      <c r="G1125" s="502"/>
      <c r="H1125" s="502"/>
    </row>
    <row r="1126" spans="2:8">
      <c r="B1126" s="502"/>
      <c r="C1126" s="502"/>
      <c r="D1126" s="502"/>
      <c r="E1126" s="502"/>
      <c r="F1126" s="502"/>
      <c r="G1126" s="502"/>
      <c r="H1126" s="502"/>
    </row>
    <row r="1127" spans="2:8">
      <c r="B1127" s="506"/>
      <c r="C1127" s="507">
        <v>2014</v>
      </c>
      <c r="D1127" s="507">
        <v>2015</v>
      </c>
      <c r="E1127" s="507">
        <v>2016</v>
      </c>
      <c r="F1127" s="507">
        <v>2017</v>
      </c>
      <c r="G1127" s="507">
        <v>2018</v>
      </c>
      <c r="H1127" s="507">
        <v>2019</v>
      </c>
    </row>
    <row r="1128" spans="2:8">
      <c r="B1128" s="337" t="s">
        <v>231</v>
      </c>
      <c r="C1128" s="552" t="s">
        <v>125</v>
      </c>
      <c r="D1128" s="552" t="s">
        <v>125</v>
      </c>
      <c r="E1128" s="552" t="s">
        <v>125</v>
      </c>
      <c r="F1128" s="552" t="s">
        <v>125</v>
      </c>
      <c r="G1128" s="552" t="s">
        <v>125</v>
      </c>
      <c r="H1128" s="552" t="s">
        <v>125</v>
      </c>
    </row>
    <row r="1129" spans="2:8">
      <c r="B1129" s="337" t="s">
        <v>526</v>
      </c>
      <c r="C1129" s="517">
        <v>14.545138055577736</v>
      </c>
      <c r="D1129" s="517">
        <v>13.218382754339228</v>
      </c>
      <c r="E1129" s="517">
        <v>14.224084224827614</v>
      </c>
      <c r="F1129" s="517">
        <v>15.789593391392113</v>
      </c>
      <c r="G1129" s="517">
        <v>15.756133537072218</v>
      </c>
      <c r="H1129" s="517">
        <v>16.089282184895769</v>
      </c>
    </row>
    <row r="1130" spans="2:8">
      <c r="B1130" s="337" t="s">
        <v>163</v>
      </c>
      <c r="C1130" s="517">
        <v>13.753697139613164</v>
      </c>
      <c r="D1130" s="517">
        <v>12.706662923999167</v>
      </c>
      <c r="E1130" s="517">
        <v>13.659567419448997</v>
      </c>
      <c r="F1130" s="517">
        <v>15.091981493382988</v>
      </c>
      <c r="G1130" s="517">
        <v>15.027747359617567</v>
      </c>
      <c r="H1130" s="517">
        <v>15.507274767467907</v>
      </c>
    </row>
    <row r="1131" spans="2:8" ht="15.75" thickBot="1">
      <c r="B1131" s="596" t="s">
        <v>531</v>
      </c>
      <c r="C1131" s="517">
        <v>0.79144091596457111</v>
      </c>
      <c r="D1131" s="517">
        <v>0.51171983034006041</v>
      </c>
      <c r="E1131" s="517">
        <v>0.56451680537861737</v>
      </c>
      <c r="F1131" s="517">
        <v>0.69761189800912438</v>
      </c>
      <c r="G1131" s="517">
        <v>0.72838617745465017</v>
      </c>
      <c r="H1131" s="517">
        <v>0.58200741742786455</v>
      </c>
    </row>
    <row r="1132" spans="2:8" ht="15.75" thickTop="1">
      <c r="B1132" s="1115" t="s">
        <v>1052</v>
      </c>
      <c r="C1132" s="1115"/>
      <c r="D1132" s="1115"/>
      <c r="E1132" s="1115"/>
      <c r="F1132" s="1115"/>
      <c r="G1132" s="1115"/>
      <c r="H1132" s="1115"/>
    </row>
    <row r="1133" spans="2:8">
      <c r="B1133" s="1117"/>
      <c r="C1133" s="1117"/>
      <c r="D1133" s="1117"/>
      <c r="E1133" s="1117"/>
      <c r="F1133" s="1117"/>
      <c r="G1133" s="1117"/>
      <c r="H1133" s="1117"/>
    </row>
    <row r="1134" spans="2:8">
      <c r="B1134" s="502"/>
      <c r="C1134" s="502"/>
      <c r="D1134" s="502"/>
      <c r="E1134" s="502"/>
      <c r="F1134" s="502"/>
      <c r="G1134" s="502"/>
      <c r="H1134" s="502"/>
    </row>
    <row r="1135" spans="2:8">
      <c r="B1135" s="1116" t="s">
        <v>107</v>
      </c>
      <c r="C1135" s="1116"/>
      <c r="D1135" s="1116"/>
      <c r="E1135" s="1116"/>
      <c r="F1135" s="1116"/>
      <c r="G1135" s="1116"/>
      <c r="H1135" s="1116"/>
    </row>
    <row r="1136" spans="2:8">
      <c r="B1136" s="504" t="s">
        <v>106</v>
      </c>
      <c r="C1136" s="502"/>
      <c r="D1136" s="502"/>
      <c r="E1136" s="502"/>
      <c r="F1136" s="502"/>
      <c r="G1136" s="502"/>
      <c r="H1136" s="502"/>
    </row>
    <row r="1137" spans="2:8">
      <c r="B1137" s="596" t="s">
        <v>1177</v>
      </c>
      <c r="C1137" s="502"/>
      <c r="D1137" s="502"/>
      <c r="E1137" s="502"/>
      <c r="F1137" s="502"/>
      <c r="G1137" s="502"/>
      <c r="H1137" s="502"/>
    </row>
    <row r="1138" spans="2:8">
      <c r="B1138" s="502"/>
      <c r="C1138" s="502"/>
      <c r="D1138" s="502"/>
      <c r="E1138" s="502"/>
      <c r="F1138" s="502"/>
      <c r="G1138" s="502"/>
      <c r="H1138" s="502"/>
    </row>
    <row r="1139" spans="2:8">
      <c r="B1139" s="506"/>
      <c r="C1139" s="507">
        <v>2014</v>
      </c>
      <c r="D1139" s="507">
        <v>2015</v>
      </c>
      <c r="E1139" s="507">
        <v>2016</v>
      </c>
      <c r="F1139" s="507">
        <v>2017</v>
      </c>
      <c r="G1139" s="507">
        <v>2018</v>
      </c>
      <c r="H1139" s="507">
        <v>2019</v>
      </c>
    </row>
    <row r="1140" spans="2:8">
      <c r="B1140" s="337" t="s">
        <v>231</v>
      </c>
      <c r="C1140" s="552" t="s">
        <v>125</v>
      </c>
      <c r="D1140" s="552" t="s">
        <v>125</v>
      </c>
      <c r="E1140" s="552" t="s">
        <v>125</v>
      </c>
      <c r="F1140" s="552" t="s">
        <v>125</v>
      </c>
      <c r="G1140" s="552" t="s">
        <v>125</v>
      </c>
      <c r="H1140" s="552" t="s">
        <v>125</v>
      </c>
    </row>
    <row r="1141" spans="2:8">
      <c r="B1141" s="337" t="s">
        <v>526</v>
      </c>
      <c r="C1141" s="517">
        <v>13.177899568819761</v>
      </c>
      <c r="D1141" s="517">
        <v>12.754758487798942</v>
      </c>
      <c r="E1141" s="517">
        <v>12.893050328819257</v>
      </c>
      <c r="F1141" s="517">
        <v>13.885701526567169</v>
      </c>
      <c r="G1141" s="517">
        <v>15.017439510458837</v>
      </c>
      <c r="H1141" s="517">
        <v>15.227393530884667</v>
      </c>
    </row>
    <row r="1142" spans="2:8">
      <c r="B1142" s="337" t="s">
        <v>163</v>
      </c>
      <c r="C1142" s="517">
        <v>12.321953713538083</v>
      </c>
      <c r="D1142" s="517">
        <v>12.163939245081066</v>
      </c>
      <c r="E1142" s="517">
        <v>12.25272242361126</v>
      </c>
      <c r="F1142" s="517">
        <v>13.127440436660216</v>
      </c>
      <c r="G1142" s="517">
        <v>14.183773170719466</v>
      </c>
      <c r="H1142" s="517">
        <v>14.586813050085359</v>
      </c>
    </row>
    <row r="1143" spans="2:8" ht="15.75" thickBot="1">
      <c r="B1143" s="596" t="s">
        <v>531</v>
      </c>
      <c r="C1143" s="517">
        <v>0.85594585528167855</v>
      </c>
      <c r="D1143" s="517">
        <v>0.59081924271787578</v>
      </c>
      <c r="E1143" s="517">
        <v>0.64032790520799621</v>
      </c>
      <c r="F1143" s="517">
        <v>0.75826108990695418</v>
      </c>
      <c r="G1143" s="517">
        <v>0.83366633973937088</v>
      </c>
      <c r="H1143" s="517">
        <v>0.64058048079931007</v>
      </c>
    </row>
    <row r="1144" spans="2:8" ht="15.75" thickTop="1">
      <c r="B1144" s="1115" t="s">
        <v>1052</v>
      </c>
      <c r="C1144" s="1115"/>
      <c r="D1144" s="1115"/>
      <c r="E1144" s="1115"/>
      <c r="F1144" s="1115"/>
      <c r="G1144" s="1115"/>
      <c r="H1144" s="1115"/>
    </row>
    <row r="1145" spans="2:8">
      <c r="B1145" s="1117"/>
      <c r="C1145" s="1117"/>
      <c r="D1145" s="1117"/>
      <c r="E1145" s="1117"/>
      <c r="F1145" s="1117"/>
      <c r="G1145" s="1117"/>
      <c r="H1145" s="1117"/>
    </row>
    <row r="1146" spans="2:8">
      <c r="B1146" s="502"/>
      <c r="C1146" s="502"/>
      <c r="D1146" s="502"/>
      <c r="E1146" s="502"/>
      <c r="F1146" s="502"/>
      <c r="G1146" s="502"/>
      <c r="H1146" s="502"/>
    </row>
    <row r="1147" spans="2:8">
      <c r="B1147" s="1116" t="s">
        <v>109</v>
      </c>
      <c r="C1147" s="1116"/>
      <c r="D1147" s="1116"/>
      <c r="E1147" s="1116"/>
      <c r="F1147" s="1116"/>
      <c r="G1147" s="1116"/>
      <c r="H1147" s="1116"/>
    </row>
    <row r="1148" spans="2:8">
      <c r="B1148" s="504" t="s">
        <v>108</v>
      </c>
      <c r="C1148" s="502"/>
      <c r="D1148" s="502"/>
      <c r="E1148" s="502"/>
      <c r="F1148" s="502"/>
      <c r="G1148" s="502"/>
      <c r="H1148" s="502"/>
    </row>
    <row r="1149" spans="2:8">
      <c r="B1149" s="596" t="s">
        <v>1177</v>
      </c>
      <c r="C1149" s="502"/>
      <c r="D1149" s="502"/>
      <c r="E1149" s="502"/>
      <c r="F1149" s="502"/>
      <c r="G1149" s="502"/>
      <c r="H1149" s="502"/>
    </row>
    <row r="1150" spans="2:8">
      <c r="B1150" s="502"/>
      <c r="C1150" s="502"/>
      <c r="D1150" s="502"/>
      <c r="E1150" s="502"/>
      <c r="F1150" s="502"/>
      <c r="G1150" s="502"/>
      <c r="H1150" s="502"/>
    </row>
    <row r="1151" spans="2:8">
      <c r="B1151" s="506"/>
      <c r="C1151" s="507">
        <v>2014</v>
      </c>
      <c r="D1151" s="507">
        <v>2015</v>
      </c>
      <c r="E1151" s="507">
        <v>2016</v>
      </c>
      <c r="F1151" s="507">
        <v>2017</v>
      </c>
      <c r="G1151" s="507">
        <v>2018</v>
      </c>
      <c r="H1151" s="507">
        <v>2019</v>
      </c>
    </row>
    <row r="1152" spans="2:8">
      <c r="B1152" s="337" t="s">
        <v>231</v>
      </c>
      <c r="C1152" s="552" t="s">
        <v>125</v>
      </c>
      <c r="D1152" s="552" t="s">
        <v>125</v>
      </c>
      <c r="E1152" s="552" t="s">
        <v>125</v>
      </c>
      <c r="F1152" s="552" t="s">
        <v>125</v>
      </c>
      <c r="G1152" s="552" t="s">
        <v>125</v>
      </c>
      <c r="H1152" s="552" t="s">
        <v>125</v>
      </c>
    </row>
    <row r="1153" spans="2:8">
      <c r="B1153" s="337" t="s">
        <v>526</v>
      </c>
      <c r="C1153" s="517">
        <v>2.2236949500008709</v>
      </c>
      <c r="D1153" s="517">
        <v>1.9940684493422991</v>
      </c>
      <c r="E1153" s="517">
        <v>2.2117075777246544</v>
      </c>
      <c r="F1153" s="517">
        <v>2.5089286534008481</v>
      </c>
      <c r="G1153" s="517">
        <v>2.6184917460909669</v>
      </c>
      <c r="H1153" s="517">
        <v>2.7070554772632898</v>
      </c>
    </row>
    <row r="1154" spans="2:8">
      <c r="B1154" s="337" t="s">
        <v>163</v>
      </c>
      <c r="C1154" s="517">
        <v>2.082237240139853</v>
      </c>
      <c r="D1154" s="517">
        <v>1.8990688679521466</v>
      </c>
      <c r="E1154" s="517">
        <v>2.1047016682283988</v>
      </c>
      <c r="F1154" s="517">
        <v>2.3836510217580633</v>
      </c>
      <c r="G1154" s="517">
        <v>2.4778030759479512</v>
      </c>
      <c r="H1154" s="517">
        <v>2.5913562850885348</v>
      </c>
    </row>
    <row r="1155" spans="2:8" ht="15.75" thickBot="1">
      <c r="B1155" s="596" t="s">
        <v>531</v>
      </c>
      <c r="C1155" s="517">
        <v>0.14145770986101749</v>
      </c>
      <c r="D1155" s="517">
        <v>9.4999581390152424E-2</v>
      </c>
      <c r="E1155" s="517">
        <v>0.10700590949625538</v>
      </c>
      <c r="F1155" s="517">
        <v>0.12527763164278496</v>
      </c>
      <c r="G1155" s="517">
        <v>0.14068867014301559</v>
      </c>
      <c r="H1155" s="517">
        <v>0.11569919217475523</v>
      </c>
    </row>
    <row r="1156" spans="2:8" ht="15.75" thickTop="1">
      <c r="B1156" s="1115" t="s">
        <v>1052</v>
      </c>
      <c r="C1156" s="1115"/>
      <c r="D1156" s="1115"/>
      <c r="E1156" s="1115"/>
      <c r="F1156" s="1115"/>
      <c r="G1156" s="1115"/>
      <c r="H1156" s="1115"/>
    </row>
    <row r="1157" spans="2:8">
      <c r="B1157" s="508"/>
      <c r="C1157" s="502"/>
      <c r="D1157" s="502"/>
      <c r="E1157" s="502"/>
      <c r="F1157" s="502"/>
      <c r="G1157" s="502"/>
      <c r="H1157" s="502"/>
    </row>
  </sheetData>
  <mergeCells count="127">
    <mergeCell ref="B1084:H1084"/>
    <mergeCell ref="B1075:H1075"/>
    <mergeCell ref="C1068:C1069"/>
    <mergeCell ref="D1068:D1069"/>
    <mergeCell ref="B1145:H1145"/>
    <mergeCell ref="B1147:H1147"/>
    <mergeCell ref="B1156:H1156"/>
    <mergeCell ref="B1096:H1096"/>
    <mergeCell ref="B1087:H1087"/>
    <mergeCell ref="B1085:H1085"/>
    <mergeCell ref="B1121:H1121"/>
    <mergeCell ref="B1123:H1123"/>
    <mergeCell ref="B1132:H1132"/>
    <mergeCell ref="B1133:H1133"/>
    <mergeCell ref="B1135:H1135"/>
    <mergeCell ref="B1144:H1144"/>
    <mergeCell ref="B1097:H1097"/>
    <mergeCell ref="B1099:H1099"/>
    <mergeCell ref="B1108:H1108"/>
    <mergeCell ref="B1109:H1109"/>
    <mergeCell ref="B1111:H1111"/>
    <mergeCell ref="B1120:H1120"/>
    <mergeCell ref="B1054:B1055"/>
    <mergeCell ref="C1054:C1055"/>
    <mergeCell ref="D1054:D1055"/>
    <mergeCell ref="E1054:E1055"/>
    <mergeCell ref="F1054:F1055"/>
    <mergeCell ref="G1054:G1055"/>
    <mergeCell ref="H1054:H1055"/>
    <mergeCell ref="H1068:H1069"/>
    <mergeCell ref="B1068:B1069"/>
    <mergeCell ref="E1068:E1069"/>
    <mergeCell ref="F1068:F1069"/>
    <mergeCell ref="G1068:G1069"/>
    <mergeCell ref="B1060:H1060"/>
    <mergeCell ref="B1063:B1064"/>
    <mergeCell ref="C1063:C1064"/>
    <mergeCell ref="D1063:D1064"/>
    <mergeCell ref="E1063:E1064"/>
    <mergeCell ref="F1063:F1064"/>
    <mergeCell ref="G1063:G1064"/>
    <mergeCell ref="H1063:H1064"/>
    <mergeCell ref="B1037:D1037"/>
    <mergeCell ref="B1038:D1038"/>
    <mergeCell ref="B1040:H1040"/>
    <mergeCell ref="B1045:D1045"/>
    <mergeCell ref="B1047:H1047"/>
    <mergeCell ref="B1050:B1051"/>
    <mergeCell ref="C1050:C1051"/>
    <mergeCell ref="D1050:D1051"/>
    <mergeCell ref="E1050:E1051"/>
    <mergeCell ref="F1050:F1051"/>
    <mergeCell ref="G1050:G1051"/>
    <mergeCell ref="H1050:H1051"/>
    <mergeCell ref="H1030:H1031"/>
    <mergeCell ref="B1033:D1033"/>
    <mergeCell ref="B1034:B1035"/>
    <mergeCell ref="C1034:C1035"/>
    <mergeCell ref="D1034:D1035"/>
    <mergeCell ref="E1034:E1035"/>
    <mergeCell ref="F1034:F1035"/>
    <mergeCell ref="G1034:H1034"/>
    <mergeCell ref="B1030:B1031"/>
    <mergeCell ref="C1030:C1031"/>
    <mergeCell ref="D1030:D1031"/>
    <mergeCell ref="E1030:E1031"/>
    <mergeCell ref="F1030:F1031"/>
    <mergeCell ref="G1030:G1031"/>
    <mergeCell ref="B983:H983"/>
    <mergeCell ref="B984:H984"/>
    <mergeCell ref="B986:H986"/>
    <mergeCell ref="B1024:H1024"/>
    <mergeCell ref="B1025:H1025"/>
    <mergeCell ref="B1027:H1027"/>
    <mergeCell ref="B912:H912"/>
    <mergeCell ref="B913:H913"/>
    <mergeCell ref="B915:H915"/>
    <mergeCell ref="B943:H943"/>
    <mergeCell ref="B944:H944"/>
    <mergeCell ref="B947:H947"/>
    <mergeCell ref="B791:H791"/>
    <mergeCell ref="B838:H838"/>
    <mergeCell ref="B841:H841"/>
    <mergeCell ref="B889:H889"/>
    <mergeCell ref="B890:H890"/>
    <mergeCell ref="B892:H892"/>
    <mergeCell ref="B673:H673"/>
    <mergeCell ref="B675:H675"/>
    <mergeCell ref="B738:H738"/>
    <mergeCell ref="B739:H739"/>
    <mergeCell ref="B741:H741"/>
    <mergeCell ref="B788:H788"/>
    <mergeCell ref="B535:H535"/>
    <mergeCell ref="B561:H561"/>
    <mergeCell ref="B584:H584"/>
    <mergeCell ref="B633:H633"/>
    <mergeCell ref="B672:H672"/>
    <mergeCell ref="B279:H279"/>
    <mergeCell ref="B281:H281"/>
    <mergeCell ref="B144:H144"/>
    <mergeCell ref="B147:H147"/>
    <mergeCell ref="B211:H211"/>
    <mergeCell ref="B212:H212"/>
    <mergeCell ref="B214:H214"/>
    <mergeCell ref="B278:H278"/>
    <mergeCell ref="B438:H438"/>
    <mergeCell ref="B344:H344"/>
    <mergeCell ref="B342:H342"/>
    <mergeCell ref="B341:H341"/>
    <mergeCell ref="B111:H111"/>
    <mergeCell ref="B113:H113"/>
    <mergeCell ref="B143:H143"/>
    <mergeCell ref="B35:H35"/>
    <mergeCell ref="B37:H37"/>
    <mergeCell ref="B51:H51"/>
    <mergeCell ref="B52:H52"/>
    <mergeCell ref="B55:H55"/>
    <mergeCell ref="B80:H80"/>
    <mergeCell ref="B2:H2"/>
    <mergeCell ref="B13:H13"/>
    <mergeCell ref="B14:H14"/>
    <mergeCell ref="B17:H17"/>
    <mergeCell ref="B33:H33"/>
    <mergeCell ref="B34:H34"/>
    <mergeCell ref="B81:H81"/>
    <mergeCell ref="B83:H83"/>
    <mergeCell ref="B110:H110"/>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93"/>
  <sheetViews>
    <sheetView view="pageBreakPreview" topLeftCell="A750" zoomScale="75" zoomScaleNormal="100" zoomScaleSheetLayoutView="75" workbookViewId="0">
      <selection activeCell="C769" sqref="C769:H769"/>
    </sheetView>
  </sheetViews>
  <sheetFormatPr baseColWidth="10" defaultRowHeight="15"/>
  <cols>
    <col min="1" max="1" width="6.140625" customWidth="1"/>
    <col min="2" max="2" width="46.28515625" customWidth="1"/>
    <col min="3" max="3" width="12" customWidth="1"/>
    <col min="4" max="4" width="12.28515625" customWidth="1"/>
    <col min="5" max="5" width="14.7109375" customWidth="1"/>
    <col min="6" max="8" width="13.85546875" customWidth="1"/>
  </cols>
  <sheetData>
    <row r="1" spans="2:8">
      <c r="B1" s="502"/>
      <c r="C1" s="502"/>
      <c r="D1" s="502"/>
      <c r="E1" s="502"/>
      <c r="F1" s="502"/>
      <c r="G1" s="502"/>
      <c r="H1" s="502"/>
    </row>
    <row r="2" spans="2:8">
      <c r="B2" s="1116" t="s">
        <v>6</v>
      </c>
      <c r="C2" s="1116"/>
      <c r="D2" s="1116"/>
      <c r="E2" s="1116"/>
      <c r="F2" s="1116"/>
      <c r="G2" s="1116"/>
      <c r="H2" s="1116"/>
    </row>
    <row r="3" spans="2:8">
      <c r="B3" s="504" t="s">
        <v>5</v>
      </c>
      <c r="C3" s="502"/>
      <c r="D3" s="502"/>
      <c r="E3" s="502"/>
      <c r="F3" s="502"/>
      <c r="G3" s="502"/>
      <c r="H3" s="502"/>
    </row>
    <row r="4" spans="2:8">
      <c r="B4" s="505"/>
      <c r="C4" s="502"/>
      <c r="D4" s="502"/>
      <c r="E4" s="502"/>
      <c r="F4" s="502"/>
      <c r="G4" s="502"/>
      <c r="H4" s="502"/>
    </row>
    <row r="5" spans="2:8">
      <c r="B5" s="506"/>
      <c r="C5" s="507">
        <v>2014</v>
      </c>
      <c r="D5" s="507">
        <v>2015</v>
      </c>
      <c r="E5" s="507">
        <v>2016</v>
      </c>
      <c r="F5" s="507">
        <v>2017</v>
      </c>
      <c r="G5" s="507">
        <v>2018</v>
      </c>
      <c r="H5" s="507">
        <v>2019</v>
      </c>
    </row>
    <row r="6" spans="2:8">
      <c r="B6" s="508" t="s">
        <v>111</v>
      </c>
      <c r="C6" s="509">
        <v>9883.4860000000008</v>
      </c>
      <c r="D6" s="509">
        <v>9980.2430000000004</v>
      </c>
      <c r="E6" s="509">
        <v>10075.045</v>
      </c>
      <c r="F6" s="509">
        <v>10169.172</v>
      </c>
      <c r="G6" s="509">
        <v>10266.148999999999</v>
      </c>
      <c r="H6" s="509">
        <v>10358.32</v>
      </c>
    </row>
    <row r="7" spans="2:8">
      <c r="B7" s="508" t="s">
        <v>112</v>
      </c>
      <c r="C7" s="509">
        <v>66186.576610121148</v>
      </c>
      <c r="D7" s="509">
        <v>70501.838306617108</v>
      </c>
      <c r="E7" s="509">
        <v>74807.152583553019</v>
      </c>
      <c r="F7" s="509">
        <v>78904.732480703431</v>
      </c>
      <c r="G7" s="509">
        <v>84374.711509089684</v>
      </c>
      <c r="H7" s="509">
        <v>86239.042530106395</v>
      </c>
    </row>
    <row r="8" spans="2:8">
      <c r="B8" s="508" t="s">
        <v>539</v>
      </c>
      <c r="C8" s="509">
        <v>6696.6833979550483</v>
      </c>
      <c r="D8" s="509">
        <v>7064.1404529546126</v>
      </c>
      <c r="E8" s="509">
        <v>7424.9943879707744</v>
      </c>
      <c r="F8" s="509">
        <v>7759.2091549541519</v>
      </c>
      <c r="G8" s="509">
        <v>8218.730461547917</v>
      </c>
      <c r="H8" s="509">
        <v>8325.581998828613</v>
      </c>
    </row>
    <row r="9" spans="2:8">
      <c r="B9" s="508" t="s">
        <v>547</v>
      </c>
      <c r="C9" s="509">
        <v>1.58</v>
      </c>
      <c r="D9" s="509">
        <v>2.34</v>
      </c>
      <c r="E9" s="509">
        <v>1.695335759179617</v>
      </c>
      <c r="F9" s="509">
        <v>4.2042774660486115</v>
      </c>
      <c r="G9" s="509">
        <v>1.1705946620883312</v>
      </c>
      <c r="H9" s="509">
        <v>3.6562789262573281</v>
      </c>
    </row>
    <row r="10" spans="2:8">
      <c r="B10" s="508" t="s">
        <v>548</v>
      </c>
      <c r="C10" s="602"/>
      <c r="D10" s="602"/>
      <c r="E10" s="602"/>
      <c r="F10" s="602"/>
      <c r="G10" s="602"/>
      <c r="H10" s="602"/>
    </row>
    <row r="11" spans="2:8">
      <c r="B11" s="510" t="s">
        <v>549</v>
      </c>
      <c r="C11" s="509">
        <v>44.203299999999999</v>
      </c>
      <c r="D11" s="509">
        <v>45.469099999999997</v>
      </c>
      <c r="E11" s="509">
        <v>46.617100000000001</v>
      </c>
      <c r="F11" s="509">
        <v>48.192999999999998</v>
      </c>
      <c r="G11" s="509">
        <v>50.202800000000003</v>
      </c>
      <c r="H11" s="509">
        <v>52.902200000000001</v>
      </c>
    </row>
    <row r="12" spans="2:8" ht="15.75" thickBot="1">
      <c r="B12" s="512" t="s">
        <v>114</v>
      </c>
      <c r="C12" s="509">
        <v>43.441276580445674</v>
      </c>
      <c r="D12" s="509">
        <v>44.932725148433228</v>
      </c>
      <c r="E12" s="509">
        <v>45.976334411340297</v>
      </c>
      <c r="F12" s="509">
        <v>47.435066030809075</v>
      </c>
      <c r="G12" s="509">
        <v>49.425633730158722</v>
      </c>
      <c r="H12" s="509">
        <v>51.190858333333324</v>
      </c>
    </row>
    <row r="13" spans="2:8" ht="15.75" thickTop="1">
      <c r="B13" s="1115" t="s">
        <v>1189</v>
      </c>
      <c r="C13" s="1115"/>
      <c r="D13" s="1115"/>
      <c r="E13" s="1115"/>
      <c r="F13" s="1115"/>
      <c r="G13" s="1115"/>
      <c r="H13" s="1115"/>
    </row>
    <row r="14" spans="2:8">
      <c r="B14" s="1124"/>
      <c r="C14" s="1124"/>
      <c r="D14" s="1124"/>
      <c r="E14" s="1124"/>
      <c r="F14" s="1124"/>
      <c r="G14" s="1124"/>
      <c r="H14" s="1124"/>
    </row>
    <row r="15" spans="2:8">
      <c r="B15" s="1116" t="s">
        <v>8</v>
      </c>
      <c r="C15" s="1116"/>
      <c r="D15" s="1116"/>
      <c r="E15" s="1116"/>
      <c r="F15" s="1116"/>
      <c r="G15" s="1116"/>
      <c r="H15" s="1116"/>
    </row>
    <row r="16" spans="2:8">
      <c r="B16" s="504" t="s">
        <v>7</v>
      </c>
      <c r="C16" s="502"/>
      <c r="D16" s="502"/>
      <c r="E16" s="502"/>
      <c r="F16" s="502"/>
      <c r="G16" s="502"/>
      <c r="H16" s="502"/>
    </row>
    <row r="17" spans="2:8">
      <c r="B17" s="513" t="s">
        <v>116</v>
      </c>
      <c r="C17" s="502"/>
      <c r="D17" s="502"/>
      <c r="E17" s="502"/>
      <c r="F17" s="502"/>
      <c r="G17" s="502"/>
      <c r="H17" s="502"/>
    </row>
    <row r="18" spans="2:8">
      <c r="B18" s="508"/>
      <c r="C18" s="502"/>
      <c r="D18" s="502"/>
      <c r="E18" s="502"/>
      <c r="F18" s="502"/>
      <c r="G18" s="502"/>
      <c r="H18" s="502"/>
    </row>
    <row r="19" spans="2:8">
      <c r="B19" s="506"/>
      <c r="C19" s="507">
        <v>2014</v>
      </c>
      <c r="D19" s="507">
        <v>2015</v>
      </c>
      <c r="E19" s="507">
        <v>2016</v>
      </c>
      <c r="F19" s="507">
        <v>2017</v>
      </c>
      <c r="G19" s="507">
        <v>2018</v>
      </c>
      <c r="H19" s="507">
        <v>2019</v>
      </c>
    </row>
    <row r="20" spans="2:8">
      <c r="B20" s="337" t="s">
        <v>117</v>
      </c>
      <c r="C20" s="517">
        <v>1867.4057645578498</v>
      </c>
      <c r="D20" s="517">
        <v>1965.5655881246823</v>
      </c>
      <c r="E20" s="517">
        <v>2026.0659461386488</v>
      </c>
      <c r="F20" s="517">
        <v>2125.1073542396198</v>
      </c>
      <c r="G20" s="517">
        <v>2331.4694584485324</v>
      </c>
      <c r="H20" s="517">
        <v>2530.3655979002765</v>
      </c>
    </row>
    <row r="21" spans="2:8">
      <c r="B21" s="514" t="s">
        <v>118</v>
      </c>
      <c r="C21" s="517">
        <v>3643.7226220178136</v>
      </c>
      <c r="D21" s="517">
        <v>4045.5089118918122</v>
      </c>
      <c r="E21" s="517">
        <v>4480.3310438444269</v>
      </c>
      <c r="F21" s="517">
        <v>4935.0568339049241</v>
      </c>
      <c r="G21" s="517">
        <v>4893.5650588096669</v>
      </c>
      <c r="H21" s="517">
        <v>5747.8379313438763</v>
      </c>
    </row>
    <row r="22" spans="2:8">
      <c r="B22" s="516" t="s">
        <v>119</v>
      </c>
      <c r="C22" s="517"/>
      <c r="D22" s="517"/>
      <c r="E22" s="517"/>
      <c r="F22" s="517"/>
      <c r="G22" s="517"/>
      <c r="H22" s="517"/>
    </row>
    <row r="23" spans="2:8">
      <c r="B23" s="341" t="s">
        <v>120</v>
      </c>
      <c r="C23" s="517">
        <v>3643.7226220178136</v>
      </c>
      <c r="D23" s="517">
        <v>4045.5089118918122</v>
      </c>
      <c r="E23" s="517">
        <v>4480.3310438444269</v>
      </c>
      <c r="F23" s="517">
        <v>4935.0568339049241</v>
      </c>
      <c r="G23" s="517">
        <v>4893.5650588096669</v>
      </c>
      <c r="H23" s="517">
        <v>5747.8379313438763</v>
      </c>
    </row>
    <row r="24" spans="2:8">
      <c r="B24" s="341" t="s">
        <v>121</v>
      </c>
      <c r="C24" s="517" t="s">
        <v>140</v>
      </c>
      <c r="D24" s="517" t="s">
        <v>140</v>
      </c>
      <c r="E24" s="517" t="s">
        <v>140</v>
      </c>
      <c r="F24" s="517" t="s">
        <v>140</v>
      </c>
      <c r="G24" s="517" t="s">
        <v>140</v>
      </c>
      <c r="H24" s="517" t="s">
        <v>140</v>
      </c>
    </row>
    <row r="25" spans="2:8">
      <c r="B25" s="514" t="s">
        <v>122</v>
      </c>
      <c r="C25" s="517">
        <v>5511.1283865756632</v>
      </c>
      <c r="D25" s="517">
        <v>6011.0745000164943</v>
      </c>
      <c r="E25" s="517">
        <v>6506.3969899830754</v>
      </c>
      <c r="F25" s="517">
        <v>7060.1641881445439</v>
      </c>
      <c r="G25" s="517">
        <v>7225.0345172582001</v>
      </c>
      <c r="H25" s="517">
        <v>8278.2035292441524</v>
      </c>
    </row>
    <row r="26" spans="2:8">
      <c r="B26" s="514" t="s">
        <v>123</v>
      </c>
      <c r="C26" s="523"/>
      <c r="D26" s="523"/>
      <c r="E26" s="523"/>
      <c r="F26" s="523"/>
      <c r="G26" s="523"/>
      <c r="H26" s="523"/>
    </row>
    <row r="27" spans="2:8">
      <c r="B27" s="518" t="s">
        <v>124</v>
      </c>
      <c r="C27" s="517" t="s">
        <v>140</v>
      </c>
      <c r="D27" s="517" t="s">
        <v>140</v>
      </c>
      <c r="E27" s="517" t="s">
        <v>140</v>
      </c>
      <c r="F27" s="517" t="s">
        <v>140</v>
      </c>
      <c r="G27" s="517" t="s">
        <v>140</v>
      </c>
      <c r="H27" s="517" t="s">
        <v>140</v>
      </c>
    </row>
    <row r="28" spans="2:8">
      <c r="B28" s="518" t="s">
        <v>126</v>
      </c>
      <c r="C28" s="517" t="s">
        <v>140</v>
      </c>
      <c r="D28" s="517" t="s">
        <v>140</v>
      </c>
      <c r="E28" s="517" t="s">
        <v>140</v>
      </c>
      <c r="F28" s="517" t="s">
        <v>140</v>
      </c>
      <c r="G28" s="517" t="s">
        <v>140</v>
      </c>
      <c r="H28" s="517" t="s">
        <v>140</v>
      </c>
    </row>
    <row r="29" spans="2:8">
      <c r="B29" s="518" t="s">
        <v>127</v>
      </c>
      <c r="C29" s="517" t="s">
        <v>140</v>
      </c>
      <c r="D29" s="517" t="s">
        <v>140</v>
      </c>
      <c r="E29" s="517" t="s">
        <v>140</v>
      </c>
      <c r="F29" s="517" t="s">
        <v>140</v>
      </c>
      <c r="G29" s="517" t="s">
        <v>140</v>
      </c>
      <c r="H29" s="517" t="s">
        <v>140</v>
      </c>
    </row>
    <row r="30" spans="2:8" ht="15.75" thickBot="1">
      <c r="B30" s="512" t="s">
        <v>128</v>
      </c>
      <c r="C30" s="517" t="s">
        <v>140</v>
      </c>
      <c r="D30" s="517" t="s">
        <v>140</v>
      </c>
      <c r="E30" s="517" t="s">
        <v>140</v>
      </c>
      <c r="F30" s="517" t="s">
        <v>140</v>
      </c>
      <c r="G30" s="517" t="s">
        <v>140</v>
      </c>
      <c r="H30" s="517" t="s">
        <v>140</v>
      </c>
    </row>
    <row r="31" spans="2:8" ht="15.75" thickTop="1">
      <c r="B31" s="1115" t="s">
        <v>1189</v>
      </c>
      <c r="C31" s="1115"/>
      <c r="D31" s="1115"/>
      <c r="E31" s="1115"/>
      <c r="F31" s="1115"/>
      <c r="G31" s="1115"/>
      <c r="H31" s="1115"/>
    </row>
    <row r="32" spans="2:8">
      <c r="B32" s="1117"/>
      <c r="C32" s="1117"/>
      <c r="D32" s="1117"/>
      <c r="E32" s="1117"/>
      <c r="F32" s="1117"/>
      <c r="G32" s="1117"/>
      <c r="H32" s="1117"/>
    </row>
    <row r="33" spans="2:8">
      <c r="B33" s="1116" t="s">
        <v>10</v>
      </c>
      <c r="C33" s="1116"/>
      <c r="D33" s="1116"/>
      <c r="E33" s="1116"/>
      <c r="F33" s="1116"/>
      <c r="G33" s="1116"/>
      <c r="H33" s="1116"/>
    </row>
    <row r="34" spans="2:8">
      <c r="B34" s="504" t="s">
        <v>9</v>
      </c>
      <c r="C34" s="502"/>
      <c r="D34" s="502"/>
      <c r="E34" s="502"/>
      <c r="F34" s="502"/>
      <c r="G34" s="502"/>
      <c r="H34" s="502"/>
    </row>
    <row r="35" spans="2:8">
      <c r="B35" s="519" t="s">
        <v>116</v>
      </c>
      <c r="C35" s="502"/>
      <c r="D35" s="502"/>
      <c r="E35" s="502"/>
      <c r="F35" s="502"/>
      <c r="G35" s="502"/>
      <c r="H35" s="502"/>
    </row>
    <row r="36" spans="2:8">
      <c r="B36" s="508"/>
      <c r="C36" s="502"/>
      <c r="D36" s="502"/>
      <c r="E36" s="502"/>
      <c r="F36" s="502"/>
      <c r="G36" s="502"/>
      <c r="H36" s="502"/>
    </row>
    <row r="37" spans="2:8">
      <c r="B37" s="506"/>
      <c r="C37" s="507">
        <v>2014</v>
      </c>
      <c r="D37" s="507">
        <v>2015</v>
      </c>
      <c r="E37" s="507">
        <v>2016</v>
      </c>
      <c r="F37" s="507">
        <v>2017</v>
      </c>
      <c r="G37" s="507">
        <v>2018</v>
      </c>
      <c r="H37" s="507">
        <v>2019</v>
      </c>
    </row>
    <row r="38" spans="2:8">
      <c r="B38" s="337" t="s">
        <v>130</v>
      </c>
      <c r="C38" s="817">
        <v>1686820143.7398427</v>
      </c>
      <c r="D38" s="817">
        <v>2111121351.6326542</v>
      </c>
      <c r="E38" s="817">
        <v>2308191362.8189883</v>
      </c>
      <c r="F38" s="817">
        <v>2068164116.7064049</v>
      </c>
      <c r="G38" s="817">
        <v>2080988335.8549943</v>
      </c>
      <c r="H38" s="817">
        <v>1932355778.1149416</v>
      </c>
    </row>
    <row r="39" spans="2:8">
      <c r="B39" s="518" t="s">
        <v>134</v>
      </c>
      <c r="C39" s="517"/>
      <c r="D39" s="517"/>
      <c r="E39" s="517"/>
      <c r="F39" s="517"/>
      <c r="G39" s="517"/>
      <c r="H39" s="517"/>
    </row>
    <row r="40" spans="2:8">
      <c r="B40" s="83" t="s">
        <v>131</v>
      </c>
      <c r="C40" s="517">
        <v>1626539013.4917061</v>
      </c>
      <c r="D40" s="517">
        <v>2040643117.5271108</v>
      </c>
      <c r="E40" s="517">
        <v>2227513006.9066195</v>
      </c>
      <c r="F40" s="517">
        <v>1993294954.7828455</v>
      </c>
      <c r="G40" s="517">
        <v>2005202212.7891774</v>
      </c>
      <c r="H40" s="517">
        <v>1853957895.2214217</v>
      </c>
    </row>
    <row r="41" spans="2:8">
      <c r="B41" s="83" t="s">
        <v>132</v>
      </c>
      <c r="C41" s="517">
        <v>24530435.637730751</v>
      </c>
      <c r="D41" s="517">
        <v>26502021.161570672</v>
      </c>
      <c r="E41" s="517">
        <v>27016292.753136836</v>
      </c>
      <c r="F41" s="517">
        <v>27404531.5020045</v>
      </c>
      <c r="G41" s="517">
        <v>29320693.526857376</v>
      </c>
      <c r="H41" s="517">
        <v>30749068.020931304</v>
      </c>
    </row>
    <row r="42" spans="2:8">
      <c r="B42" s="518" t="s">
        <v>133</v>
      </c>
      <c r="C42" s="517"/>
      <c r="D42" s="517"/>
      <c r="E42" s="517"/>
      <c r="F42" s="517"/>
      <c r="G42" s="517"/>
      <c r="H42" s="517"/>
    </row>
    <row r="43" spans="2:8">
      <c r="B43" s="83" t="s">
        <v>131</v>
      </c>
      <c r="C43" s="517">
        <v>32557230.232682809</v>
      </c>
      <c r="D43" s="517">
        <v>41844048.961525999</v>
      </c>
      <c r="E43" s="517">
        <v>46310526.65459232</v>
      </c>
      <c r="F43" s="517">
        <v>43866710.621410139</v>
      </c>
      <c r="G43" s="517">
        <v>38388324.831265338</v>
      </c>
      <c r="H43" s="517">
        <v>43032181.870814264</v>
      </c>
    </row>
    <row r="44" spans="2:8">
      <c r="B44" s="83" t="s">
        <v>132</v>
      </c>
      <c r="C44" s="517">
        <v>3193464.3777229572</v>
      </c>
      <c r="D44" s="517">
        <v>2132163.9824466156</v>
      </c>
      <c r="E44" s="517">
        <v>7351536.5046396153</v>
      </c>
      <c r="F44" s="517">
        <v>3597919.8001448549</v>
      </c>
      <c r="G44" s="517">
        <v>8077104.7076941421</v>
      </c>
      <c r="H44" s="517">
        <v>4616633.0017743967</v>
      </c>
    </row>
    <row r="45" spans="2:8">
      <c r="B45" s="337" t="s">
        <v>135</v>
      </c>
      <c r="C45" s="517">
        <v>847414433.17580366</v>
      </c>
      <c r="D45" s="517">
        <v>943884067.11371028</v>
      </c>
      <c r="E45" s="517">
        <v>1001518083.9863484</v>
      </c>
      <c r="F45" s="517">
        <v>1223934600.2116489</v>
      </c>
      <c r="G45" s="517">
        <v>1255138120.0470889</v>
      </c>
      <c r="H45" s="517">
        <v>1007782013.8750373</v>
      </c>
    </row>
    <row r="46" spans="2:8" ht="15.75" thickBot="1">
      <c r="B46" s="520" t="s">
        <v>136</v>
      </c>
      <c r="C46" s="601">
        <v>8342651.5050398335</v>
      </c>
      <c r="D46" s="601">
        <v>258128147.36721316</v>
      </c>
      <c r="E46" s="601">
        <v>74282222.917095512</v>
      </c>
      <c r="F46" s="601">
        <v>5461374.0584732229</v>
      </c>
      <c r="G46" s="601">
        <v>21516952.38537256</v>
      </c>
      <c r="H46" s="601">
        <v>9594724.7616491225</v>
      </c>
    </row>
    <row r="47" spans="2:8" ht="15.75" thickTop="1">
      <c r="B47" s="1115" t="s">
        <v>1189</v>
      </c>
      <c r="C47" s="1115"/>
      <c r="D47" s="1115"/>
      <c r="E47" s="1115"/>
      <c r="F47" s="1115"/>
      <c r="G47" s="1115"/>
      <c r="H47" s="1115"/>
    </row>
    <row r="48" spans="2:8">
      <c r="B48" s="1117"/>
      <c r="C48" s="1117"/>
      <c r="D48" s="1117"/>
      <c r="E48" s="1117"/>
      <c r="F48" s="1117"/>
      <c r="G48" s="1117"/>
      <c r="H48" s="1117"/>
    </row>
    <row r="49" spans="2:8">
      <c r="B49" s="508"/>
      <c r="C49" s="502"/>
      <c r="D49" s="502"/>
      <c r="E49" s="502"/>
      <c r="F49" s="502"/>
      <c r="G49" s="502"/>
      <c r="H49" s="502"/>
    </row>
    <row r="50" spans="2:8">
      <c r="B50" s="1116" t="s">
        <v>12</v>
      </c>
      <c r="C50" s="1116"/>
      <c r="D50" s="1116"/>
      <c r="E50" s="1116"/>
      <c r="F50" s="1116"/>
      <c r="G50" s="1116"/>
      <c r="H50" s="1116"/>
    </row>
    <row r="51" spans="2:8">
      <c r="B51" s="504" t="s">
        <v>1190</v>
      </c>
      <c r="C51" s="502"/>
      <c r="D51" s="502"/>
      <c r="E51" s="502"/>
      <c r="F51" s="502"/>
      <c r="G51" s="502"/>
      <c r="H51" s="502"/>
    </row>
    <row r="52" spans="2:8">
      <c r="B52" s="513" t="s">
        <v>116</v>
      </c>
      <c r="C52" s="502"/>
      <c r="D52" s="502"/>
      <c r="E52" s="502"/>
      <c r="F52" s="502"/>
      <c r="G52" s="502"/>
      <c r="H52" s="502"/>
    </row>
    <row r="53" spans="2:8">
      <c r="B53" s="508"/>
      <c r="C53" s="502"/>
      <c r="D53" s="502"/>
      <c r="E53" s="502"/>
      <c r="F53" s="502"/>
      <c r="G53" s="502"/>
      <c r="H53" s="502"/>
    </row>
    <row r="54" spans="2:8">
      <c r="B54" s="506"/>
      <c r="C54" s="507">
        <v>2014</v>
      </c>
      <c r="D54" s="507">
        <v>2015</v>
      </c>
      <c r="E54" s="507">
        <v>2016</v>
      </c>
      <c r="F54" s="507">
        <v>2017</v>
      </c>
      <c r="G54" s="507">
        <v>2018</v>
      </c>
      <c r="H54" s="507">
        <v>2019</v>
      </c>
    </row>
    <row r="55" spans="2:8">
      <c r="B55" s="508" t="s">
        <v>137</v>
      </c>
      <c r="C55" s="517">
        <v>2368.8061876149523</v>
      </c>
      <c r="D55" s="517">
        <v>2453.1132279284175</v>
      </c>
      <c r="E55" s="517">
        <v>2531.5996021417031</v>
      </c>
      <c r="F55" s="517">
        <v>2771.0263543045667</v>
      </c>
      <c r="G55" s="517">
        <v>2919.5410222736582</v>
      </c>
      <c r="H55" s="517">
        <v>3146.4913280215192</v>
      </c>
    </row>
    <row r="56" spans="2:8">
      <c r="B56" s="513"/>
      <c r="C56" s="517"/>
      <c r="D56" s="517"/>
      <c r="E56" s="517"/>
      <c r="F56" s="517"/>
      <c r="G56" s="517"/>
      <c r="H56" s="517"/>
    </row>
    <row r="57" spans="2:8">
      <c r="B57" s="508" t="s">
        <v>138</v>
      </c>
      <c r="C57" s="517">
        <v>2367.0868589675429</v>
      </c>
      <c r="D57" s="517">
        <v>2451.4417631314454</v>
      </c>
      <c r="E57" s="517">
        <v>2529.9692990983995</v>
      </c>
      <c r="F57" s="517">
        <v>2769.4493617952817</v>
      </c>
      <c r="G57" s="517">
        <v>2918.0271624889447</v>
      </c>
      <c r="H57" s="517">
        <v>3145.0547147993848</v>
      </c>
    </row>
    <row r="58" spans="2:8">
      <c r="B58" s="510" t="s">
        <v>119</v>
      </c>
      <c r="C58" s="517"/>
      <c r="D58" s="517"/>
      <c r="E58" s="517"/>
      <c r="F58" s="517"/>
      <c r="G58" s="517"/>
      <c r="H58" s="517"/>
    </row>
    <row r="59" spans="2:8">
      <c r="B59" s="524" t="s">
        <v>1191</v>
      </c>
      <c r="C59" s="517">
        <v>881.79158569609058</v>
      </c>
      <c r="D59" s="517">
        <v>922.27402785628044</v>
      </c>
      <c r="E59" s="517">
        <v>955.16173249730252</v>
      </c>
      <c r="F59" s="517">
        <v>1034.5222750191938</v>
      </c>
      <c r="G59" s="517">
        <v>1108.3020070593673</v>
      </c>
      <c r="H59" s="517">
        <v>1262.942750963098</v>
      </c>
    </row>
    <row r="60" spans="2:8">
      <c r="B60" s="524" t="s">
        <v>1192</v>
      </c>
      <c r="C60" s="517">
        <v>846.78365642384165</v>
      </c>
      <c r="D60" s="517">
        <v>917.37802155749739</v>
      </c>
      <c r="E60" s="517">
        <v>955.1453222100904</v>
      </c>
      <c r="F60" s="517">
        <v>1089.6955366962006</v>
      </c>
      <c r="G60" s="517">
        <v>1153.6692375724062</v>
      </c>
      <c r="H60" s="517">
        <v>1202.429880042796</v>
      </c>
    </row>
    <row r="61" spans="2:8">
      <c r="B61" s="524" t="s">
        <v>1193</v>
      </c>
      <c r="C61" s="517">
        <v>359.64349946723434</v>
      </c>
      <c r="D61" s="517">
        <v>326.22787783351771</v>
      </c>
      <c r="E61" s="517">
        <v>320.05169776755741</v>
      </c>
      <c r="F61" s="517">
        <v>328.18375075218393</v>
      </c>
      <c r="G61" s="517">
        <v>330.5927956209614</v>
      </c>
      <c r="H61" s="517">
        <v>348.83007701002981</v>
      </c>
    </row>
    <row r="62" spans="2:8">
      <c r="B62" s="524" t="s">
        <v>1194</v>
      </c>
      <c r="C62" s="517">
        <v>50.789805286030685</v>
      </c>
      <c r="D62" s="517">
        <v>58.704962271080809</v>
      </c>
      <c r="E62" s="517">
        <v>57.083181922513411</v>
      </c>
      <c r="F62" s="517">
        <v>59.627315170252949</v>
      </c>
      <c r="G62" s="517">
        <v>59.55202897049567</v>
      </c>
      <c r="H62" s="517">
        <v>61.931462207620854</v>
      </c>
    </row>
    <row r="63" spans="2:8">
      <c r="B63" s="524" t="s">
        <v>1195</v>
      </c>
      <c r="C63" s="517">
        <v>109.71689217773333</v>
      </c>
      <c r="D63" s="517">
        <v>109.89340013327732</v>
      </c>
      <c r="E63" s="517">
        <v>107.90521503911654</v>
      </c>
      <c r="F63" s="517">
        <v>119.89126014151434</v>
      </c>
      <c r="G63" s="517">
        <v>120.36714884428756</v>
      </c>
      <c r="H63" s="517">
        <v>119.21704201337562</v>
      </c>
    </row>
    <row r="64" spans="2:8">
      <c r="B64" s="524" t="s">
        <v>1196</v>
      </c>
      <c r="C64" s="517">
        <v>31.852494044562285</v>
      </c>
      <c r="D64" s="517">
        <v>25.922921280605948</v>
      </c>
      <c r="E64" s="517">
        <v>33.675674806026109</v>
      </c>
      <c r="F64" s="517">
        <v>33.079419210258749</v>
      </c>
      <c r="G64" s="517">
        <v>35.316912602484315</v>
      </c>
      <c r="H64" s="517">
        <v>34.825002915947032</v>
      </c>
    </row>
    <row r="65" spans="2:8">
      <c r="B65" s="524" t="s">
        <v>1197</v>
      </c>
      <c r="C65" s="517">
        <v>33.195844541018431</v>
      </c>
      <c r="D65" s="517">
        <v>35.190951657279342</v>
      </c>
      <c r="E65" s="517">
        <v>42.40951978994832</v>
      </c>
      <c r="F65" s="517">
        <v>44.207548814143138</v>
      </c>
      <c r="G65" s="517">
        <v>47.614990100153769</v>
      </c>
      <c r="H65" s="517">
        <v>50.824523838328084</v>
      </c>
    </row>
    <row r="66" spans="2:8">
      <c r="B66" s="524" t="s">
        <v>1198</v>
      </c>
      <c r="C66" s="517">
        <v>7.5733205439412901</v>
      </c>
      <c r="D66" s="517">
        <v>7.9758614091767814</v>
      </c>
      <c r="E66" s="517">
        <v>6.42823985189984</v>
      </c>
      <c r="F66" s="517">
        <v>5.8562724877056835</v>
      </c>
      <c r="G66" s="517">
        <v>5.5135414757742582</v>
      </c>
      <c r="H66" s="517">
        <v>5.2023598262454112</v>
      </c>
    </row>
    <row r="67" spans="2:8">
      <c r="B67" s="524" t="s">
        <v>1199</v>
      </c>
      <c r="C67" s="517">
        <v>21.748333269235555</v>
      </c>
      <c r="D67" s="517">
        <v>22.123535983777995</v>
      </c>
      <c r="E67" s="517">
        <v>25.157488346550945</v>
      </c>
      <c r="F67" s="517">
        <v>26.548205756022661</v>
      </c>
      <c r="G67" s="517">
        <v>28.466377771757749</v>
      </c>
      <c r="H67" s="517">
        <v>30.012084941647039</v>
      </c>
    </row>
    <row r="68" spans="2:8">
      <c r="B68" s="524" t="s">
        <v>1200</v>
      </c>
      <c r="C68" s="517">
        <v>16.315713080245139</v>
      </c>
      <c r="D68" s="517">
        <v>17.888489215753118</v>
      </c>
      <c r="E68" s="517">
        <v>18.880606472732108</v>
      </c>
      <c r="F68" s="517">
        <v>19.430593550930634</v>
      </c>
      <c r="G68" s="517">
        <v>20.058684973746484</v>
      </c>
      <c r="H68" s="517">
        <v>20.023576713255782</v>
      </c>
    </row>
    <row r="69" spans="2:8">
      <c r="B69" s="524" t="s">
        <v>1201</v>
      </c>
      <c r="C69" s="517">
        <v>7.6759180423181075</v>
      </c>
      <c r="D69" s="517">
        <v>7.8617139331985904</v>
      </c>
      <c r="E69" s="517">
        <v>8.0706203946620452</v>
      </c>
      <c r="F69" s="517">
        <v>8.4071841968750647</v>
      </c>
      <c r="G69" s="517">
        <v>8.5734374975100991</v>
      </c>
      <c r="H69" s="517">
        <v>8.8159543270412186</v>
      </c>
    </row>
    <row r="70" spans="2:8">
      <c r="B70" s="524"/>
      <c r="C70" s="517"/>
      <c r="D70" s="517"/>
      <c r="E70" s="517"/>
      <c r="F70" s="517"/>
      <c r="G70" s="517"/>
      <c r="H70" s="517"/>
    </row>
    <row r="71" spans="2:8">
      <c r="B71" s="508" t="s">
        <v>150</v>
      </c>
      <c r="C71" s="517">
        <v>1.7193286474086777</v>
      </c>
      <c r="D71" s="517">
        <v>1.6714647969720096</v>
      </c>
      <c r="E71" s="517">
        <v>1.6303030433038519</v>
      </c>
      <c r="F71" s="517">
        <v>1.576992509285581</v>
      </c>
      <c r="G71" s="517">
        <v>1.5138597847132031</v>
      </c>
      <c r="H71" s="517">
        <v>1.4366132221344292</v>
      </c>
    </row>
    <row r="72" spans="2:8">
      <c r="B72" s="510" t="s">
        <v>119</v>
      </c>
      <c r="C72" s="517"/>
      <c r="D72" s="517"/>
      <c r="E72" s="517"/>
      <c r="F72" s="517"/>
      <c r="G72" s="517"/>
      <c r="H72" s="517"/>
    </row>
    <row r="73" spans="2:8">
      <c r="B73" s="818" t="s">
        <v>1195</v>
      </c>
      <c r="C73" s="517">
        <v>9.0490981442561985E-2</v>
      </c>
      <c r="D73" s="517">
        <v>8.7971831419579455E-2</v>
      </c>
      <c r="E73" s="517">
        <v>8.5805423331781677E-2</v>
      </c>
      <c r="F73" s="517">
        <v>8.2999605751872679E-2</v>
      </c>
      <c r="G73" s="517">
        <v>7.9676830774379107E-2</v>
      </c>
      <c r="H73" s="517">
        <v>7.561122221760154E-2</v>
      </c>
    </row>
    <row r="74" spans="2:8">
      <c r="B74" s="818" t="s">
        <v>1202</v>
      </c>
      <c r="C74" s="517">
        <v>4.2983216185216937E-2</v>
      </c>
      <c r="D74" s="517">
        <v>4.1786619924300238E-2</v>
      </c>
      <c r="E74" s="517">
        <v>4.0757576082596295E-2</v>
      </c>
      <c r="F74" s="517">
        <v>3.9424812732139519E-2</v>
      </c>
      <c r="G74" s="517">
        <v>3.784649461783008E-2</v>
      </c>
      <c r="H74" s="517">
        <v>3.5915330553360728E-2</v>
      </c>
    </row>
    <row r="75" spans="2:8">
      <c r="B75" s="818" t="s">
        <v>1199</v>
      </c>
      <c r="C75" s="517">
        <v>2.9409568968832647E-2</v>
      </c>
      <c r="D75" s="517">
        <v>2.8590845211363323E-2</v>
      </c>
      <c r="E75" s="517">
        <v>2.7886762582829048E-2</v>
      </c>
      <c r="F75" s="517">
        <v>2.6974871869358624E-2</v>
      </c>
      <c r="G75" s="517">
        <v>2.5894970001673213E-2</v>
      </c>
      <c r="H75" s="517">
        <v>2.4573647220720501E-2</v>
      </c>
    </row>
    <row r="76" spans="2:8">
      <c r="B76" s="819" t="s">
        <v>1201</v>
      </c>
      <c r="C76" s="517">
        <v>1.8098196288512398E-2</v>
      </c>
      <c r="D76" s="517">
        <v>1.7594366283915891E-2</v>
      </c>
      <c r="E76" s="517">
        <v>1.7161084666356338E-2</v>
      </c>
      <c r="F76" s="517">
        <v>1.6599921150374536E-2</v>
      </c>
      <c r="G76" s="517">
        <v>1.5935366154875823E-2</v>
      </c>
      <c r="H76" s="517">
        <v>1.5122244443520307E-2</v>
      </c>
    </row>
    <row r="77" spans="2:8">
      <c r="B77" s="819" t="s">
        <v>1203</v>
      </c>
      <c r="C77" s="517">
        <v>0.33255435680141526</v>
      </c>
      <c r="D77" s="517">
        <v>0.32329648046695447</v>
      </c>
      <c r="E77" s="517">
        <v>0.31533493074429769</v>
      </c>
      <c r="F77" s="517">
        <v>0.30502355113813207</v>
      </c>
      <c r="G77" s="517">
        <v>0.29281235309584325</v>
      </c>
      <c r="H77" s="517">
        <v>0.27787124164968563</v>
      </c>
    </row>
    <row r="78" spans="2:8">
      <c r="B78" s="819" t="s">
        <v>1204</v>
      </c>
      <c r="C78" s="517">
        <v>0.67642008628315076</v>
      </c>
      <c r="D78" s="517">
        <v>0.65758943986135643</v>
      </c>
      <c r="E78" s="517">
        <v>0.6413955394050681</v>
      </c>
      <c r="F78" s="517">
        <v>0.62042205299524822</v>
      </c>
      <c r="G78" s="517">
        <v>0.59558431003848389</v>
      </c>
      <c r="H78" s="517">
        <v>0.56519388607657151</v>
      </c>
    </row>
    <row r="79" spans="2:8">
      <c r="B79" s="819" t="s">
        <v>1205</v>
      </c>
      <c r="C79" s="517">
        <v>0.35065255308992771</v>
      </c>
      <c r="D79" s="517">
        <v>0.34089084675087039</v>
      </c>
      <c r="E79" s="517">
        <v>0.33249601541065404</v>
      </c>
      <c r="F79" s="517">
        <v>0.32162347228850663</v>
      </c>
      <c r="G79" s="517">
        <v>0.30874771925071909</v>
      </c>
      <c r="H79" s="517">
        <v>0.29299348609320597</v>
      </c>
    </row>
    <row r="80" spans="2:8">
      <c r="B80" s="819" t="s">
        <v>1206</v>
      </c>
      <c r="C80" s="517">
        <v>0.14704784484416322</v>
      </c>
      <c r="D80" s="517">
        <v>0.14295422605681662</v>
      </c>
      <c r="E80" s="517">
        <v>0.13943381291414525</v>
      </c>
      <c r="F80" s="517">
        <v>0.13487435934679312</v>
      </c>
      <c r="G80" s="517">
        <v>0.12947485000836606</v>
      </c>
      <c r="H80" s="517">
        <v>0.12286823610360249</v>
      </c>
    </row>
    <row r="81" spans="2:8">
      <c r="B81" s="819" t="s">
        <v>1207</v>
      </c>
      <c r="C81" s="517">
        <v>3.1671843504896692E-2</v>
      </c>
      <c r="D81" s="517">
        <v>3.0790140996852809E-2</v>
      </c>
      <c r="E81" s="517">
        <v>3.0031898166123588E-2</v>
      </c>
      <c r="F81" s="517">
        <v>2.9049862013155438E-2</v>
      </c>
      <c r="G81" s="517">
        <v>2.7886890771032687E-2</v>
      </c>
      <c r="H81" s="517">
        <v>2.6463927776160537E-2</v>
      </c>
    </row>
    <row r="82" spans="2:8">
      <c r="B82" s="510"/>
      <c r="C82" s="517"/>
      <c r="D82" s="517"/>
      <c r="E82" s="517"/>
      <c r="F82" s="517"/>
      <c r="G82" s="517"/>
      <c r="H82" s="517"/>
    </row>
    <row r="83" spans="2:8">
      <c r="B83" s="514" t="s">
        <v>1208</v>
      </c>
      <c r="C83" s="517">
        <v>501.40042305710222</v>
      </c>
      <c r="D83" s="517">
        <v>487.54763980373502</v>
      </c>
      <c r="E83" s="517">
        <v>505.5336560030546</v>
      </c>
      <c r="F83" s="517">
        <v>645.919000064947</v>
      </c>
      <c r="G83" s="517">
        <v>588.07156382512562</v>
      </c>
      <c r="H83" s="517">
        <v>616.12573012124278</v>
      </c>
    </row>
    <row r="84" spans="2:8" ht="15.75" thickBot="1">
      <c r="B84" s="525" t="s">
        <v>117</v>
      </c>
      <c r="C84" s="605">
        <v>1867.4057645578498</v>
      </c>
      <c r="D84" s="605">
        <v>1965.5655881246823</v>
      </c>
      <c r="E84" s="605">
        <v>2026.0659461386488</v>
      </c>
      <c r="F84" s="605">
        <v>2125.1073542396198</v>
      </c>
      <c r="G84" s="605">
        <v>2331.4694584485324</v>
      </c>
      <c r="H84" s="605">
        <v>2530.3655979002765</v>
      </c>
    </row>
    <row r="85" spans="2:8" ht="15.75" thickTop="1">
      <c r="B85" s="1115" t="s">
        <v>1209</v>
      </c>
      <c r="C85" s="1115"/>
      <c r="D85" s="1115"/>
      <c r="E85" s="1115"/>
      <c r="F85" s="1115"/>
      <c r="G85" s="1115"/>
      <c r="H85" s="1115"/>
    </row>
    <row r="86" spans="2:8">
      <c r="B86" s="1124" t="s">
        <v>1210</v>
      </c>
      <c r="C86" s="1124"/>
      <c r="D86" s="1124"/>
      <c r="E86" s="1124"/>
      <c r="F86" s="1124"/>
      <c r="G86" s="1124"/>
      <c r="H86" s="1124"/>
    </row>
    <row r="87" spans="2:8">
      <c r="B87" s="508"/>
      <c r="C87" s="502"/>
      <c r="D87" s="502"/>
      <c r="E87" s="502"/>
      <c r="F87" s="502"/>
      <c r="G87" s="502"/>
      <c r="H87" s="502"/>
    </row>
    <row r="88" spans="2:8">
      <c r="B88" s="1116" t="s">
        <v>14</v>
      </c>
      <c r="C88" s="1116"/>
      <c r="D88" s="1116"/>
      <c r="E88" s="1116"/>
      <c r="F88" s="1116"/>
      <c r="G88" s="1116"/>
      <c r="H88" s="1116"/>
    </row>
    <row r="89" spans="2:8">
      <c r="B89" s="504" t="s">
        <v>13</v>
      </c>
      <c r="C89" s="502"/>
      <c r="D89" s="502"/>
      <c r="E89" s="502"/>
      <c r="F89" s="502"/>
      <c r="G89" s="502"/>
      <c r="H89" s="502"/>
    </row>
    <row r="90" spans="2:8">
      <c r="B90" s="513" t="s">
        <v>157</v>
      </c>
      <c r="C90" s="502"/>
      <c r="D90" s="502"/>
      <c r="E90" s="502"/>
      <c r="F90" s="502"/>
      <c r="G90" s="502"/>
      <c r="H90" s="502"/>
    </row>
    <row r="91" spans="2:8">
      <c r="B91" s="508"/>
      <c r="C91" s="502"/>
      <c r="D91" s="502"/>
      <c r="E91" s="502"/>
      <c r="F91" s="502"/>
      <c r="G91" s="502"/>
      <c r="H91" s="502"/>
    </row>
    <row r="92" spans="2:8">
      <c r="B92" s="506"/>
      <c r="C92" s="507">
        <v>2014</v>
      </c>
      <c r="D92" s="507">
        <v>2015</v>
      </c>
      <c r="E92" s="507">
        <v>2016</v>
      </c>
      <c r="F92" s="507">
        <v>2017</v>
      </c>
      <c r="G92" s="507">
        <v>2018</v>
      </c>
      <c r="H92" s="507">
        <v>2019</v>
      </c>
    </row>
    <row r="93" spans="2:8">
      <c r="B93" s="85" t="s">
        <v>158</v>
      </c>
      <c r="C93" s="502"/>
      <c r="D93" s="502"/>
      <c r="E93" s="502"/>
      <c r="F93" s="502"/>
      <c r="G93" s="502"/>
      <c r="H93" s="502"/>
    </row>
    <row r="94" spans="2:8">
      <c r="B94" s="526" t="s">
        <v>159</v>
      </c>
      <c r="C94" s="527">
        <v>2</v>
      </c>
      <c r="D94" s="527">
        <v>2</v>
      </c>
      <c r="E94" s="527">
        <v>2</v>
      </c>
      <c r="F94" s="527">
        <v>2</v>
      </c>
      <c r="G94" s="527">
        <v>2</v>
      </c>
      <c r="H94" s="527">
        <v>2</v>
      </c>
    </row>
    <row r="95" spans="2:8">
      <c r="B95" s="47" t="s">
        <v>160</v>
      </c>
      <c r="C95" s="527"/>
      <c r="D95" s="527"/>
      <c r="E95" s="527"/>
      <c r="F95" s="527"/>
      <c r="G95" s="527"/>
      <c r="H95" s="527"/>
    </row>
    <row r="96" spans="2:8">
      <c r="B96" s="820" t="s">
        <v>1211</v>
      </c>
      <c r="C96" s="527">
        <v>68</v>
      </c>
      <c r="D96" s="527">
        <v>66</v>
      </c>
      <c r="E96" s="527">
        <v>66</v>
      </c>
      <c r="F96" s="527">
        <v>66</v>
      </c>
      <c r="G96" s="527">
        <v>66</v>
      </c>
      <c r="H96" s="527">
        <v>51</v>
      </c>
    </row>
    <row r="97" spans="2:8">
      <c r="B97" s="820" t="s">
        <v>505</v>
      </c>
      <c r="C97" s="527">
        <v>17</v>
      </c>
      <c r="D97" s="527">
        <v>17</v>
      </c>
      <c r="E97" s="527">
        <v>18</v>
      </c>
      <c r="F97" s="527">
        <v>19</v>
      </c>
      <c r="G97" s="527">
        <v>18</v>
      </c>
      <c r="H97" s="527">
        <v>42</v>
      </c>
    </row>
    <row r="98" spans="2:8">
      <c r="B98" s="47" t="s">
        <v>161</v>
      </c>
      <c r="C98" s="527"/>
      <c r="D98" s="527"/>
      <c r="E98" s="527"/>
      <c r="F98" s="527"/>
      <c r="G98" s="527"/>
      <c r="H98" s="527"/>
    </row>
    <row r="99" spans="2:8">
      <c r="B99" s="820" t="s">
        <v>1211</v>
      </c>
      <c r="C99" s="527">
        <v>21</v>
      </c>
      <c r="D99" s="527">
        <v>21</v>
      </c>
      <c r="E99" s="527">
        <v>22</v>
      </c>
      <c r="F99" s="527">
        <v>22</v>
      </c>
      <c r="G99" s="527">
        <v>21</v>
      </c>
      <c r="H99" s="527">
        <v>18</v>
      </c>
    </row>
    <row r="100" spans="2:8">
      <c r="B100" s="820" t="s">
        <v>505</v>
      </c>
      <c r="C100" s="527">
        <v>20</v>
      </c>
      <c r="D100" s="527">
        <v>20</v>
      </c>
      <c r="E100" s="527">
        <v>22</v>
      </c>
      <c r="F100" s="527">
        <v>21</v>
      </c>
      <c r="G100" s="527">
        <v>21</v>
      </c>
      <c r="H100" s="527">
        <v>20</v>
      </c>
    </row>
    <row r="101" spans="2:8">
      <c r="B101" s="526" t="s">
        <v>1212</v>
      </c>
      <c r="C101" s="527"/>
      <c r="D101" s="527"/>
      <c r="E101" s="527"/>
      <c r="F101" s="527"/>
      <c r="G101" s="527"/>
      <c r="H101" s="527"/>
    </row>
    <row r="102" spans="2:8">
      <c r="B102" s="821" t="s">
        <v>1213</v>
      </c>
      <c r="C102" s="527">
        <v>1.8339852086172299</v>
      </c>
      <c r="D102" s="527">
        <v>2.4087835987074744</v>
      </c>
      <c r="E102" s="527">
        <v>2.5424804999096904</v>
      </c>
      <c r="F102" s="527">
        <v>2.0024710060263939</v>
      </c>
      <c r="G102" s="527">
        <v>1.9322273660620515</v>
      </c>
      <c r="H102" s="527">
        <v>1.8722318649984311</v>
      </c>
    </row>
    <row r="103" spans="2:8">
      <c r="B103" s="821" t="s">
        <v>505</v>
      </c>
      <c r="C103" s="527">
        <v>1.19621373568</v>
      </c>
      <c r="D103" s="527">
        <v>1.3740421395</v>
      </c>
      <c r="E103" s="527">
        <v>1.7545540296799995</v>
      </c>
      <c r="F103" s="527">
        <v>1.5344737854481074</v>
      </c>
      <c r="G103" s="527">
        <v>2.4184646140437001</v>
      </c>
      <c r="H103" s="527">
        <v>2.3243751314202203</v>
      </c>
    </row>
    <row r="104" spans="2:8">
      <c r="B104" s="526"/>
      <c r="C104" s="527"/>
      <c r="D104" s="527"/>
      <c r="E104" s="527"/>
      <c r="F104" s="527"/>
      <c r="G104" s="527"/>
      <c r="H104" s="527"/>
    </row>
    <row r="105" spans="2:8">
      <c r="B105" s="85" t="s">
        <v>1214</v>
      </c>
      <c r="C105" s="527"/>
      <c r="D105" s="527"/>
      <c r="E105" s="527"/>
      <c r="F105" s="527"/>
      <c r="G105" s="527"/>
      <c r="H105" s="527"/>
    </row>
    <row r="106" spans="2:8">
      <c r="B106" s="526" t="s">
        <v>164</v>
      </c>
      <c r="C106" s="527">
        <v>17</v>
      </c>
      <c r="D106" s="527">
        <v>17</v>
      </c>
      <c r="E106" s="527">
        <v>18</v>
      </c>
      <c r="F106" s="527">
        <v>18</v>
      </c>
      <c r="G106" s="527">
        <v>18</v>
      </c>
      <c r="H106" s="527">
        <v>18</v>
      </c>
    </row>
    <row r="107" spans="2:8">
      <c r="B107" s="526" t="s">
        <v>159</v>
      </c>
      <c r="C107" s="527">
        <v>591</v>
      </c>
      <c r="D107" s="527">
        <v>645</v>
      </c>
      <c r="E107" s="527">
        <v>651</v>
      </c>
      <c r="F107" s="527">
        <v>659</v>
      </c>
      <c r="G107" s="527">
        <v>656</v>
      </c>
      <c r="H107" s="527">
        <v>682</v>
      </c>
    </row>
    <row r="108" spans="2:8">
      <c r="B108" s="526" t="s">
        <v>166</v>
      </c>
      <c r="C108" s="527">
        <v>2689888</v>
      </c>
      <c r="D108" s="527">
        <v>2855872</v>
      </c>
      <c r="E108" s="527">
        <v>3031514</v>
      </c>
      <c r="F108" s="527">
        <v>2859157</v>
      </c>
      <c r="G108" s="527">
        <v>3170225</v>
      </c>
      <c r="H108" s="527">
        <v>3170349</v>
      </c>
    </row>
    <row r="109" spans="2:8">
      <c r="B109" s="526" t="s">
        <v>162</v>
      </c>
      <c r="C109" s="527">
        <v>7.7947222569129462</v>
      </c>
      <c r="D109" s="527">
        <v>8.4741058808289598</v>
      </c>
      <c r="E109" s="527">
        <v>8.9685953272511583</v>
      </c>
      <c r="F109" s="527">
        <v>9.0447712340588886</v>
      </c>
      <c r="G109" s="527">
        <v>9.261622662042754</v>
      </c>
      <c r="H109" s="527">
        <v>10.839941027178453</v>
      </c>
    </row>
    <row r="110" spans="2:8">
      <c r="B110" s="526"/>
      <c r="C110" s="527"/>
      <c r="D110" s="527"/>
      <c r="E110" s="527"/>
      <c r="F110" s="527"/>
      <c r="G110" s="527"/>
      <c r="H110" s="527"/>
    </row>
    <row r="111" spans="2:8" ht="25.5">
      <c r="B111" s="88" t="s">
        <v>167</v>
      </c>
      <c r="C111" s="527"/>
      <c r="D111" s="527"/>
      <c r="E111" s="527"/>
      <c r="F111" s="527"/>
      <c r="G111" s="527"/>
      <c r="H111" s="527"/>
    </row>
    <row r="112" spans="2:8">
      <c r="B112" s="526" t="s">
        <v>164</v>
      </c>
      <c r="C112" s="527">
        <v>47</v>
      </c>
      <c r="D112" s="527">
        <v>47</v>
      </c>
      <c r="E112" s="527">
        <v>41</v>
      </c>
      <c r="F112" s="527">
        <v>40</v>
      </c>
      <c r="G112" s="527">
        <v>33</v>
      </c>
      <c r="H112" s="527">
        <v>31</v>
      </c>
    </row>
    <row r="113" spans="2:8">
      <c r="B113" s="526" t="s">
        <v>159</v>
      </c>
      <c r="C113" s="527">
        <v>332</v>
      </c>
      <c r="D113" s="527">
        <v>410</v>
      </c>
      <c r="E113" s="527">
        <v>416</v>
      </c>
      <c r="F113" s="527">
        <v>412</v>
      </c>
      <c r="G113" s="527">
        <v>420</v>
      </c>
      <c r="H113" s="527">
        <v>456</v>
      </c>
    </row>
    <row r="114" spans="2:8">
      <c r="B114" s="526" t="s">
        <v>166</v>
      </c>
      <c r="C114" s="527">
        <v>631089</v>
      </c>
      <c r="D114" s="527">
        <v>632069</v>
      </c>
      <c r="E114" s="527">
        <v>424405</v>
      </c>
      <c r="F114" s="527">
        <v>462268</v>
      </c>
      <c r="G114" s="527">
        <v>450878</v>
      </c>
      <c r="H114" s="527">
        <v>459220</v>
      </c>
    </row>
    <row r="115" spans="2:8">
      <c r="B115" s="526" t="s">
        <v>162</v>
      </c>
      <c r="C115" s="527">
        <v>0.12205784649562364</v>
      </c>
      <c r="D115" s="527">
        <v>0.11331980883721032</v>
      </c>
      <c r="E115" s="527">
        <v>0.12353542920945319</v>
      </c>
      <c r="F115" s="527">
        <v>0.14945548426119978</v>
      </c>
      <c r="G115" s="527">
        <v>0.14720415275641993</v>
      </c>
      <c r="H115" s="527">
        <v>0.15437921296278792</v>
      </c>
    </row>
    <row r="116" spans="2:8">
      <c r="B116" s="526"/>
      <c r="C116" s="527"/>
      <c r="D116" s="527"/>
      <c r="E116" s="527"/>
      <c r="F116" s="527"/>
      <c r="G116" s="527"/>
      <c r="H116" s="527"/>
    </row>
    <row r="117" spans="2:8">
      <c r="B117" s="85" t="s">
        <v>168</v>
      </c>
      <c r="C117" s="527"/>
      <c r="D117" s="527"/>
      <c r="E117" s="527"/>
      <c r="F117" s="527"/>
      <c r="G117" s="527"/>
      <c r="H117" s="527"/>
    </row>
    <row r="118" spans="2:8">
      <c r="B118" s="526" t="s">
        <v>164</v>
      </c>
      <c r="C118" s="527" t="s">
        <v>140</v>
      </c>
      <c r="D118" s="527" t="s">
        <v>140</v>
      </c>
      <c r="E118" s="527" t="s">
        <v>140</v>
      </c>
      <c r="F118" s="527" t="s">
        <v>140</v>
      </c>
      <c r="G118" s="527" t="s">
        <v>140</v>
      </c>
      <c r="H118" s="527" t="s">
        <v>140</v>
      </c>
    </row>
    <row r="119" spans="2:8">
      <c r="B119" s="526" t="s">
        <v>162</v>
      </c>
      <c r="C119" s="527" t="s">
        <v>140</v>
      </c>
      <c r="D119" s="527" t="s">
        <v>140</v>
      </c>
      <c r="E119" s="527" t="s">
        <v>140</v>
      </c>
      <c r="F119" s="527" t="s">
        <v>140</v>
      </c>
      <c r="G119" s="527" t="s">
        <v>140</v>
      </c>
      <c r="H119" s="527" t="s">
        <v>140</v>
      </c>
    </row>
    <row r="120" spans="2:8" ht="15.75" thickBot="1">
      <c r="B120" s="528" t="s">
        <v>171</v>
      </c>
      <c r="C120" s="527" t="s">
        <v>140</v>
      </c>
      <c r="D120" s="527" t="s">
        <v>140</v>
      </c>
      <c r="E120" s="527" t="s">
        <v>140</v>
      </c>
      <c r="F120" s="527" t="s">
        <v>140</v>
      </c>
      <c r="G120" s="527" t="s">
        <v>140</v>
      </c>
      <c r="H120" s="527" t="s">
        <v>140</v>
      </c>
    </row>
    <row r="121" spans="2:8" ht="15.75" thickTop="1">
      <c r="B121" s="1115" t="s">
        <v>1215</v>
      </c>
      <c r="C121" s="1115"/>
      <c r="D121" s="1115"/>
      <c r="E121" s="1115"/>
      <c r="F121" s="1115"/>
      <c r="G121" s="1115"/>
      <c r="H121" s="1115"/>
    </row>
    <row r="122" spans="2:8">
      <c r="B122" s="1124" t="s">
        <v>1216</v>
      </c>
      <c r="C122" s="1124"/>
      <c r="D122" s="1124"/>
      <c r="E122" s="1124"/>
      <c r="F122" s="1124"/>
      <c r="G122" s="1124"/>
      <c r="H122" s="1124"/>
    </row>
    <row r="123" spans="2:8">
      <c r="B123" s="508"/>
      <c r="C123" s="502"/>
      <c r="D123" s="502"/>
      <c r="E123" s="502"/>
      <c r="F123" s="502"/>
      <c r="G123" s="502"/>
      <c r="H123" s="502"/>
    </row>
    <row r="124" spans="2:8">
      <c r="B124" s="1116" t="s">
        <v>17</v>
      </c>
      <c r="C124" s="1116"/>
      <c r="D124" s="1116"/>
      <c r="E124" s="1116"/>
      <c r="F124" s="1116"/>
      <c r="G124" s="1116"/>
      <c r="H124" s="1116"/>
    </row>
    <row r="125" spans="2:8">
      <c r="B125" s="504" t="s">
        <v>16</v>
      </c>
      <c r="C125" s="502"/>
      <c r="D125" s="502"/>
      <c r="E125" s="502"/>
      <c r="F125" s="502"/>
      <c r="G125" s="502"/>
      <c r="H125" s="502"/>
    </row>
    <row r="126" spans="2:8">
      <c r="B126" s="513" t="s">
        <v>173</v>
      </c>
      <c r="C126" s="502"/>
      <c r="D126" s="502"/>
      <c r="E126" s="502"/>
      <c r="F126" s="502"/>
      <c r="G126" s="502"/>
      <c r="H126" s="502"/>
    </row>
    <row r="127" spans="2:8">
      <c r="B127" s="508"/>
      <c r="C127" s="502"/>
      <c r="D127" s="502"/>
      <c r="E127" s="502"/>
      <c r="F127" s="502"/>
      <c r="G127" s="502"/>
      <c r="H127" s="502"/>
    </row>
    <row r="128" spans="2:8">
      <c r="B128" s="506"/>
      <c r="C128" s="507">
        <v>2014</v>
      </c>
      <c r="D128" s="507">
        <v>2015</v>
      </c>
      <c r="E128" s="507">
        <v>2016</v>
      </c>
      <c r="F128" s="507">
        <v>2017</v>
      </c>
      <c r="G128" s="507">
        <v>2018</v>
      </c>
      <c r="H128" s="507">
        <v>2019</v>
      </c>
    </row>
    <row r="129" spans="2:8">
      <c r="B129" s="57" t="s">
        <v>174</v>
      </c>
      <c r="C129" s="527"/>
      <c r="D129" s="527"/>
      <c r="E129" s="527"/>
      <c r="F129" s="527"/>
      <c r="G129" s="527"/>
      <c r="H129" s="527"/>
    </row>
    <row r="130" spans="2:8">
      <c r="B130" s="60" t="s">
        <v>175</v>
      </c>
      <c r="C130" s="527" t="s">
        <v>140</v>
      </c>
      <c r="D130" s="527" t="s">
        <v>140</v>
      </c>
      <c r="E130" s="527" t="s">
        <v>140</v>
      </c>
      <c r="F130" s="527" t="s">
        <v>140</v>
      </c>
      <c r="G130" s="527" t="s">
        <v>140</v>
      </c>
      <c r="H130" s="527" t="s">
        <v>140</v>
      </c>
    </row>
    <row r="131" spans="2:8">
      <c r="B131" s="60" t="s">
        <v>176</v>
      </c>
      <c r="C131" s="527">
        <v>3327324</v>
      </c>
      <c r="D131" s="527">
        <v>3295037</v>
      </c>
      <c r="E131" s="527">
        <v>3898940</v>
      </c>
      <c r="F131" s="527">
        <v>4563504</v>
      </c>
      <c r="G131" s="527">
        <v>4828451</v>
      </c>
      <c r="H131" s="527">
        <v>5424514</v>
      </c>
    </row>
    <row r="132" spans="2:8">
      <c r="B132" s="60" t="s">
        <v>177</v>
      </c>
      <c r="C132" s="527" t="s">
        <v>140</v>
      </c>
      <c r="D132" s="527" t="s">
        <v>140</v>
      </c>
      <c r="E132" s="527" t="s">
        <v>140</v>
      </c>
      <c r="F132" s="527" t="s">
        <v>140</v>
      </c>
      <c r="G132" s="527" t="s">
        <v>140</v>
      </c>
      <c r="H132" s="527" t="s">
        <v>140</v>
      </c>
    </row>
    <row r="133" spans="2:8">
      <c r="B133" s="60" t="s">
        <v>178</v>
      </c>
      <c r="C133" s="527">
        <v>2339569.0001945822</v>
      </c>
      <c r="D133" s="527">
        <v>2244055</v>
      </c>
      <c r="E133" s="527">
        <v>2460763</v>
      </c>
      <c r="F133" s="527">
        <v>2465819</v>
      </c>
      <c r="G133" s="527">
        <v>2538564</v>
      </c>
      <c r="H133" s="527">
        <v>2655032</v>
      </c>
    </row>
    <row r="134" spans="2:8">
      <c r="B134" s="60" t="s">
        <v>1217</v>
      </c>
      <c r="C134" s="527">
        <v>76797</v>
      </c>
      <c r="D134" s="527">
        <v>83276</v>
      </c>
      <c r="E134" s="527">
        <v>194758</v>
      </c>
      <c r="F134" s="527">
        <v>235218</v>
      </c>
      <c r="G134" s="527">
        <v>241755</v>
      </c>
      <c r="H134" s="527">
        <v>228723</v>
      </c>
    </row>
    <row r="135" spans="2:8" ht="25.5">
      <c r="B135" s="63" t="s">
        <v>180</v>
      </c>
      <c r="C135" s="527" t="s">
        <v>125</v>
      </c>
      <c r="D135" s="527" t="s">
        <v>125</v>
      </c>
      <c r="E135" s="527" t="s">
        <v>125</v>
      </c>
      <c r="F135" s="527" t="s">
        <v>125</v>
      </c>
      <c r="G135" s="527" t="s">
        <v>125</v>
      </c>
      <c r="H135" s="527" t="s">
        <v>125</v>
      </c>
    </row>
    <row r="136" spans="2:8">
      <c r="B136" s="60" t="s">
        <v>1218</v>
      </c>
      <c r="C136" s="527">
        <v>924648</v>
      </c>
      <c r="D136" s="527">
        <v>975399</v>
      </c>
      <c r="E136" s="527">
        <v>988445</v>
      </c>
      <c r="F136" s="527">
        <v>1053811</v>
      </c>
      <c r="G136" s="527">
        <v>1035557</v>
      </c>
      <c r="H136" s="527">
        <v>1028985</v>
      </c>
    </row>
    <row r="137" spans="2:8">
      <c r="B137" s="64" t="s">
        <v>181</v>
      </c>
      <c r="C137" s="527">
        <v>6668338.0001945822</v>
      </c>
      <c r="D137" s="527">
        <v>6597767</v>
      </c>
      <c r="E137" s="527">
        <v>7542906</v>
      </c>
      <c r="F137" s="527">
        <v>8318352</v>
      </c>
      <c r="G137" s="527">
        <v>8644327</v>
      </c>
      <c r="H137" s="527">
        <v>9337254</v>
      </c>
    </row>
    <row r="138" spans="2:8" ht="25.5">
      <c r="B138" s="63" t="s">
        <v>182</v>
      </c>
      <c r="C138" s="527"/>
      <c r="D138" s="527"/>
      <c r="E138" s="527"/>
      <c r="F138" s="527"/>
      <c r="G138" s="527"/>
      <c r="H138" s="527"/>
    </row>
    <row r="139" spans="2:8">
      <c r="B139" s="502" t="s">
        <v>183</v>
      </c>
      <c r="C139" s="527"/>
      <c r="D139" s="527"/>
      <c r="E139" s="527"/>
      <c r="F139" s="527"/>
      <c r="G139" s="527"/>
      <c r="H139" s="527"/>
    </row>
    <row r="140" spans="2:8">
      <c r="B140" s="60"/>
      <c r="C140" s="527"/>
      <c r="D140" s="527"/>
      <c r="E140" s="527"/>
      <c r="F140" s="527"/>
      <c r="G140" s="527"/>
      <c r="H140" s="527"/>
    </row>
    <row r="141" spans="2:8">
      <c r="B141" s="67" t="s">
        <v>184</v>
      </c>
      <c r="C141" s="527"/>
      <c r="D141" s="527"/>
      <c r="E141" s="527"/>
      <c r="F141" s="527"/>
      <c r="G141" s="527"/>
      <c r="H141" s="527"/>
    </row>
    <row r="142" spans="2:8">
      <c r="B142" s="60" t="s">
        <v>185</v>
      </c>
      <c r="C142" s="527">
        <v>2452</v>
      </c>
      <c r="D142" s="527">
        <v>2678</v>
      </c>
      <c r="E142" s="527">
        <v>2853</v>
      </c>
      <c r="F142" s="527">
        <v>2972</v>
      </c>
      <c r="G142" s="527">
        <v>3083</v>
      </c>
      <c r="H142" s="527">
        <v>3286</v>
      </c>
    </row>
    <row r="143" spans="2:8">
      <c r="B143" s="70" t="s">
        <v>119</v>
      </c>
      <c r="C143" s="527"/>
      <c r="D143" s="527"/>
      <c r="E143" s="527"/>
      <c r="F143" s="527"/>
      <c r="G143" s="527"/>
      <c r="H143" s="527"/>
    </row>
    <row r="144" spans="2:8">
      <c r="B144" s="72" t="s">
        <v>186</v>
      </c>
      <c r="C144" s="527">
        <v>2452</v>
      </c>
      <c r="D144" s="527">
        <v>2678</v>
      </c>
      <c r="E144" s="527">
        <v>2853</v>
      </c>
      <c r="F144" s="527">
        <v>2972</v>
      </c>
      <c r="G144" s="527">
        <v>3083</v>
      </c>
      <c r="H144" s="527">
        <v>3286</v>
      </c>
    </row>
    <row r="145" spans="2:8">
      <c r="B145" s="72" t="s">
        <v>187</v>
      </c>
      <c r="C145" s="527" t="s">
        <v>125</v>
      </c>
      <c r="D145" s="527" t="s">
        <v>125</v>
      </c>
      <c r="E145" s="527" t="s">
        <v>125</v>
      </c>
      <c r="F145" s="527" t="s">
        <v>125</v>
      </c>
      <c r="G145" s="527" t="s">
        <v>125</v>
      </c>
      <c r="H145" s="527" t="s">
        <v>125</v>
      </c>
    </row>
    <row r="146" spans="2:8">
      <c r="B146" s="60" t="s">
        <v>188</v>
      </c>
      <c r="C146" s="527">
        <v>1</v>
      </c>
      <c r="D146" s="527">
        <v>1</v>
      </c>
      <c r="E146" s="527">
        <v>1</v>
      </c>
      <c r="F146" s="527">
        <v>1</v>
      </c>
      <c r="G146" s="527">
        <v>1</v>
      </c>
      <c r="H146" s="527">
        <v>3</v>
      </c>
    </row>
    <row r="147" spans="2:8">
      <c r="B147" s="60"/>
      <c r="C147" s="527"/>
      <c r="D147" s="527"/>
      <c r="E147" s="527"/>
      <c r="F147" s="527"/>
      <c r="G147" s="527"/>
      <c r="H147" s="527"/>
    </row>
    <row r="148" spans="2:8">
      <c r="B148" s="60" t="s">
        <v>189</v>
      </c>
      <c r="C148" s="527">
        <v>81401</v>
      </c>
      <c r="D148" s="527">
        <v>97902</v>
      </c>
      <c r="E148" s="527">
        <v>104994</v>
      </c>
      <c r="F148" s="527">
        <v>115416</v>
      </c>
      <c r="G148" s="527">
        <v>112485</v>
      </c>
      <c r="H148" s="527">
        <v>114579</v>
      </c>
    </row>
    <row r="149" spans="2:8">
      <c r="B149" s="72" t="s">
        <v>190</v>
      </c>
      <c r="C149" s="527"/>
      <c r="D149" s="527"/>
      <c r="E149" s="527"/>
      <c r="F149" s="527"/>
      <c r="G149" s="527"/>
      <c r="H149" s="527"/>
    </row>
    <row r="150" spans="2:8">
      <c r="B150" s="60" t="s">
        <v>568</v>
      </c>
      <c r="C150" s="527" t="s">
        <v>140</v>
      </c>
      <c r="D150" s="527" t="s">
        <v>140</v>
      </c>
      <c r="E150" s="527" t="s">
        <v>140</v>
      </c>
      <c r="F150" s="527" t="s">
        <v>140</v>
      </c>
      <c r="G150" s="527" t="s">
        <v>140</v>
      </c>
      <c r="H150" s="527" t="s">
        <v>140</v>
      </c>
    </row>
    <row r="151" spans="2:8">
      <c r="B151" s="75" t="s">
        <v>191</v>
      </c>
      <c r="C151" s="527" t="s">
        <v>140</v>
      </c>
      <c r="D151" s="527" t="s">
        <v>140</v>
      </c>
      <c r="E151" s="527" t="s">
        <v>140</v>
      </c>
      <c r="F151" s="527" t="s">
        <v>140</v>
      </c>
      <c r="G151" s="527" t="s">
        <v>140</v>
      </c>
      <c r="H151" s="527" t="s">
        <v>140</v>
      </c>
    </row>
    <row r="152" spans="2:8">
      <c r="B152" s="60" t="s">
        <v>192</v>
      </c>
      <c r="C152" s="527" t="s">
        <v>140</v>
      </c>
      <c r="D152" s="527" t="s">
        <v>140</v>
      </c>
      <c r="E152" s="527" t="s">
        <v>140</v>
      </c>
      <c r="F152" s="527" t="s">
        <v>140</v>
      </c>
      <c r="G152" s="527" t="s">
        <v>140</v>
      </c>
      <c r="H152" s="527" t="s">
        <v>140</v>
      </c>
    </row>
    <row r="153" spans="2:8">
      <c r="B153" s="60" t="s">
        <v>193</v>
      </c>
      <c r="C153" s="527"/>
      <c r="D153" s="527"/>
      <c r="E153" s="527"/>
      <c r="F153" s="527"/>
      <c r="G153" s="527"/>
      <c r="H153" s="527"/>
    </row>
    <row r="154" spans="2:8">
      <c r="B154" s="63" t="s">
        <v>194</v>
      </c>
      <c r="C154" s="527">
        <v>3</v>
      </c>
      <c r="D154" s="527">
        <v>3</v>
      </c>
      <c r="E154" s="527">
        <v>3</v>
      </c>
      <c r="F154" s="527">
        <v>3</v>
      </c>
      <c r="G154" s="527">
        <v>3</v>
      </c>
      <c r="H154" s="527">
        <v>3</v>
      </c>
    </row>
    <row r="155" spans="2:8" ht="15.75" thickBot="1">
      <c r="B155" s="248" t="s">
        <v>195</v>
      </c>
      <c r="C155" s="527" t="s">
        <v>140</v>
      </c>
      <c r="D155" s="527" t="s">
        <v>140</v>
      </c>
      <c r="E155" s="527" t="s">
        <v>140</v>
      </c>
      <c r="F155" s="527" t="s">
        <v>140</v>
      </c>
      <c r="G155" s="527" t="s">
        <v>140</v>
      </c>
      <c r="H155" s="527" t="s">
        <v>140</v>
      </c>
    </row>
    <row r="156" spans="2:8" ht="15.75" thickTop="1">
      <c r="B156" s="1115" t="s">
        <v>1189</v>
      </c>
      <c r="C156" s="1115"/>
      <c r="D156" s="1115"/>
      <c r="E156" s="1115"/>
      <c r="F156" s="1115"/>
      <c r="G156" s="1115"/>
      <c r="H156" s="1115"/>
    </row>
    <row r="157" spans="2:8">
      <c r="B157" s="1117"/>
      <c r="C157" s="1117"/>
      <c r="D157" s="1117"/>
      <c r="E157" s="1117"/>
      <c r="F157" s="1117"/>
      <c r="G157" s="1117"/>
      <c r="H157" s="1117"/>
    </row>
    <row r="158" spans="2:8">
      <c r="B158" s="508"/>
      <c r="C158" s="502"/>
      <c r="D158" s="502"/>
      <c r="E158" s="502"/>
      <c r="F158" s="502"/>
      <c r="G158" s="502"/>
      <c r="H158" s="502"/>
    </row>
    <row r="159" spans="2:8">
      <c r="B159" s="1116" t="s">
        <v>19</v>
      </c>
      <c r="C159" s="1116"/>
      <c r="D159" s="1116"/>
      <c r="E159" s="1116"/>
      <c r="F159" s="1116"/>
      <c r="G159" s="1116"/>
      <c r="H159" s="1116"/>
    </row>
    <row r="160" spans="2:8">
      <c r="B160" s="504" t="s">
        <v>18</v>
      </c>
      <c r="C160" s="502"/>
      <c r="D160" s="502"/>
      <c r="E160" s="502"/>
      <c r="F160" s="502"/>
      <c r="G160" s="502"/>
      <c r="H160" s="502"/>
    </row>
    <row r="161" spans="2:8">
      <c r="B161" s="513" t="s">
        <v>197</v>
      </c>
      <c r="C161" s="502"/>
      <c r="D161" s="502"/>
      <c r="E161" s="502"/>
      <c r="F161" s="502"/>
      <c r="G161" s="502"/>
      <c r="H161" s="502"/>
    </row>
    <row r="162" spans="2:8">
      <c r="B162" s="508"/>
      <c r="C162" s="502"/>
      <c r="D162" s="502"/>
      <c r="E162" s="502"/>
      <c r="F162" s="502"/>
      <c r="G162" s="502"/>
      <c r="H162" s="502"/>
    </row>
    <row r="163" spans="2:8">
      <c r="B163" s="506"/>
      <c r="C163" s="507">
        <v>2014</v>
      </c>
      <c r="D163" s="507">
        <v>2015</v>
      </c>
      <c r="E163" s="507">
        <v>2016</v>
      </c>
      <c r="F163" s="507">
        <v>2017</v>
      </c>
      <c r="G163" s="507">
        <v>2018</v>
      </c>
      <c r="H163" s="507">
        <v>2019</v>
      </c>
    </row>
    <row r="164" spans="2:8">
      <c r="B164" s="85" t="s">
        <v>198</v>
      </c>
      <c r="C164" s="502"/>
      <c r="D164" s="502"/>
      <c r="E164" s="502"/>
      <c r="F164" s="502"/>
      <c r="G164" s="502"/>
      <c r="H164" s="502"/>
    </row>
    <row r="165" spans="2:8">
      <c r="B165" s="64" t="s">
        <v>199</v>
      </c>
      <c r="C165" s="517"/>
      <c r="D165" s="517"/>
      <c r="E165" s="517"/>
      <c r="F165" s="517"/>
      <c r="G165" s="517"/>
      <c r="H165" s="517"/>
    </row>
    <row r="166" spans="2:8">
      <c r="B166" s="80" t="s">
        <v>200</v>
      </c>
      <c r="C166" s="517">
        <v>592.476</v>
      </c>
      <c r="D166" s="517">
        <v>816.43899999999996</v>
      </c>
      <c r="E166" s="517">
        <v>1159.1179999999999</v>
      </c>
      <c r="F166" s="517">
        <v>884.66399999999999</v>
      </c>
      <c r="G166" s="517" t="s">
        <v>140</v>
      </c>
      <c r="H166" s="517" t="s">
        <v>140</v>
      </c>
    </row>
    <row r="167" spans="2:8">
      <c r="B167" s="80" t="s">
        <v>201</v>
      </c>
      <c r="C167" s="517">
        <v>43870.06</v>
      </c>
      <c r="D167" s="517">
        <v>49811.69</v>
      </c>
      <c r="E167" s="517">
        <v>54905.671000000002</v>
      </c>
      <c r="F167" s="517">
        <v>60306.745999999999</v>
      </c>
      <c r="G167" s="517">
        <v>61339.483</v>
      </c>
      <c r="H167" s="517">
        <v>76914.468999999997</v>
      </c>
    </row>
    <row r="168" spans="2:8">
      <c r="B168" s="81" t="s">
        <v>202</v>
      </c>
      <c r="C168" s="517">
        <v>8425.7649999999994</v>
      </c>
      <c r="D168" s="517">
        <v>8047.39</v>
      </c>
      <c r="E168" s="517">
        <v>7630.8540000000003</v>
      </c>
      <c r="F168" s="517">
        <v>8573.5463500000005</v>
      </c>
      <c r="G168" s="517">
        <v>18349.839</v>
      </c>
      <c r="H168" s="517">
        <v>20932.600129999999</v>
      </c>
    </row>
    <row r="169" spans="2:8">
      <c r="B169" s="82" t="s">
        <v>203</v>
      </c>
      <c r="C169" s="517"/>
      <c r="D169" s="517"/>
      <c r="E169" s="517"/>
      <c r="F169" s="517"/>
      <c r="G169" s="517"/>
      <c r="H169" s="517"/>
    </row>
    <row r="170" spans="2:8">
      <c r="B170" s="80" t="s">
        <v>204</v>
      </c>
      <c r="C170" s="509">
        <v>32674.719590380169</v>
      </c>
      <c r="D170" s="509">
        <v>41804.310180000008</v>
      </c>
      <c r="E170" s="509">
        <v>48254.297657118055</v>
      </c>
      <c r="F170" s="509">
        <v>59987.208625021332</v>
      </c>
      <c r="G170" s="509">
        <v>73588.627000000008</v>
      </c>
      <c r="H170" s="509">
        <v>89698.152222222227</v>
      </c>
    </row>
    <row r="171" spans="2:8">
      <c r="B171" s="80" t="s">
        <v>205</v>
      </c>
      <c r="C171" s="517" t="s">
        <v>140</v>
      </c>
      <c r="D171" s="517" t="s">
        <v>140</v>
      </c>
      <c r="E171" s="517" t="s">
        <v>140</v>
      </c>
      <c r="F171" s="517" t="s">
        <v>140</v>
      </c>
      <c r="G171" s="517" t="s">
        <v>140</v>
      </c>
      <c r="H171" s="517" t="s">
        <v>140</v>
      </c>
    </row>
    <row r="172" spans="2:8">
      <c r="B172" s="80" t="s">
        <v>206</v>
      </c>
      <c r="C172" s="517">
        <v>78803.30740961984</v>
      </c>
      <c r="D172" s="517">
        <v>95190.862110000002</v>
      </c>
      <c r="E172" s="517">
        <v>109644.33914439999</v>
      </c>
      <c r="F172" s="517">
        <v>125193.23153766201</v>
      </c>
      <c r="G172" s="517">
        <v>130511.2387125</v>
      </c>
      <c r="H172" s="517">
        <v>140458.69997777778</v>
      </c>
    </row>
    <row r="173" spans="2:8">
      <c r="B173" s="80" t="s">
        <v>1219</v>
      </c>
      <c r="C173" s="517">
        <v>1161.665</v>
      </c>
      <c r="D173" s="517">
        <v>486.28399999999999</v>
      </c>
      <c r="E173" s="517">
        <v>535.66200000000003</v>
      </c>
      <c r="F173" s="517">
        <v>357.87400000000002</v>
      </c>
      <c r="G173" s="517">
        <v>300.23765000000003</v>
      </c>
      <c r="H173" s="517">
        <v>287.71600000000001</v>
      </c>
    </row>
    <row r="174" spans="2:8">
      <c r="B174" s="82" t="s">
        <v>207</v>
      </c>
      <c r="C174" s="517"/>
      <c r="D174" s="517"/>
      <c r="E174" s="517"/>
      <c r="F174" s="517"/>
      <c r="G174" s="517"/>
      <c r="H174" s="517"/>
    </row>
    <row r="175" spans="2:8">
      <c r="B175" s="82" t="s">
        <v>208</v>
      </c>
      <c r="C175" s="517"/>
      <c r="D175" s="517"/>
      <c r="E175" s="517"/>
      <c r="F175" s="517"/>
      <c r="G175" s="517"/>
      <c r="H175" s="517"/>
    </row>
    <row r="176" spans="2:8">
      <c r="B176" s="83" t="s">
        <v>131</v>
      </c>
      <c r="C176" s="517">
        <v>35984.142999999996</v>
      </c>
      <c r="D176" s="517">
        <v>36011.866999999998</v>
      </c>
      <c r="E176" s="517">
        <v>35425.656999999999</v>
      </c>
      <c r="F176" s="517">
        <v>33785.331840000006</v>
      </c>
      <c r="G176" s="517">
        <v>32330.48</v>
      </c>
      <c r="H176" s="517">
        <v>30221.095000000001</v>
      </c>
    </row>
    <row r="177" spans="2:8">
      <c r="B177" s="83" t="s">
        <v>132</v>
      </c>
      <c r="C177" s="517" t="s">
        <v>125</v>
      </c>
      <c r="D177" s="517" t="s">
        <v>125</v>
      </c>
      <c r="E177" s="517" t="s">
        <v>125</v>
      </c>
      <c r="F177" s="517" t="s">
        <v>125</v>
      </c>
      <c r="G177" s="517" t="s">
        <v>125</v>
      </c>
      <c r="H177" s="517" t="s">
        <v>125</v>
      </c>
    </row>
    <row r="178" spans="2:8">
      <c r="B178" s="64" t="s">
        <v>209</v>
      </c>
      <c r="C178" s="517" t="s">
        <v>125</v>
      </c>
      <c r="D178" s="517" t="s">
        <v>125</v>
      </c>
      <c r="E178" s="517" t="s">
        <v>125</v>
      </c>
      <c r="F178" s="517" t="s">
        <v>125</v>
      </c>
      <c r="G178" s="517" t="s">
        <v>125</v>
      </c>
      <c r="H178" s="517" t="s">
        <v>125</v>
      </c>
    </row>
    <row r="179" spans="2:8">
      <c r="B179" s="64"/>
      <c r="C179" s="517"/>
      <c r="D179" s="517"/>
      <c r="E179" s="517"/>
      <c r="F179" s="517"/>
      <c r="G179" s="517"/>
      <c r="H179" s="517"/>
    </row>
    <row r="180" spans="2:8" ht="25.5">
      <c r="B180" s="64" t="s">
        <v>210</v>
      </c>
      <c r="C180" s="517">
        <v>200350.47100000002</v>
      </c>
      <c r="D180" s="517">
        <v>231682.55828999999</v>
      </c>
      <c r="E180" s="517">
        <v>257019.93680151805</v>
      </c>
      <c r="F180" s="517">
        <v>288730.72835268336</v>
      </c>
      <c r="G180" s="517">
        <v>316119.66771249997</v>
      </c>
      <c r="H180" s="517">
        <v>358225.01633000001</v>
      </c>
    </row>
    <row r="181" spans="2:8">
      <c r="B181" s="63" t="s">
        <v>211</v>
      </c>
      <c r="C181" s="517" t="s">
        <v>125</v>
      </c>
      <c r="D181" s="517" t="s">
        <v>125</v>
      </c>
      <c r="E181" s="517" t="s">
        <v>125</v>
      </c>
      <c r="F181" s="517" t="s">
        <v>125</v>
      </c>
      <c r="G181" s="517" t="s">
        <v>125</v>
      </c>
      <c r="H181" s="517" t="s">
        <v>125</v>
      </c>
    </row>
    <row r="182" spans="2:8">
      <c r="B182" s="63"/>
      <c r="C182" s="457"/>
      <c r="D182" s="457"/>
      <c r="E182" s="457"/>
      <c r="F182" s="457"/>
      <c r="G182" s="457"/>
      <c r="H182" s="457"/>
    </row>
    <row r="183" spans="2:8">
      <c r="B183" s="64" t="s">
        <v>212</v>
      </c>
      <c r="C183" s="517" t="s">
        <v>125</v>
      </c>
      <c r="D183" s="517" t="s">
        <v>125</v>
      </c>
      <c r="E183" s="517" t="s">
        <v>125</v>
      </c>
      <c r="F183" s="517" t="s">
        <v>125</v>
      </c>
      <c r="G183" s="517" t="s">
        <v>125</v>
      </c>
      <c r="H183" s="517" t="s">
        <v>125</v>
      </c>
    </row>
    <row r="184" spans="2:8">
      <c r="B184" s="64"/>
      <c r="C184" s="457"/>
      <c r="D184" s="457"/>
      <c r="E184" s="457"/>
      <c r="F184" s="457"/>
      <c r="G184" s="457"/>
      <c r="H184" s="457"/>
    </row>
    <row r="185" spans="2:8">
      <c r="B185" s="85" t="s">
        <v>213</v>
      </c>
      <c r="C185" s="517"/>
      <c r="D185" s="517"/>
      <c r="E185" s="517"/>
      <c r="F185" s="517"/>
      <c r="G185" s="517"/>
      <c r="H185" s="517"/>
    </row>
    <row r="186" spans="2:8">
      <c r="B186" s="64" t="s">
        <v>214</v>
      </c>
      <c r="C186" s="517"/>
      <c r="D186" s="517"/>
      <c r="E186" s="517"/>
      <c r="F186" s="517"/>
      <c r="G186" s="517"/>
      <c r="H186" s="517"/>
    </row>
    <row r="187" spans="2:8">
      <c r="B187" s="63" t="s">
        <v>215</v>
      </c>
      <c r="C187" s="517">
        <v>75918.275704166663</v>
      </c>
      <c r="D187" s="517">
        <v>86808.176418000003</v>
      </c>
      <c r="E187" s="517">
        <v>96624.408190400005</v>
      </c>
      <c r="F187" s="517">
        <v>104993.52371666666</v>
      </c>
      <c r="G187" s="517">
        <v>111914.608515</v>
      </c>
      <c r="H187" s="517">
        <v>116542.3708</v>
      </c>
    </row>
    <row r="188" spans="2:8">
      <c r="B188" s="63" t="s">
        <v>216</v>
      </c>
      <c r="C188" s="517" t="s">
        <v>125</v>
      </c>
      <c r="D188" s="517" t="s">
        <v>125</v>
      </c>
      <c r="E188" s="517" t="s">
        <v>125</v>
      </c>
      <c r="F188" s="517" t="s">
        <v>125</v>
      </c>
      <c r="G188" s="517">
        <v>5780.9430000000002</v>
      </c>
      <c r="H188" s="517">
        <v>7386.5969999999998</v>
      </c>
    </row>
    <row r="189" spans="2:8">
      <c r="B189" s="64" t="s">
        <v>217</v>
      </c>
      <c r="C189" s="517">
        <v>112639.692</v>
      </c>
      <c r="D189" s="517">
        <v>143833.12929000001</v>
      </c>
      <c r="E189" s="517">
        <v>167964.60780151805</v>
      </c>
      <c r="F189" s="517">
        <v>197040.01216268336</v>
      </c>
      <c r="G189" s="517">
        <v>215937.18336249999</v>
      </c>
      <c r="H189" s="517">
        <v>243306.06319999998</v>
      </c>
    </row>
    <row r="190" spans="2:8">
      <c r="B190" s="64" t="s">
        <v>207</v>
      </c>
      <c r="C190" s="517"/>
      <c r="D190" s="517"/>
      <c r="E190" s="517"/>
      <c r="F190" s="517"/>
      <c r="G190" s="517"/>
      <c r="H190" s="517"/>
    </row>
    <row r="191" spans="2:8">
      <c r="B191" s="63" t="s">
        <v>218</v>
      </c>
      <c r="C191" s="517" t="s">
        <v>125</v>
      </c>
      <c r="D191" s="517" t="s">
        <v>125</v>
      </c>
      <c r="E191" s="517" t="s">
        <v>125</v>
      </c>
      <c r="F191" s="517" t="s">
        <v>125</v>
      </c>
      <c r="G191" s="517" t="s">
        <v>125</v>
      </c>
      <c r="H191" s="517" t="s">
        <v>125</v>
      </c>
    </row>
    <row r="192" spans="2:8">
      <c r="B192" s="63" t="s">
        <v>1220</v>
      </c>
      <c r="C192" s="517">
        <v>756.06700000000001</v>
      </c>
      <c r="D192" s="517">
        <v>374.85199999999998</v>
      </c>
      <c r="E192" s="517">
        <v>348.27499999999998</v>
      </c>
      <c r="F192" s="517">
        <v>212.04900000000001</v>
      </c>
      <c r="G192" s="517">
        <v>159.72665000000001</v>
      </c>
      <c r="H192" s="517">
        <v>151.43299999999999</v>
      </c>
    </row>
    <row r="193" spans="2:8">
      <c r="B193" s="63" t="s">
        <v>220</v>
      </c>
      <c r="C193" s="517"/>
      <c r="D193" s="517"/>
      <c r="E193" s="517"/>
      <c r="F193" s="517"/>
      <c r="G193" s="517"/>
      <c r="H193" s="517"/>
    </row>
    <row r="194" spans="2:8">
      <c r="B194" s="63"/>
      <c r="C194" s="517"/>
      <c r="D194" s="517"/>
      <c r="E194" s="517"/>
      <c r="F194" s="517"/>
      <c r="G194" s="517"/>
      <c r="H194" s="517"/>
    </row>
    <row r="195" spans="2:8" ht="25.5">
      <c r="B195" s="88" t="s">
        <v>221</v>
      </c>
      <c r="C195" s="517"/>
      <c r="D195" s="517"/>
      <c r="E195" s="517"/>
      <c r="F195" s="517"/>
      <c r="G195" s="517"/>
      <c r="H195" s="517"/>
    </row>
    <row r="196" spans="2:8">
      <c r="B196" s="64" t="s">
        <v>214</v>
      </c>
      <c r="C196" s="517" t="s">
        <v>125</v>
      </c>
      <c r="D196" s="517" t="s">
        <v>125</v>
      </c>
      <c r="E196" s="517" t="s">
        <v>125</v>
      </c>
      <c r="F196" s="517" t="s">
        <v>125</v>
      </c>
      <c r="G196" s="517" t="s">
        <v>125</v>
      </c>
      <c r="H196" s="517" t="s">
        <v>125</v>
      </c>
    </row>
    <row r="197" spans="2:8">
      <c r="B197" s="63" t="s">
        <v>215</v>
      </c>
      <c r="C197" s="517" t="s">
        <v>125</v>
      </c>
      <c r="D197" s="517" t="s">
        <v>125</v>
      </c>
      <c r="E197" s="517" t="s">
        <v>125</v>
      </c>
      <c r="F197" s="517" t="s">
        <v>125</v>
      </c>
      <c r="G197" s="517" t="s">
        <v>125</v>
      </c>
      <c r="H197" s="517" t="s">
        <v>125</v>
      </c>
    </row>
    <row r="198" spans="2:8">
      <c r="B198" s="63" t="s">
        <v>216</v>
      </c>
      <c r="C198" s="517" t="s">
        <v>125</v>
      </c>
      <c r="D198" s="517" t="s">
        <v>125</v>
      </c>
      <c r="E198" s="517" t="s">
        <v>125</v>
      </c>
      <c r="F198" s="517" t="s">
        <v>125</v>
      </c>
      <c r="G198" s="517" t="s">
        <v>125</v>
      </c>
      <c r="H198" s="517" t="s">
        <v>125</v>
      </c>
    </row>
    <row r="199" spans="2:8">
      <c r="B199" s="64" t="s">
        <v>217</v>
      </c>
      <c r="C199" s="517">
        <v>104099.58199999999</v>
      </c>
      <c r="D199" s="517">
        <v>126198.75398000001</v>
      </c>
      <c r="E199" s="517">
        <v>142088.29330606665</v>
      </c>
      <c r="F199" s="517">
        <v>163862.34357292124</v>
      </c>
      <c r="G199" s="517">
        <v>171257.833128</v>
      </c>
      <c r="H199" s="517">
        <v>188927.54308888887</v>
      </c>
    </row>
    <row r="200" spans="2:8">
      <c r="B200" s="64" t="s">
        <v>207</v>
      </c>
      <c r="C200" s="517" t="s">
        <v>125</v>
      </c>
      <c r="D200" s="517" t="s">
        <v>125</v>
      </c>
      <c r="E200" s="517" t="s">
        <v>125</v>
      </c>
      <c r="F200" s="517" t="s">
        <v>125</v>
      </c>
      <c r="G200" s="517" t="s">
        <v>125</v>
      </c>
      <c r="H200" s="517" t="s">
        <v>125</v>
      </c>
    </row>
    <row r="201" spans="2:8">
      <c r="B201" s="63" t="s">
        <v>218</v>
      </c>
      <c r="C201" s="517" t="s">
        <v>125</v>
      </c>
      <c r="D201" s="517" t="s">
        <v>125</v>
      </c>
      <c r="E201" s="517" t="s">
        <v>125</v>
      </c>
      <c r="F201" s="517" t="s">
        <v>125</v>
      </c>
      <c r="G201" s="517" t="s">
        <v>125</v>
      </c>
      <c r="H201" s="517" t="s">
        <v>125</v>
      </c>
    </row>
    <row r="202" spans="2:8">
      <c r="B202" s="63" t="s">
        <v>219</v>
      </c>
      <c r="C202" s="517" t="s">
        <v>125</v>
      </c>
      <c r="D202" s="517" t="s">
        <v>125</v>
      </c>
      <c r="E202" s="517" t="s">
        <v>125</v>
      </c>
      <c r="F202" s="517" t="s">
        <v>125</v>
      </c>
      <c r="G202" s="517" t="s">
        <v>125</v>
      </c>
      <c r="H202" s="517" t="s">
        <v>125</v>
      </c>
    </row>
    <row r="203" spans="2:8">
      <c r="B203" s="63" t="s">
        <v>220</v>
      </c>
      <c r="C203" s="517" t="s">
        <v>125</v>
      </c>
      <c r="D203" s="517" t="s">
        <v>125</v>
      </c>
      <c r="E203" s="517" t="s">
        <v>125</v>
      </c>
      <c r="F203" s="517" t="s">
        <v>125</v>
      </c>
      <c r="G203" s="517" t="s">
        <v>125</v>
      </c>
      <c r="H203" s="517" t="s">
        <v>125</v>
      </c>
    </row>
    <row r="204" spans="2:8">
      <c r="B204" s="63"/>
      <c r="C204" s="517"/>
      <c r="D204" s="517"/>
      <c r="E204" s="517"/>
      <c r="F204" s="517"/>
      <c r="G204" s="517"/>
      <c r="H204" s="517"/>
    </row>
    <row r="205" spans="2:8" ht="25.5">
      <c r="B205" s="88" t="s">
        <v>222</v>
      </c>
      <c r="C205" s="517"/>
      <c r="D205" s="517"/>
      <c r="E205" s="517"/>
      <c r="F205" s="517"/>
      <c r="G205" s="517"/>
      <c r="H205" s="517"/>
    </row>
    <row r="206" spans="2:8">
      <c r="B206" s="64" t="s">
        <v>214</v>
      </c>
      <c r="C206" s="517" t="s">
        <v>125</v>
      </c>
      <c r="D206" s="517" t="s">
        <v>125</v>
      </c>
      <c r="E206" s="517" t="s">
        <v>125</v>
      </c>
      <c r="F206" s="517" t="s">
        <v>125</v>
      </c>
      <c r="G206" s="517" t="s">
        <v>125</v>
      </c>
      <c r="H206" s="517" t="s">
        <v>125</v>
      </c>
    </row>
    <row r="207" spans="2:8">
      <c r="B207" s="63" t="s">
        <v>215</v>
      </c>
      <c r="C207" s="517" t="s">
        <v>125</v>
      </c>
      <c r="D207" s="517" t="s">
        <v>125</v>
      </c>
      <c r="E207" s="517" t="s">
        <v>125</v>
      </c>
      <c r="F207" s="517" t="s">
        <v>125</v>
      </c>
      <c r="G207" s="517" t="s">
        <v>125</v>
      </c>
      <c r="H207" s="517" t="s">
        <v>125</v>
      </c>
    </row>
    <row r="208" spans="2:8">
      <c r="B208" s="63" t="s">
        <v>216</v>
      </c>
      <c r="C208" s="517" t="s">
        <v>125</v>
      </c>
      <c r="D208" s="517" t="s">
        <v>125</v>
      </c>
      <c r="E208" s="517" t="s">
        <v>125</v>
      </c>
      <c r="F208" s="517" t="s">
        <v>125</v>
      </c>
      <c r="G208" s="517" t="s">
        <v>125</v>
      </c>
      <c r="H208" s="517" t="s">
        <v>125</v>
      </c>
    </row>
    <row r="209" spans="2:8">
      <c r="B209" s="64" t="s">
        <v>217</v>
      </c>
      <c r="C209" s="517" t="s">
        <v>125</v>
      </c>
      <c r="D209" s="517">
        <v>6351.6729999999998</v>
      </c>
      <c r="E209" s="517">
        <v>9530.3089999999993</v>
      </c>
      <c r="F209" s="517">
        <v>11501.698</v>
      </c>
      <c r="G209" s="517">
        <v>11537.08</v>
      </c>
      <c r="H209" s="517">
        <v>12861.495000000001</v>
      </c>
    </row>
    <row r="210" spans="2:8">
      <c r="B210" s="64" t="s">
        <v>207</v>
      </c>
      <c r="C210" s="517" t="s">
        <v>125</v>
      </c>
      <c r="D210" s="517" t="s">
        <v>125</v>
      </c>
      <c r="E210" s="517" t="s">
        <v>125</v>
      </c>
      <c r="F210" s="517" t="s">
        <v>125</v>
      </c>
      <c r="G210" s="517" t="s">
        <v>125</v>
      </c>
      <c r="H210" s="517" t="s">
        <v>125</v>
      </c>
    </row>
    <row r="211" spans="2:8">
      <c r="B211" s="63" t="s">
        <v>218</v>
      </c>
      <c r="C211" s="517" t="s">
        <v>125</v>
      </c>
      <c r="D211" s="517" t="s">
        <v>125</v>
      </c>
      <c r="E211" s="517" t="s">
        <v>125</v>
      </c>
      <c r="F211" s="517" t="s">
        <v>125</v>
      </c>
      <c r="G211" s="517" t="s">
        <v>125</v>
      </c>
      <c r="H211" s="517" t="s">
        <v>125</v>
      </c>
    </row>
    <row r="212" spans="2:8">
      <c r="B212" s="63" t="s">
        <v>219</v>
      </c>
      <c r="C212" s="517" t="s">
        <v>125</v>
      </c>
      <c r="D212" s="517" t="s">
        <v>125</v>
      </c>
      <c r="E212" s="517" t="s">
        <v>125</v>
      </c>
      <c r="F212" s="517" t="s">
        <v>125</v>
      </c>
      <c r="G212" s="517" t="s">
        <v>125</v>
      </c>
      <c r="H212" s="517" t="s">
        <v>125</v>
      </c>
    </row>
    <row r="213" spans="2:8">
      <c r="B213" s="63" t="s">
        <v>220</v>
      </c>
      <c r="C213" s="517" t="s">
        <v>125</v>
      </c>
      <c r="D213" s="517" t="s">
        <v>125</v>
      </c>
      <c r="E213" s="517" t="s">
        <v>125</v>
      </c>
      <c r="F213" s="517" t="s">
        <v>125</v>
      </c>
      <c r="G213" s="517" t="s">
        <v>125</v>
      </c>
      <c r="H213" s="517" t="s">
        <v>125</v>
      </c>
    </row>
    <row r="214" spans="2:8">
      <c r="B214" s="63"/>
      <c r="C214" s="517"/>
      <c r="D214" s="517"/>
      <c r="E214" s="517"/>
      <c r="F214" s="517"/>
      <c r="G214" s="517"/>
      <c r="H214" s="517"/>
    </row>
    <row r="215" spans="2:8" ht="25.5">
      <c r="B215" s="88" t="s">
        <v>223</v>
      </c>
      <c r="C215" s="517"/>
      <c r="D215" s="517"/>
      <c r="E215" s="517"/>
      <c r="F215" s="517"/>
      <c r="G215" s="517"/>
      <c r="H215" s="517"/>
    </row>
    <row r="216" spans="2:8">
      <c r="B216" s="64" t="s">
        <v>214</v>
      </c>
      <c r="C216" s="517" t="s">
        <v>125</v>
      </c>
      <c r="D216" s="517" t="s">
        <v>125</v>
      </c>
      <c r="E216" s="517" t="s">
        <v>125</v>
      </c>
      <c r="F216" s="517" t="s">
        <v>125</v>
      </c>
      <c r="G216" s="517" t="s">
        <v>125</v>
      </c>
      <c r="H216" s="517" t="s">
        <v>125</v>
      </c>
    </row>
    <row r="217" spans="2:8">
      <c r="B217" s="63" t="s">
        <v>215</v>
      </c>
      <c r="C217" s="517" t="s">
        <v>125</v>
      </c>
      <c r="D217" s="517" t="s">
        <v>125</v>
      </c>
      <c r="E217" s="517" t="s">
        <v>125</v>
      </c>
      <c r="F217" s="517" t="s">
        <v>125</v>
      </c>
      <c r="G217" s="517" t="s">
        <v>125</v>
      </c>
      <c r="H217" s="517" t="s">
        <v>125</v>
      </c>
    </row>
    <row r="218" spans="2:8">
      <c r="B218" s="63" t="s">
        <v>216</v>
      </c>
      <c r="C218" s="517" t="s">
        <v>125</v>
      </c>
      <c r="D218" s="517" t="s">
        <v>125</v>
      </c>
      <c r="E218" s="517" t="s">
        <v>125</v>
      </c>
      <c r="F218" s="517" t="s">
        <v>125</v>
      </c>
      <c r="G218" s="517" t="s">
        <v>125</v>
      </c>
      <c r="H218" s="517" t="s">
        <v>125</v>
      </c>
    </row>
    <row r="219" spans="2:8">
      <c r="B219" s="64" t="s">
        <v>217</v>
      </c>
      <c r="C219" s="517">
        <v>8540.11</v>
      </c>
      <c r="D219" s="517">
        <v>11282.702309999999</v>
      </c>
      <c r="E219" s="517">
        <v>16346.005495451387</v>
      </c>
      <c r="F219" s="517">
        <v>21675.970589762113</v>
      </c>
      <c r="G219" s="517">
        <v>33142.2702345</v>
      </c>
      <c r="H219" s="517">
        <v>41517.025111111114</v>
      </c>
    </row>
    <row r="220" spans="2:8">
      <c r="B220" s="64" t="s">
        <v>207</v>
      </c>
      <c r="C220" s="517" t="s">
        <v>125</v>
      </c>
      <c r="D220" s="517" t="s">
        <v>125</v>
      </c>
      <c r="E220" s="517" t="s">
        <v>125</v>
      </c>
      <c r="F220" s="517" t="s">
        <v>125</v>
      </c>
      <c r="G220" s="517" t="s">
        <v>125</v>
      </c>
      <c r="H220" s="517" t="s">
        <v>125</v>
      </c>
    </row>
    <row r="221" spans="2:8">
      <c r="B221" s="63" t="s">
        <v>218</v>
      </c>
      <c r="C221" s="517" t="s">
        <v>125</v>
      </c>
      <c r="D221" s="517" t="s">
        <v>125</v>
      </c>
      <c r="E221" s="517" t="s">
        <v>125</v>
      </c>
      <c r="F221" s="517" t="s">
        <v>125</v>
      </c>
      <c r="G221" s="517" t="s">
        <v>125</v>
      </c>
      <c r="H221" s="517" t="s">
        <v>125</v>
      </c>
    </row>
    <row r="222" spans="2:8">
      <c r="B222" s="63" t="s">
        <v>219</v>
      </c>
      <c r="C222" s="517" t="s">
        <v>125</v>
      </c>
      <c r="D222" s="517" t="s">
        <v>125</v>
      </c>
      <c r="E222" s="517" t="s">
        <v>125</v>
      </c>
      <c r="F222" s="517" t="s">
        <v>125</v>
      </c>
      <c r="G222" s="517" t="s">
        <v>125</v>
      </c>
      <c r="H222" s="517" t="s">
        <v>125</v>
      </c>
    </row>
    <row r="223" spans="2:8" ht="15.75" thickBot="1">
      <c r="B223" s="604" t="s">
        <v>220</v>
      </c>
      <c r="C223" s="517" t="s">
        <v>125</v>
      </c>
      <c r="D223" s="517" t="s">
        <v>125</v>
      </c>
      <c r="E223" s="517" t="s">
        <v>125</v>
      </c>
      <c r="F223" s="517" t="s">
        <v>125</v>
      </c>
      <c r="G223" s="517" t="s">
        <v>125</v>
      </c>
      <c r="H223" s="517" t="s">
        <v>125</v>
      </c>
    </row>
    <row r="224" spans="2:8" ht="15.75" thickTop="1">
      <c r="B224" s="1115" t="s">
        <v>1209</v>
      </c>
      <c r="C224" s="1115"/>
      <c r="D224" s="1115"/>
      <c r="E224" s="1115"/>
      <c r="F224" s="1115"/>
      <c r="G224" s="1115"/>
      <c r="H224" s="1115"/>
    </row>
    <row r="225" spans="2:8">
      <c r="B225" s="1117"/>
      <c r="C225" s="1117"/>
      <c r="D225" s="1117"/>
      <c r="E225" s="1117"/>
      <c r="F225" s="1117"/>
      <c r="G225" s="1117"/>
      <c r="H225" s="1117"/>
    </row>
    <row r="226" spans="2:8">
      <c r="B226" s="508"/>
      <c r="C226" s="502"/>
      <c r="D226" s="502"/>
      <c r="E226" s="502"/>
      <c r="F226" s="502"/>
      <c r="G226" s="502"/>
      <c r="H226" s="502"/>
    </row>
    <row r="227" spans="2:8">
      <c r="B227" s="1116" t="s">
        <v>21</v>
      </c>
      <c r="C227" s="1116"/>
      <c r="D227" s="1116"/>
      <c r="E227" s="1116"/>
      <c r="F227" s="1116"/>
      <c r="G227" s="1116"/>
      <c r="H227" s="1116"/>
    </row>
    <row r="228" spans="2:8">
      <c r="B228" s="504" t="s">
        <v>20</v>
      </c>
      <c r="C228" s="502"/>
      <c r="D228" s="502"/>
      <c r="E228" s="502"/>
      <c r="F228" s="502"/>
      <c r="G228" s="502"/>
      <c r="H228" s="502"/>
    </row>
    <row r="229" spans="2:8">
      <c r="B229" s="513" t="s">
        <v>225</v>
      </c>
      <c r="C229" s="502"/>
      <c r="D229" s="502"/>
      <c r="E229" s="502"/>
      <c r="F229" s="502"/>
      <c r="G229" s="502"/>
      <c r="H229" s="502"/>
    </row>
    <row r="230" spans="2:8">
      <c r="B230" s="508"/>
      <c r="C230" s="502"/>
      <c r="D230" s="502"/>
      <c r="E230" s="502"/>
      <c r="F230" s="502"/>
      <c r="G230" s="502"/>
      <c r="H230" s="502"/>
    </row>
    <row r="231" spans="2:8">
      <c r="B231" s="506"/>
      <c r="C231" s="507">
        <v>2014</v>
      </c>
      <c r="D231" s="507">
        <v>2015</v>
      </c>
      <c r="E231" s="507">
        <v>2016</v>
      </c>
      <c r="F231" s="507">
        <v>2017</v>
      </c>
      <c r="G231" s="507">
        <v>2018</v>
      </c>
      <c r="H231" s="507">
        <v>2019</v>
      </c>
    </row>
    <row r="232" spans="2:8">
      <c r="B232" s="85" t="s">
        <v>198</v>
      </c>
      <c r="C232" s="502"/>
      <c r="D232" s="502"/>
      <c r="E232" s="502"/>
      <c r="F232" s="502"/>
      <c r="G232" s="502"/>
      <c r="H232" s="502"/>
    </row>
    <row r="233" spans="2:8">
      <c r="B233" s="64" t="s">
        <v>199</v>
      </c>
      <c r="C233" s="517"/>
      <c r="D233" s="517"/>
      <c r="E233" s="517"/>
      <c r="F233" s="517"/>
      <c r="G233" s="517"/>
      <c r="H233" s="517"/>
    </row>
    <row r="234" spans="2:8">
      <c r="B234" s="80" t="s">
        <v>200</v>
      </c>
      <c r="C234" s="517">
        <v>8296.5218613346606</v>
      </c>
      <c r="D234" s="517">
        <v>8475.3997429345764</v>
      </c>
      <c r="E234" s="517">
        <v>10099.946298767003</v>
      </c>
      <c r="F234" s="517">
        <v>12290.0410416918</v>
      </c>
      <c r="G234" s="517" t="s">
        <v>140</v>
      </c>
      <c r="H234" s="517" t="s">
        <v>140</v>
      </c>
    </row>
    <row r="235" spans="2:8">
      <c r="B235" s="80" t="s">
        <v>201</v>
      </c>
      <c r="C235" s="517">
        <v>67493.142291531854</v>
      </c>
      <c r="D235" s="517">
        <v>67125.26354605869</v>
      </c>
      <c r="E235" s="517">
        <v>74422.377864069756</v>
      </c>
      <c r="F235" s="517">
        <v>76806.645908151288</v>
      </c>
      <c r="G235" s="517">
        <v>73143.475282171159</v>
      </c>
      <c r="H235" s="517">
        <v>80474.972777621791</v>
      </c>
    </row>
    <row r="236" spans="2:8">
      <c r="B236" s="81" t="s">
        <v>202</v>
      </c>
      <c r="C236" s="517">
        <v>8757.9431399884688</v>
      </c>
      <c r="D236" s="517">
        <v>8470.0134302515653</v>
      </c>
      <c r="E236" s="517">
        <v>4756.8674123607125</v>
      </c>
      <c r="F236" s="517">
        <v>3405.2729912532559</v>
      </c>
      <c r="G236" s="517">
        <v>4315.6820508163692</v>
      </c>
      <c r="H236" s="517">
        <v>4528.9022042600891</v>
      </c>
    </row>
    <row r="237" spans="2:8">
      <c r="B237" s="82" t="s">
        <v>203</v>
      </c>
      <c r="C237" s="517"/>
      <c r="D237" s="517"/>
      <c r="E237" s="517"/>
      <c r="F237" s="517"/>
      <c r="G237" s="517"/>
      <c r="H237" s="517"/>
    </row>
    <row r="238" spans="2:8">
      <c r="B238" s="80" t="s">
        <v>204</v>
      </c>
      <c r="C238" s="517">
        <v>1032.7766126545503</v>
      </c>
      <c r="D238" s="517">
        <v>1299.2718607098984</v>
      </c>
      <c r="E238" s="517">
        <v>1379.9197010361825</v>
      </c>
      <c r="F238" s="517">
        <v>1620.6052690502702</v>
      </c>
      <c r="G238" s="517">
        <v>1922.9029697747767</v>
      </c>
      <c r="H238" s="517">
        <v>2216.5319938900338</v>
      </c>
    </row>
    <row r="239" spans="2:8">
      <c r="B239" s="80" t="s">
        <v>205</v>
      </c>
      <c r="C239" s="517" t="s">
        <v>140</v>
      </c>
      <c r="D239" s="517" t="s">
        <v>140</v>
      </c>
      <c r="E239" s="517" t="s">
        <v>140</v>
      </c>
      <c r="F239" s="517" t="s">
        <v>140</v>
      </c>
      <c r="G239" s="517" t="s">
        <v>140</v>
      </c>
      <c r="H239" s="517" t="s">
        <v>140</v>
      </c>
    </row>
    <row r="240" spans="2:8">
      <c r="B240" s="80" t="s">
        <v>206</v>
      </c>
      <c r="C240" s="517">
        <v>4844.1164543929644</v>
      </c>
      <c r="D240" s="517">
        <v>5515.6473899369121</v>
      </c>
      <c r="E240" s="517">
        <v>6060.9009703788761</v>
      </c>
      <c r="F240" s="517">
        <v>6748.3457205940485</v>
      </c>
      <c r="G240" s="517">
        <v>6848.1539458525504</v>
      </c>
      <c r="H240" s="517">
        <v>7142.679345474</v>
      </c>
    </row>
    <row r="241" spans="2:8">
      <c r="B241" s="80" t="s">
        <v>1219</v>
      </c>
      <c r="C241" s="517">
        <v>41.227469244250983</v>
      </c>
      <c r="D241" s="517">
        <v>14.299509206429784</v>
      </c>
      <c r="E241" s="517">
        <v>14.390978695265497</v>
      </c>
      <c r="F241" s="517">
        <v>8.2820198996843093</v>
      </c>
      <c r="G241" s="517">
        <v>7.0198635210759042</v>
      </c>
      <c r="H241" s="517">
        <v>6.1158895524152017</v>
      </c>
    </row>
    <row r="242" spans="2:8">
      <c r="B242" s="82" t="s">
        <v>207</v>
      </c>
      <c r="C242" s="517"/>
      <c r="D242" s="517"/>
      <c r="E242" s="517"/>
      <c r="F242" s="517"/>
      <c r="G242" s="517"/>
      <c r="H242" s="517"/>
    </row>
    <row r="243" spans="2:8">
      <c r="B243" s="82" t="s">
        <v>208</v>
      </c>
      <c r="C243" s="517"/>
      <c r="D243" s="517"/>
      <c r="E243" s="517"/>
      <c r="F243" s="517"/>
      <c r="G243" s="517"/>
      <c r="H243" s="517"/>
    </row>
    <row r="244" spans="2:8">
      <c r="B244" s="83" t="s">
        <v>1221</v>
      </c>
      <c r="C244" s="517">
        <v>64719.062604525243</v>
      </c>
      <c r="D244" s="517">
        <v>62182.029624853174</v>
      </c>
      <c r="E244" s="517">
        <v>59299.617792630386</v>
      </c>
      <c r="F244" s="517">
        <v>57080.180095959528</v>
      </c>
      <c r="G244" s="517">
        <v>56071.357536539792</v>
      </c>
      <c r="H244" s="517">
        <v>52579.603770476977</v>
      </c>
    </row>
    <row r="245" spans="2:8">
      <c r="B245" s="238" t="s">
        <v>1222</v>
      </c>
      <c r="C245" s="517" t="s">
        <v>125</v>
      </c>
      <c r="D245" s="517" t="s">
        <v>125</v>
      </c>
      <c r="E245" s="517" t="s">
        <v>125</v>
      </c>
      <c r="F245" s="517" t="s">
        <v>125</v>
      </c>
      <c r="G245" s="517" t="s">
        <v>125</v>
      </c>
      <c r="H245" s="517" t="s">
        <v>125</v>
      </c>
    </row>
    <row r="246" spans="2:8">
      <c r="B246" s="64" t="s">
        <v>209</v>
      </c>
      <c r="C246" s="517" t="s">
        <v>125</v>
      </c>
      <c r="D246" s="517" t="s">
        <v>125</v>
      </c>
      <c r="E246" s="517" t="s">
        <v>125</v>
      </c>
      <c r="F246" s="517" t="s">
        <v>125</v>
      </c>
      <c r="G246" s="517" t="s">
        <v>125</v>
      </c>
      <c r="H246" s="517" t="s">
        <v>125</v>
      </c>
    </row>
    <row r="247" spans="2:8">
      <c r="B247" s="64"/>
      <c r="C247" s="517"/>
      <c r="D247" s="517"/>
      <c r="E247" s="517"/>
      <c r="F247" s="517"/>
      <c r="G247" s="517"/>
      <c r="H247" s="517"/>
    </row>
    <row r="248" spans="2:8">
      <c r="B248" s="64" t="s">
        <v>226</v>
      </c>
      <c r="C248" s="517">
        <v>155143.56296442775</v>
      </c>
      <c r="D248" s="517">
        <v>153067.62559474481</v>
      </c>
      <c r="E248" s="517">
        <v>156019.63003924294</v>
      </c>
      <c r="F248" s="517">
        <v>157951.09102670019</v>
      </c>
      <c r="G248" s="517">
        <v>142301.57178515467</v>
      </c>
      <c r="H248" s="517">
        <v>146942.69009172288</v>
      </c>
    </row>
    <row r="249" spans="2:8">
      <c r="B249" s="63" t="s">
        <v>211</v>
      </c>
      <c r="C249" s="517" t="s">
        <v>125</v>
      </c>
      <c r="D249" s="517" t="s">
        <v>125</v>
      </c>
      <c r="E249" s="517" t="s">
        <v>125</v>
      </c>
      <c r="F249" s="517" t="s">
        <v>125</v>
      </c>
      <c r="G249" s="517" t="s">
        <v>125</v>
      </c>
      <c r="H249" s="517" t="s">
        <v>125</v>
      </c>
    </row>
    <row r="250" spans="2:8">
      <c r="B250" s="63"/>
      <c r="C250" s="63"/>
      <c r="D250" s="63"/>
      <c r="E250" s="63"/>
      <c r="F250" s="63"/>
      <c r="G250" s="63"/>
      <c r="H250" s="63"/>
    </row>
    <row r="251" spans="2:8">
      <c r="B251" s="64" t="s">
        <v>212</v>
      </c>
      <c r="C251" s="517" t="s">
        <v>125</v>
      </c>
      <c r="D251" s="517" t="s">
        <v>125</v>
      </c>
      <c r="E251" s="517" t="s">
        <v>125</v>
      </c>
      <c r="F251" s="517" t="s">
        <v>125</v>
      </c>
      <c r="G251" s="517" t="s">
        <v>125</v>
      </c>
      <c r="H251" s="517" t="s">
        <v>125</v>
      </c>
    </row>
    <row r="252" spans="2:8">
      <c r="B252" s="64"/>
      <c r="C252" s="517"/>
      <c r="D252" s="517"/>
      <c r="E252" s="517"/>
      <c r="F252" s="517"/>
      <c r="G252" s="517"/>
      <c r="H252" s="517"/>
    </row>
    <row r="253" spans="2:8">
      <c r="B253" s="85" t="s">
        <v>213</v>
      </c>
      <c r="C253" s="517"/>
      <c r="D253" s="517"/>
      <c r="E253" s="517"/>
      <c r="F253" s="517"/>
      <c r="G253" s="517"/>
      <c r="H253" s="517"/>
    </row>
    <row r="254" spans="2:8">
      <c r="B254" s="64" t="s">
        <v>214</v>
      </c>
      <c r="C254" s="517"/>
      <c r="D254" s="517"/>
      <c r="E254" s="517"/>
      <c r="F254" s="517"/>
      <c r="G254" s="517"/>
      <c r="H254" s="517"/>
    </row>
    <row r="255" spans="2:8">
      <c r="B255" s="63" t="s">
        <v>215</v>
      </c>
      <c r="C255" s="517">
        <v>5690.982295859877</v>
      </c>
      <c r="D255" s="517">
        <v>6597.6701852806946</v>
      </c>
      <c r="E255" s="517">
        <v>7364.0634541407544</v>
      </c>
      <c r="F255" s="517">
        <v>8185.5845714678635</v>
      </c>
      <c r="G255" s="517">
        <v>9003.6695485295259</v>
      </c>
      <c r="H255" s="517">
        <v>9478.7318432244829</v>
      </c>
    </row>
    <row r="256" spans="2:8">
      <c r="B256" s="63" t="s">
        <v>216</v>
      </c>
      <c r="C256" s="517" t="s">
        <v>125</v>
      </c>
      <c r="D256" s="517" t="s">
        <v>125</v>
      </c>
      <c r="E256" s="517" t="s">
        <v>125</v>
      </c>
      <c r="F256" s="517" t="s">
        <v>125</v>
      </c>
      <c r="G256" s="517">
        <v>910.62087119455259</v>
      </c>
      <c r="H256" s="517">
        <v>1127.8723563194146</v>
      </c>
    </row>
    <row r="257" spans="2:8">
      <c r="B257" s="64" t="s">
        <v>217</v>
      </c>
      <c r="C257" s="517">
        <v>5918.1205362917653</v>
      </c>
      <c r="D257" s="517">
        <v>7790.9748789856794</v>
      </c>
      <c r="E257" s="517">
        <v>8947.5302260589324</v>
      </c>
      <c r="F257" s="517">
        <v>9741.7490762798298</v>
      </c>
      <c r="G257" s="517">
        <v>10253.476677417812</v>
      </c>
      <c r="H257" s="517">
        <v>10893.284329135957</v>
      </c>
    </row>
    <row r="258" spans="2:8">
      <c r="B258" s="64" t="s">
        <v>207</v>
      </c>
      <c r="C258" s="517"/>
      <c r="D258" s="517"/>
      <c r="E258" s="517"/>
      <c r="F258" s="517"/>
      <c r="G258" s="517"/>
      <c r="H258" s="517"/>
    </row>
    <row r="259" spans="2:8">
      <c r="B259" s="63" t="s">
        <v>218</v>
      </c>
      <c r="C259" s="517" t="s">
        <v>125</v>
      </c>
      <c r="D259" s="517" t="s">
        <v>125</v>
      </c>
      <c r="E259" s="517" t="s">
        <v>125</v>
      </c>
      <c r="F259" s="517" t="s">
        <v>125</v>
      </c>
      <c r="G259" s="517" t="s">
        <v>125</v>
      </c>
      <c r="H259" s="517" t="s">
        <v>125</v>
      </c>
    </row>
    <row r="260" spans="2:8">
      <c r="B260" s="63" t="s">
        <v>1220</v>
      </c>
      <c r="C260" s="517">
        <v>26.344429775550097</v>
      </c>
      <c r="D260" s="517">
        <v>10.886024505617058</v>
      </c>
      <c r="E260" s="517">
        <v>9.1859948109701435</v>
      </c>
      <c r="F260" s="517">
        <v>3.9934185567901705</v>
      </c>
      <c r="G260" s="517">
        <v>2.2874010015235253</v>
      </c>
      <c r="H260" s="517">
        <v>2.5155309129647661</v>
      </c>
    </row>
    <row r="261" spans="2:8">
      <c r="B261" s="63" t="s">
        <v>220</v>
      </c>
      <c r="C261" s="517"/>
      <c r="D261" s="517"/>
      <c r="E261" s="517"/>
      <c r="F261" s="517"/>
      <c r="G261" s="517"/>
      <c r="H261" s="517"/>
    </row>
    <row r="262" spans="2:8">
      <c r="B262" s="63"/>
      <c r="C262" s="517"/>
      <c r="D262" s="517"/>
      <c r="E262" s="517"/>
      <c r="F262" s="517"/>
      <c r="G262" s="517"/>
      <c r="H262" s="517"/>
    </row>
    <row r="263" spans="2:8" ht="25.5">
      <c r="B263" s="88" t="s">
        <v>221</v>
      </c>
      <c r="C263" s="517"/>
      <c r="D263" s="517"/>
      <c r="E263" s="517"/>
      <c r="F263" s="517"/>
      <c r="G263" s="517"/>
      <c r="H263" s="517"/>
    </row>
    <row r="264" spans="2:8">
      <c r="B264" s="64" t="s">
        <v>214</v>
      </c>
      <c r="C264" s="517" t="s">
        <v>125</v>
      </c>
      <c r="D264" s="517" t="s">
        <v>125</v>
      </c>
      <c r="E264" s="517" t="s">
        <v>125</v>
      </c>
      <c r="F264" s="517" t="s">
        <v>125</v>
      </c>
      <c r="G264" s="517" t="s">
        <v>125</v>
      </c>
      <c r="H264" s="517" t="s">
        <v>125</v>
      </c>
    </row>
    <row r="265" spans="2:8">
      <c r="B265" s="63" t="s">
        <v>215</v>
      </c>
      <c r="C265" s="517" t="s">
        <v>125</v>
      </c>
      <c r="D265" s="517" t="s">
        <v>125</v>
      </c>
      <c r="E265" s="517" t="s">
        <v>125</v>
      </c>
      <c r="F265" s="517" t="s">
        <v>125</v>
      </c>
      <c r="G265" s="517" t="s">
        <v>125</v>
      </c>
      <c r="H265" s="517" t="s">
        <v>125</v>
      </c>
    </row>
    <row r="266" spans="2:8">
      <c r="B266" s="63" t="s">
        <v>216</v>
      </c>
      <c r="C266" s="517" t="s">
        <v>125</v>
      </c>
      <c r="D266" s="517" t="s">
        <v>125</v>
      </c>
      <c r="E266" s="517" t="s">
        <v>125</v>
      </c>
      <c r="F266" s="517" t="s">
        <v>125</v>
      </c>
      <c r="G266" s="517" t="s">
        <v>125</v>
      </c>
      <c r="H266" s="517" t="s">
        <v>125</v>
      </c>
    </row>
    <row r="267" spans="2:8">
      <c r="B267" s="64" t="s">
        <v>217</v>
      </c>
      <c r="C267" s="517">
        <v>4825.7699149000837</v>
      </c>
      <c r="D267" s="517">
        <v>5544.7371568749941</v>
      </c>
      <c r="E267" s="517">
        <v>5963.0188162349004</v>
      </c>
      <c r="F267" s="517">
        <v>6714.0046660924418</v>
      </c>
      <c r="G267" s="517">
        <v>6821.1804399117127</v>
      </c>
      <c r="H267" s="517">
        <v>7280.3469345329167</v>
      </c>
    </row>
    <row r="268" spans="2:8">
      <c r="B268" s="64" t="s">
        <v>207</v>
      </c>
      <c r="C268" s="517" t="s">
        <v>125</v>
      </c>
      <c r="D268" s="517" t="s">
        <v>125</v>
      </c>
      <c r="E268" s="517" t="s">
        <v>125</v>
      </c>
      <c r="F268" s="517" t="s">
        <v>125</v>
      </c>
      <c r="G268" s="517" t="s">
        <v>125</v>
      </c>
      <c r="H268" s="517" t="s">
        <v>125</v>
      </c>
    </row>
    <row r="269" spans="2:8">
      <c r="B269" s="63" t="s">
        <v>218</v>
      </c>
      <c r="C269" s="517" t="s">
        <v>125</v>
      </c>
      <c r="D269" s="517" t="s">
        <v>125</v>
      </c>
      <c r="E269" s="517" t="s">
        <v>125</v>
      </c>
      <c r="F269" s="517" t="s">
        <v>125</v>
      </c>
      <c r="G269" s="517" t="s">
        <v>125</v>
      </c>
      <c r="H269" s="517" t="s">
        <v>125</v>
      </c>
    </row>
    <row r="270" spans="2:8">
      <c r="B270" s="63" t="s">
        <v>219</v>
      </c>
      <c r="C270" s="517" t="s">
        <v>125</v>
      </c>
      <c r="D270" s="517" t="s">
        <v>125</v>
      </c>
      <c r="E270" s="517" t="s">
        <v>125</v>
      </c>
      <c r="F270" s="517" t="s">
        <v>125</v>
      </c>
      <c r="G270" s="517" t="s">
        <v>125</v>
      </c>
      <c r="H270" s="517" t="s">
        <v>125</v>
      </c>
    </row>
    <row r="271" spans="2:8">
      <c r="B271" s="63" t="s">
        <v>220</v>
      </c>
      <c r="C271" s="517" t="s">
        <v>125</v>
      </c>
      <c r="D271" s="517" t="s">
        <v>125</v>
      </c>
      <c r="E271" s="517" t="s">
        <v>125</v>
      </c>
      <c r="F271" s="517" t="s">
        <v>125</v>
      </c>
      <c r="G271" s="517" t="s">
        <v>125</v>
      </c>
      <c r="H271" s="517" t="s">
        <v>125</v>
      </c>
    </row>
    <row r="272" spans="2:8">
      <c r="B272" s="63"/>
      <c r="C272" s="517"/>
      <c r="D272" s="517"/>
      <c r="E272" s="517"/>
      <c r="F272" s="517"/>
      <c r="G272" s="517"/>
      <c r="H272" s="517"/>
    </row>
    <row r="273" spans="2:8" ht="25.5">
      <c r="B273" s="88" t="s">
        <v>222</v>
      </c>
      <c r="C273" s="517"/>
      <c r="D273" s="517"/>
      <c r="E273" s="517"/>
      <c r="F273" s="517"/>
      <c r="G273" s="517"/>
      <c r="H273" s="517"/>
    </row>
    <row r="274" spans="2:8">
      <c r="B274" s="64" t="s">
        <v>214</v>
      </c>
      <c r="C274" s="517" t="s">
        <v>125</v>
      </c>
      <c r="D274" s="517" t="s">
        <v>125</v>
      </c>
      <c r="E274" s="517" t="s">
        <v>125</v>
      </c>
      <c r="F274" s="517" t="s">
        <v>125</v>
      </c>
      <c r="G274" s="517" t="s">
        <v>125</v>
      </c>
      <c r="H274" s="517" t="s">
        <v>125</v>
      </c>
    </row>
    <row r="275" spans="2:8">
      <c r="B275" s="63" t="s">
        <v>215</v>
      </c>
      <c r="C275" s="517" t="s">
        <v>125</v>
      </c>
      <c r="D275" s="517" t="s">
        <v>125</v>
      </c>
      <c r="E275" s="517" t="s">
        <v>125</v>
      </c>
      <c r="F275" s="517" t="s">
        <v>125</v>
      </c>
      <c r="G275" s="517" t="s">
        <v>125</v>
      </c>
      <c r="H275" s="517" t="s">
        <v>125</v>
      </c>
    </row>
    <row r="276" spans="2:8">
      <c r="B276" s="63" t="s">
        <v>216</v>
      </c>
      <c r="C276" s="517" t="s">
        <v>125</v>
      </c>
      <c r="D276" s="517" t="s">
        <v>125</v>
      </c>
      <c r="E276" s="517" t="s">
        <v>125</v>
      </c>
      <c r="F276" s="517" t="s">
        <v>125</v>
      </c>
      <c r="G276" s="517" t="s">
        <v>125</v>
      </c>
      <c r="H276" s="517" t="s">
        <v>125</v>
      </c>
    </row>
    <row r="277" spans="2:8">
      <c r="B277" s="64" t="s">
        <v>217</v>
      </c>
      <c r="C277" s="517" t="s">
        <v>125</v>
      </c>
      <c r="D277" s="517">
        <v>961.7561191324387</v>
      </c>
      <c r="E277" s="517">
        <v>1492.3185759486089</v>
      </c>
      <c r="F277" s="517">
        <v>1364.5160667358257</v>
      </c>
      <c r="G277" s="517">
        <v>1475.3998982694116</v>
      </c>
      <c r="H277" s="517">
        <v>1527.9571002195062</v>
      </c>
    </row>
    <row r="278" spans="2:8">
      <c r="B278" s="64" t="s">
        <v>207</v>
      </c>
      <c r="C278" s="517" t="s">
        <v>125</v>
      </c>
      <c r="D278" s="517" t="s">
        <v>125</v>
      </c>
      <c r="E278" s="517" t="s">
        <v>125</v>
      </c>
      <c r="F278" s="517" t="s">
        <v>125</v>
      </c>
      <c r="G278" s="517" t="s">
        <v>125</v>
      </c>
      <c r="H278" s="517" t="s">
        <v>125</v>
      </c>
    </row>
    <row r="279" spans="2:8">
      <c r="B279" s="63" t="s">
        <v>218</v>
      </c>
      <c r="C279" s="517" t="s">
        <v>125</v>
      </c>
      <c r="D279" s="517" t="s">
        <v>125</v>
      </c>
      <c r="E279" s="517" t="s">
        <v>125</v>
      </c>
      <c r="F279" s="517" t="s">
        <v>125</v>
      </c>
      <c r="G279" s="517" t="s">
        <v>125</v>
      </c>
      <c r="H279" s="517" t="s">
        <v>125</v>
      </c>
    </row>
    <row r="280" spans="2:8">
      <c r="B280" s="63" t="s">
        <v>219</v>
      </c>
      <c r="C280" s="517" t="s">
        <v>125</v>
      </c>
      <c r="D280" s="517" t="s">
        <v>125</v>
      </c>
      <c r="E280" s="517" t="s">
        <v>125</v>
      </c>
      <c r="F280" s="517" t="s">
        <v>125</v>
      </c>
      <c r="G280" s="517" t="s">
        <v>125</v>
      </c>
      <c r="H280" s="517" t="s">
        <v>125</v>
      </c>
    </row>
    <row r="281" spans="2:8">
      <c r="B281" s="63" t="s">
        <v>220</v>
      </c>
      <c r="C281" s="517" t="s">
        <v>125</v>
      </c>
      <c r="D281" s="517" t="s">
        <v>125</v>
      </c>
      <c r="E281" s="517" t="s">
        <v>125</v>
      </c>
      <c r="F281" s="517" t="s">
        <v>125</v>
      </c>
      <c r="G281" s="517" t="s">
        <v>125</v>
      </c>
      <c r="H281" s="517" t="s">
        <v>125</v>
      </c>
    </row>
    <row r="282" spans="2:8">
      <c r="B282" s="63"/>
      <c r="C282" s="517"/>
      <c r="D282" s="517"/>
      <c r="E282" s="517"/>
      <c r="F282" s="517"/>
      <c r="G282" s="517"/>
      <c r="H282" s="517"/>
    </row>
    <row r="283" spans="2:8" ht="25.5">
      <c r="B283" s="88" t="s">
        <v>223</v>
      </c>
      <c r="C283" s="517"/>
      <c r="D283" s="517"/>
      <c r="E283" s="517"/>
      <c r="F283" s="517"/>
      <c r="G283" s="517"/>
      <c r="H283" s="517"/>
    </row>
    <row r="284" spans="2:8">
      <c r="B284" s="64" t="s">
        <v>214</v>
      </c>
      <c r="C284" s="517" t="s">
        <v>125</v>
      </c>
      <c r="D284" s="517" t="s">
        <v>125</v>
      </c>
      <c r="E284" s="517" t="s">
        <v>125</v>
      </c>
      <c r="F284" s="517" t="s">
        <v>125</v>
      </c>
      <c r="G284" s="517" t="s">
        <v>125</v>
      </c>
      <c r="H284" s="517" t="s">
        <v>125</v>
      </c>
    </row>
    <row r="285" spans="2:8">
      <c r="B285" s="63" t="s">
        <v>215</v>
      </c>
      <c r="C285" s="517" t="s">
        <v>125</v>
      </c>
      <c r="D285" s="517" t="s">
        <v>125</v>
      </c>
      <c r="E285" s="517" t="s">
        <v>125</v>
      </c>
      <c r="F285" s="517" t="s">
        <v>125</v>
      </c>
      <c r="G285" s="517" t="s">
        <v>125</v>
      </c>
      <c r="H285" s="517" t="s">
        <v>125</v>
      </c>
    </row>
    <row r="286" spans="2:8">
      <c r="B286" s="63" t="s">
        <v>216</v>
      </c>
      <c r="C286" s="517" t="s">
        <v>125</v>
      </c>
      <c r="D286" s="517" t="s">
        <v>125</v>
      </c>
      <c r="E286" s="517" t="s">
        <v>125</v>
      </c>
      <c r="F286" s="517" t="s">
        <v>125</v>
      </c>
      <c r="G286" s="517" t="s">
        <v>125</v>
      </c>
      <c r="H286" s="517" t="s">
        <v>125</v>
      </c>
    </row>
    <row r="287" spans="2:8">
      <c r="B287" s="64" t="s">
        <v>217</v>
      </c>
      <c r="C287" s="517">
        <v>1092.350621391681</v>
      </c>
      <c r="D287" s="517">
        <v>1284.4816029782469</v>
      </c>
      <c r="E287" s="517">
        <v>1492.192833875423</v>
      </c>
      <c r="F287" s="517">
        <v>1663.2283434515628</v>
      </c>
      <c r="G287" s="517">
        <v>1956.8963392366882</v>
      </c>
      <c r="H287" s="517">
        <v>2084.9802943835339</v>
      </c>
    </row>
    <row r="288" spans="2:8">
      <c r="B288" s="64" t="s">
        <v>207</v>
      </c>
      <c r="C288" s="517" t="s">
        <v>125</v>
      </c>
      <c r="D288" s="517" t="s">
        <v>125</v>
      </c>
      <c r="E288" s="517" t="s">
        <v>125</v>
      </c>
      <c r="F288" s="517" t="s">
        <v>125</v>
      </c>
      <c r="G288" s="517" t="s">
        <v>125</v>
      </c>
      <c r="H288" s="517" t="s">
        <v>125</v>
      </c>
    </row>
    <row r="289" spans="2:8">
      <c r="B289" s="63" t="s">
        <v>218</v>
      </c>
      <c r="C289" s="523" t="s">
        <v>125</v>
      </c>
      <c r="D289" s="523" t="s">
        <v>125</v>
      </c>
      <c r="E289" s="523" t="s">
        <v>125</v>
      </c>
      <c r="F289" s="523" t="s">
        <v>125</v>
      </c>
      <c r="G289" s="523" t="s">
        <v>125</v>
      </c>
      <c r="H289" s="523" t="s">
        <v>125</v>
      </c>
    </row>
    <row r="290" spans="2:8">
      <c r="B290" s="63" t="s">
        <v>219</v>
      </c>
      <c r="C290" s="523" t="s">
        <v>125</v>
      </c>
      <c r="D290" s="523" t="s">
        <v>125</v>
      </c>
      <c r="E290" s="523" t="s">
        <v>125</v>
      </c>
      <c r="F290" s="523" t="s">
        <v>125</v>
      </c>
      <c r="G290" s="523" t="s">
        <v>125</v>
      </c>
      <c r="H290" s="523" t="s">
        <v>125</v>
      </c>
    </row>
    <row r="291" spans="2:8" ht="15.75" thickBot="1">
      <c r="B291" s="604" t="s">
        <v>220</v>
      </c>
      <c r="C291" s="523" t="s">
        <v>125</v>
      </c>
      <c r="D291" s="523" t="s">
        <v>125</v>
      </c>
      <c r="E291" s="523" t="s">
        <v>125</v>
      </c>
      <c r="F291" s="523" t="s">
        <v>125</v>
      </c>
      <c r="G291" s="523" t="s">
        <v>125</v>
      </c>
      <c r="H291" s="523" t="s">
        <v>125</v>
      </c>
    </row>
    <row r="292" spans="2:8" ht="15.75" thickTop="1">
      <c r="B292" s="1115" t="s">
        <v>1209</v>
      </c>
      <c r="C292" s="1115"/>
      <c r="D292" s="1115"/>
      <c r="E292" s="1115"/>
      <c r="F292" s="1115"/>
      <c r="G292" s="1115"/>
      <c r="H292" s="1115"/>
    </row>
    <row r="293" spans="2:8">
      <c r="B293" s="508"/>
      <c r="C293" s="502"/>
      <c r="D293" s="502"/>
      <c r="E293" s="502"/>
      <c r="F293" s="502"/>
      <c r="G293" s="502"/>
      <c r="H293" s="502"/>
    </row>
    <row r="294" spans="2:8">
      <c r="B294" s="1116" t="s">
        <v>24</v>
      </c>
      <c r="C294" s="1116"/>
      <c r="D294" s="1116"/>
      <c r="E294" s="1116"/>
      <c r="F294" s="1116"/>
      <c r="G294" s="1116"/>
      <c r="H294" s="1116"/>
    </row>
    <row r="295" spans="2:8">
      <c r="B295" s="504" t="s">
        <v>23</v>
      </c>
      <c r="C295" s="502"/>
      <c r="D295" s="502"/>
      <c r="E295" s="502"/>
      <c r="F295" s="502"/>
      <c r="G295" s="502"/>
      <c r="H295" s="502"/>
    </row>
    <row r="296" spans="2:8">
      <c r="B296" s="513" t="s">
        <v>173</v>
      </c>
      <c r="C296" s="502"/>
      <c r="D296" s="502"/>
      <c r="E296" s="502"/>
      <c r="F296" s="502"/>
      <c r="G296" s="502"/>
      <c r="H296" s="502"/>
    </row>
    <row r="297" spans="2:8">
      <c r="B297" s="508"/>
      <c r="C297" s="502"/>
      <c r="D297" s="502"/>
      <c r="E297" s="502"/>
      <c r="F297" s="502"/>
      <c r="G297" s="502"/>
      <c r="H297" s="502"/>
    </row>
    <row r="298" spans="2:8">
      <c r="B298" s="506"/>
      <c r="C298" s="507">
        <v>2014</v>
      </c>
      <c r="D298" s="507">
        <v>2015</v>
      </c>
      <c r="E298" s="507">
        <v>2016</v>
      </c>
      <c r="F298" s="507">
        <v>2017</v>
      </c>
      <c r="G298" s="507">
        <v>2018</v>
      </c>
      <c r="H298" s="507">
        <v>2019</v>
      </c>
    </row>
    <row r="299" spans="2:8">
      <c r="B299" s="85" t="s">
        <v>227</v>
      </c>
      <c r="C299" s="502"/>
      <c r="D299" s="502"/>
      <c r="E299" s="502"/>
      <c r="F299" s="502"/>
      <c r="G299" s="502"/>
      <c r="H299" s="502"/>
    </row>
    <row r="300" spans="2:8">
      <c r="B300" s="85"/>
      <c r="C300" s="502"/>
      <c r="D300" s="502"/>
      <c r="E300" s="502"/>
      <c r="F300" s="502"/>
      <c r="G300" s="502"/>
      <c r="H300" s="502"/>
    </row>
    <row r="301" spans="2:8">
      <c r="B301" s="667" t="s">
        <v>1223</v>
      </c>
      <c r="C301" s="552"/>
      <c r="D301" s="552"/>
      <c r="E301" s="552"/>
      <c r="F301" s="552"/>
      <c r="G301" s="552"/>
      <c r="H301" s="552"/>
    </row>
    <row r="302" spans="2:8">
      <c r="B302" s="82" t="s">
        <v>229</v>
      </c>
      <c r="C302" s="552">
        <v>90</v>
      </c>
      <c r="D302" s="552">
        <v>89</v>
      </c>
      <c r="E302" s="552">
        <v>89</v>
      </c>
      <c r="F302" s="552">
        <v>89</v>
      </c>
      <c r="G302" s="552">
        <v>80</v>
      </c>
      <c r="H302" s="552">
        <v>83</v>
      </c>
    </row>
    <row r="303" spans="2:8">
      <c r="B303" s="553" t="s">
        <v>230</v>
      </c>
      <c r="C303" s="552">
        <v>90</v>
      </c>
      <c r="D303" s="552">
        <v>89</v>
      </c>
      <c r="E303" s="552">
        <v>89</v>
      </c>
      <c r="F303" s="552">
        <v>89</v>
      </c>
      <c r="G303" s="552">
        <v>80</v>
      </c>
      <c r="H303" s="552">
        <v>83</v>
      </c>
    </row>
    <row r="304" spans="2:8">
      <c r="B304" s="272" t="s">
        <v>163</v>
      </c>
      <c r="C304" s="552">
        <v>68</v>
      </c>
      <c r="D304" s="552">
        <v>67</v>
      </c>
      <c r="E304" s="552">
        <v>66</v>
      </c>
      <c r="F304" s="552">
        <v>66</v>
      </c>
      <c r="G304" s="552">
        <v>56</v>
      </c>
      <c r="H304" s="552">
        <v>59</v>
      </c>
    </row>
    <row r="305" spans="2:8">
      <c r="B305" s="272" t="s">
        <v>231</v>
      </c>
      <c r="C305" s="552">
        <v>1</v>
      </c>
      <c r="D305" s="552">
        <v>1</v>
      </c>
      <c r="E305" s="552">
        <v>1</v>
      </c>
      <c r="F305" s="552">
        <v>1</v>
      </c>
      <c r="G305" s="552">
        <v>1</v>
      </c>
      <c r="H305" s="552">
        <v>1</v>
      </c>
    </row>
    <row r="306" spans="2:8">
      <c r="B306" s="272" t="s">
        <v>232</v>
      </c>
      <c r="C306" s="552">
        <v>21</v>
      </c>
      <c r="D306" s="552">
        <v>21</v>
      </c>
      <c r="E306" s="552">
        <v>22</v>
      </c>
      <c r="F306" s="552">
        <v>22</v>
      </c>
      <c r="G306" s="552">
        <v>23</v>
      </c>
      <c r="H306" s="552">
        <v>23</v>
      </c>
    </row>
    <row r="307" spans="2:8">
      <c r="B307" s="554" t="s">
        <v>233</v>
      </c>
      <c r="C307" s="552">
        <v>2</v>
      </c>
      <c r="D307" s="552">
        <v>2</v>
      </c>
      <c r="E307" s="552">
        <v>2</v>
      </c>
      <c r="F307" s="552">
        <v>2</v>
      </c>
      <c r="G307" s="552">
        <v>2</v>
      </c>
      <c r="H307" s="552">
        <v>2</v>
      </c>
    </row>
    <row r="308" spans="2:8">
      <c r="B308" s="554" t="s">
        <v>234</v>
      </c>
      <c r="C308" s="552" t="s">
        <v>140</v>
      </c>
      <c r="D308" s="552" t="s">
        <v>140</v>
      </c>
      <c r="E308" s="552" t="s">
        <v>140</v>
      </c>
      <c r="F308" s="552" t="s">
        <v>140</v>
      </c>
      <c r="G308" s="552" t="s">
        <v>140</v>
      </c>
      <c r="H308" s="552" t="s">
        <v>140</v>
      </c>
    </row>
    <row r="309" spans="2:8">
      <c r="B309" s="554" t="s">
        <v>235</v>
      </c>
      <c r="C309" s="552">
        <v>1</v>
      </c>
      <c r="D309" s="552">
        <v>1</v>
      </c>
      <c r="E309" s="552">
        <v>1</v>
      </c>
      <c r="F309" s="552">
        <v>1</v>
      </c>
      <c r="G309" s="552">
        <v>1</v>
      </c>
      <c r="H309" s="552">
        <v>1</v>
      </c>
    </row>
    <row r="310" spans="2:8">
      <c r="B310" s="554" t="s">
        <v>236</v>
      </c>
      <c r="C310" s="552" t="s">
        <v>140</v>
      </c>
      <c r="D310" s="552" t="s">
        <v>140</v>
      </c>
      <c r="E310" s="552" t="s">
        <v>140</v>
      </c>
      <c r="F310" s="552" t="s">
        <v>140</v>
      </c>
      <c r="G310" s="552" t="s">
        <v>140</v>
      </c>
      <c r="H310" s="552" t="s">
        <v>140</v>
      </c>
    </row>
    <row r="311" spans="2:8">
      <c r="B311" s="554" t="s">
        <v>1224</v>
      </c>
      <c r="C311" s="552">
        <v>18</v>
      </c>
      <c r="D311" s="552">
        <v>18</v>
      </c>
      <c r="E311" s="552">
        <v>19</v>
      </c>
      <c r="F311" s="552">
        <v>19</v>
      </c>
      <c r="G311" s="552">
        <v>20</v>
      </c>
      <c r="H311" s="552">
        <v>20</v>
      </c>
    </row>
    <row r="312" spans="2:8">
      <c r="B312" s="553" t="s">
        <v>238</v>
      </c>
      <c r="C312" s="552" t="s">
        <v>125</v>
      </c>
      <c r="D312" s="552" t="s">
        <v>125</v>
      </c>
      <c r="E312" s="552" t="s">
        <v>125</v>
      </c>
      <c r="F312" s="552" t="s">
        <v>125</v>
      </c>
      <c r="G312" s="552" t="s">
        <v>125</v>
      </c>
      <c r="H312" s="552" t="s">
        <v>125</v>
      </c>
    </row>
    <row r="313" spans="2:8">
      <c r="B313" s="47"/>
      <c r="C313" s="552"/>
      <c r="D313" s="552"/>
      <c r="E313" s="552"/>
      <c r="F313" s="552"/>
      <c r="G313" s="552"/>
      <c r="H313" s="552"/>
    </row>
    <row r="314" spans="2:8">
      <c r="B314" s="85" t="s">
        <v>242</v>
      </c>
      <c r="C314" s="552"/>
      <c r="D314" s="552"/>
      <c r="E314" s="552"/>
      <c r="F314" s="552"/>
      <c r="G314" s="552"/>
      <c r="H314" s="552"/>
    </row>
    <row r="315" spans="2:8">
      <c r="B315" s="85"/>
      <c r="C315" s="552"/>
      <c r="D315" s="552"/>
      <c r="E315" s="552"/>
      <c r="F315" s="552"/>
      <c r="G315" s="552"/>
      <c r="H315" s="552"/>
    </row>
    <row r="316" spans="2:8">
      <c r="B316" s="667" t="s">
        <v>1225</v>
      </c>
      <c r="C316" s="552"/>
      <c r="D316" s="552"/>
      <c r="E316" s="552"/>
      <c r="F316" s="552"/>
      <c r="G316" s="552"/>
      <c r="H316" s="552"/>
    </row>
    <row r="317" spans="2:8">
      <c r="B317" s="82" t="s">
        <v>229</v>
      </c>
      <c r="C317" s="552">
        <v>46</v>
      </c>
      <c r="D317" s="552">
        <v>47</v>
      </c>
      <c r="E317" s="552">
        <v>46</v>
      </c>
      <c r="F317" s="552">
        <v>48</v>
      </c>
      <c r="G317" s="552">
        <v>48</v>
      </c>
      <c r="H317" s="552">
        <v>46</v>
      </c>
    </row>
    <row r="318" spans="2:8">
      <c r="B318" s="553" t="s">
        <v>230</v>
      </c>
      <c r="C318" s="552"/>
      <c r="D318" s="552"/>
      <c r="E318" s="552"/>
      <c r="F318" s="552"/>
      <c r="G318" s="552"/>
      <c r="H318" s="552"/>
    </row>
    <row r="319" spans="2:8">
      <c r="B319" s="272" t="s">
        <v>163</v>
      </c>
      <c r="C319" s="552">
        <v>46</v>
      </c>
      <c r="D319" s="552">
        <v>47</v>
      </c>
      <c r="E319" s="552">
        <v>46</v>
      </c>
      <c r="F319" s="552">
        <v>48</v>
      </c>
      <c r="G319" s="552">
        <v>48</v>
      </c>
      <c r="H319" s="552">
        <v>46</v>
      </c>
    </row>
    <row r="320" spans="2:8">
      <c r="B320" s="553" t="s">
        <v>238</v>
      </c>
      <c r="C320" s="552"/>
      <c r="D320" s="552"/>
      <c r="E320" s="552"/>
      <c r="F320" s="552"/>
      <c r="G320" s="552"/>
      <c r="H320" s="552"/>
    </row>
    <row r="321" spans="2:8">
      <c r="B321" s="553"/>
      <c r="C321" s="552"/>
      <c r="D321" s="552"/>
      <c r="E321" s="552"/>
      <c r="F321" s="552"/>
      <c r="G321" s="552"/>
      <c r="H321" s="552"/>
    </row>
    <row r="322" spans="2:8">
      <c r="B322" s="667" t="s">
        <v>1226</v>
      </c>
      <c r="C322" s="502">
        <v>25</v>
      </c>
      <c r="D322" s="502">
        <v>25</v>
      </c>
      <c r="E322" s="502">
        <v>25</v>
      </c>
      <c r="F322" s="502">
        <v>25</v>
      </c>
      <c r="G322" s="502">
        <v>49</v>
      </c>
      <c r="H322" s="502">
        <v>50</v>
      </c>
    </row>
    <row r="323" spans="2:8">
      <c r="B323" s="82" t="s">
        <v>229</v>
      </c>
      <c r="C323" s="552"/>
      <c r="D323" s="552"/>
      <c r="E323" s="552"/>
      <c r="F323" s="552"/>
      <c r="G323" s="552"/>
      <c r="H323" s="552"/>
    </row>
    <row r="324" spans="2:8">
      <c r="B324" s="553" t="s">
        <v>230</v>
      </c>
      <c r="C324" s="552">
        <v>25</v>
      </c>
      <c r="D324" s="552">
        <v>25</v>
      </c>
      <c r="E324" s="552">
        <v>25</v>
      </c>
      <c r="F324" s="552">
        <v>25</v>
      </c>
      <c r="G324" s="552">
        <v>24</v>
      </c>
      <c r="H324" s="552">
        <v>23</v>
      </c>
    </row>
    <row r="325" spans="2:8">
      <c r="B325" s="272" t="s">
        <v>163</v>
      </c>
      <c r="C325" s="552"/>
      <c r="D325" s="552"/>
      <c r="E325" s="552"/>
      <c r="F325" s="552"/>
      <c r="G325" s="552">
        <v>25</v>
      </c>
      <c r="H325" s="552">
        <v>27</v>
      </c>
    </row>
    <row r="326" spans="2:8">
      <c r="B326" s="553" t="s">
        <v>238</v>
      </c>
      <c r="C326" s="552"/>
      <c r="D326" s="552"/>
      <c r="E326" s="552"/>
      <c r="F326" s="552"/>
      <c r="G326" s="552"/>
      <c r="H326" s="552"/>
    </row>
    <row r="327" spans="2:8">
      <c r="B327" s="553"/>
      <c r="C327" s="502"/>
      <c r="D327" s="502"/>
      <c r="E327" s="502"/>
      <c r="F327" s="502"/>
      <c r="G327" s="502"/>
      <c r="H327" s="502"/>
    </row>
    <row r="328" spans="2:8">
      <c r="B328" s="667" t="s">
        <v>1227</v>
      </c>
      <c r="C328" s="502">
        <v>26</v>
      </c>
      <c r="D328" s="502">
        <v>26</v>
      </c>
      <c r="E328" s="502">
        <v>25</v>
      </c>
      <c r="F328" s="502">
        <v>26</v>
      </c>
      <c r="G328" s="502">
        <v>27</v>
      </c>
      <c r="H328" s="502">
        <v>26</v>
      </c>
    </row>
    <row r="329" spans="2:8">
      <c r="B329" s="82" t="s">
        <v>229</v>
      </c>
      <c r="C329" s="552"/>
      <c r="D329" s="552"/>
      <c r="E329" s="552"/>
      <c r="F329" s="552"/>
      <c r="G329" s="552"/>
      <c r="H329" s="552"/>
    </row>
    <row r="330" spans="2:8">
      <c r="B330" s="553" t="s">
        <v>230</v>
      </c>
      <c r="C330" s="552">
        <v>23</v>
      </c>
      <c r="D330" s="552">
        <v>23</v>
      </c>
      <c r="E330" s="552">
        <v>22</v>
      </c>
      <c r="F330" s="552">
        <v>22</v>
      </c>
      <c r="G330" s="552">
        <v>23</v>
      </c>
      <c r="H330" s="552">
        <v>22</v>
      </c>
    </row>
    <row r="331" spans="2:8">
      <c r="B331" s="272" t="s">
        <v>163</v>
      </c>
      <c r="C331" s="552">
        <v>3</v>
      </c>
      <c r="D331" s="552">
        <v>3</v>
      </c>
      <c r="E331" s="552">
        <v>3</v>
      </c>
      <c r="F331" s="552">
        <v>4</v>
      </c>
      <c r="G331" s="552">
        <v>4</v>
      </c>
      <c r="H331" s="552">
        <v>4</v>
      </c>
    </row>
    <row r="332" spans="2:8">
      <c r="B332" s="553" t="s">
        <v>1228</v>
      </c>
      <c r="C332" s="552"/>
      <c r="D332" s="552"/>
      <c r="E332" s="552"/>
      <c r="F332" s="552"/>
      <c r="G332" s="552"/>
      <c r="H332" s="552"/>
    </row>
    <row r="333" spans="2:8">
      <c r="B333" s="553"/>
      <c r="C333" s="502"/>
      <c r="D333" s="502"/>
      <c r="E333" s="502"/>
      <c r="F333" s="502"/>
      <c r="G333" s="502"/>
      <c r="H333" s="502"/>
    </row>
    <row r="334" spans="2:8">
      <c r="B334" s="667" t="s">
        <v>1229</v>
      </c>
      <c r="C334" s="502">
        <v>31</v>
      </c>
      <c r="D334" s="502">
        <v>31</v>
      </c>
      <c r="E334" s="502">
        <v>31</v>
      </c>
      <c r="F334" s="502">
        <v>32</v>
      </c>
      <c r="G334" s="502">
        <v>37</v>
      </c>
      <c r="H334" s="502">
        <v>39</v>
      </c>
    </row>
    <row r="335" spans="2:8">
      <c r="B335" s="82" t="s">
        <v>229</v>
      </c>
      <c r="C335" s="552"/>
      <c r="D335" s="552"/>
      <c r="E335" s="552"/>
      <c r="F335" s="552"/>
      <c r="G335" s="552"/>
      <c r="H335" s="552"/>
    </row>
    <row r="336" spans="2:8">
      <c r="B336" s="553" t="s">
        <v>230</v>
      </c>
      <c r="C336" s="552">
        <v>11</v>
      </c>
      <c r="D336" s="552">
        <v>11</v>
      </c>
      <c r="E336" s="552">
        <v>11</v>
      </c>
      <c r="F336" s="552">
        <v>11</v>
      </c>
      <c r="G336" s="552">
        <v>10</v>
      </c>
      <c r="H336" s="552">
        <v>10</v>
      </c>
    </row>
    <row r="337" spans="2:8">
      <c r="B337" s="272" t="s">
        <v>163</v>
      </c>
      <c r="C337" s="552">
        <v>20</v>
      </c>
      <c r="D337" s="552">
        <v>20</v>
      </c>
      <c r="E337" s="552">
        <v>20</v>
      </c>
      <c r="F337" s="552">
        <v>21</v>
      </c>
      <c r="G337" s="552">
        <v>27</v>
      </c>
      <c r="H337" s="552">
        <v>29</v>
      </c>
    </row>
    <row r="338" spans="2:8">
      <c r="B338" s="553" t="s">
        <v>238</v>
      </c>
      <c r="C338" s="552"/>
      <c r="D338" s="552"/>
      <c r="E338" s="552"/>
      <c r="F338" s="552"/>
      <c r="G338" s="552"/>
      <c r="H338" s="552"/>
    </row>
    <row r="339" spans="2:8">
      <c r="B339" s="553"/>
      <c r="C339" s="502"/>
      <c r="D339" s="502"/>
      <c r="E339" s="502"/>
      <c r="F339" s="502"/>
      <c r="G339" s="502"/>
      <c r="H339" s="502"/>
    </row>
    <row r="340" spans="2:8">
      <c r="B340" s="667" t="s">
        <v>1231</v>
      </c>
      <c r="C340" s="502">
        <v>19</v>
      </c>
      <c r="D340" s="502">
        <v>22</v>
      </c>
      <c r="E340" s="502">
        <v>38</v>
      </c>
      <c r="F340" s="502">
        <v>39</v>
      </c>
      <c r="G340" s="502">
        <v>52</v>
      </c>
      <c r="H340" s="502">
        <v>56</v>
      </c>
    </row>
    <row r="341" spans="2:8">
      <c r="B341" s="82" t="s">
        <v>229</v>
      </c>
      <c r="C341" s="823"/>
      <c r="D341" s="823"/>
      <c r="E341" s="823"/>
      <c r="F341" s="823"/>
      <c r="G341" s="823"/>
      <c r="H341" s="823"/>
    </row>
    <row r="342" spans="2:8">
      <c r="B342" s="553" t="s">
        <v>230</v>
      </c>
      <c r="C342" s="823">
        <v>8</v>
      </c>
      <c r="D342" s="823">
        <v>8</v>
      </c>
      <c r="E342" s="823">
        <v>13</v>
      </c>
      <c r="F342" s="823">
        <v>14</v>
      </c>
      <c r="G342" s="823">
        <v>20</v>
      </c>
      <c r="H342" s="823">
        <v>23</v>
      </c>
    </row>
    <row r="343" spans="2:8">
      <c r="B343" s="272" t="s">
        <v>163</v>
      </c>
      <c r="C343" s="522">
        <v>11</v>
      </c>
      <c r="D343" s="522">
        <v>14</v>
      </c>
      <c r="E343" s="522">
        <v>25</v>
      </c>
      <c r="F343" s="522">
        <v>25</v>
      </c>
      <c r="G343" s="522">
        <v>32</v>
      </c>
      <c r="H343" s="522">
        <v>33</v>
      </c>
    </row>
    <row r="344" spans="2:8">
      <c r="B344" s="553" t="s">
        <v>238</v>
      </c>
      <c r="C344" s="822"/>
      <c r="D344" s="823"/>
      <c r="E344" s="823"/>
      <c r="F344" s="823"/>
      <c r="G344" s="823"/>
      <c r="H344" s="823"/>
    </row>
    <row r="345" spans="2:8">
      <c r="B345" s="553"/>
      <c r="C345" s="823"/>
      <c r="D345" s="823"/>
      <c r="E345" s="823"/>
      <c r="F345" s="824"/>
      <c r="G345" s="824"/>
      <c r="H345" s="824"/>
    </row>
    <row r="346" spans="2:8">
      <c r="B346" s="667" t="s">
        <v>1232</v>
      </c>
      <c r="C346" s="502">
        <v>24</v>
      </c>
      <c r="D346" s="502">
        <v>26</v>
      </c>
      <c r="E346" s="502">
        <v>26</v>
      </c>
      <c r="F346" s="502">
        <v>26</v>
      </c>
      <c r="G346" s="502">
        <v>26</v>
      </c>
      <c r="H346" s="502">
        <v>25</v>
      </c>
    </row>
    <row r="347" spans="2:8">
      <c r="B347" s="82" t="s">
        <v>229</v>
      </c>
      <c r="C347" s="823"/>
      <c r="D347" s="823"/>
      <c r="E347" s="824"/>
      <c r="F347" s="824"/>
      <c r="G347" s="824"/>
      <c r="H347" s="824"/>
    </row>
    <row r="348" spans="2:8">
      <c r="B348" s="553" t="s">
        <v>230</v>
      </c>
      <c r="C348" s="823">
        <v>21</v>
      </c>
      <c r="D348" s="823">
        <v>23</v>
      </c>
      <c r="E348" s="824">
        <v>23</v>
      </c>
      <c r="F348" s="824">
        <v>23</v>
      </c>
      <c r="G348" s="824">
        <v>23</v>
      </c>
      <c r="H348" s="824">
        <v>22</v>
      </c>
    </row>
    <row r="349" spans="2:8">
      <c r="B349" s="272" t="s">
        <v>163</v>
      </c>
      <c r="C349" s="823">
        <v>3</v>
      </c>
      <c r="D349" s="823">
        <v>3</v>
      </c>
      <c r="E349" s="824">
        <v>3</v>
      </c>
      <c r="F349" s="824">
        <v>3</v>
      </c>
      <c r="G349" s="824">
        <v>3</v>
      </c>
      <c r="H349" s="824">
        <v>3</v>
      </c>
    </row>
    <row r="350" spans="2:8">
      <c r="B350" s="553" t="s">
        <v>238</v>
      </c>
      <c r="C350" s="823"/>
      <c r="D350" s="823"/>
      <c r="E350" s="823"/>
      <c r="F350" s="823"/>
      <c r="G350" s="823"/>
      <c r="H350" s="823"/>
    </row>
    <row r="351" spans="2:8">
      <c r="B351" s="553"/>
      <c r="C351" s="502"/>
      <c r="D351" s="502"/>
      <c r="E351" s="502"/>
      <c r="F351" s="502"/>
      <c r="G351" s="502"/>
      <c r="H351" s="502"/>
    </row>
    <row r="352" spans="2:8">
      <c r="B352" s="667" t="s">
        <v>1233</v>
      </c>
      <c r="C352" s="502">
        <v>11</v>
      </c>
      <c r="D352" s="502">
        <v>11</v>
      </c>
      <c r="E352" s="502">
        <v>13</v>
      </c>
      <c r="F352" s="502">
        <v>13</v>
      </c>
      <c r="G352" s="502">
        <v>13</v>
      </c>
      <c r="H352" s="502">
        <v>12</v>
      </c>
    </row>
    <row r="353" spans="2:8">
      <c r="B353" s="82" t="s">
        <v>229</v>
      </c>
      <c r="C353" s="522"/>
      <c r="D353" s="522"/>
      <c r="E353" s="522"/>
      <c r="F353" s="522"/>
      <c r="G353" s="522"/>
      <c r="H353" s="522"/>
    </row>
    <row r="354" spans="2:8">
      <c r="B354" s="553" t="s">
        <v>230</v>
      </c>
      <c r="C354" s="522">
        <v>10</v>
      </c>
      <c r="D354" s="522">
        <v>9</v>
      </c>
      <c r="E354" s="522">
        <v>11</v>
      </c>
      <c r="F354" s="522">
        <v>11</v>
      </c>
      <c r="G354" s="522">
        <v>11</v>
      </c>
      <c r="H354" s="522">
        <v>10</v>
      </c>
    </row>
    <row r="355" spans="2:8">
      <c r="B355" s="272" t="s">
        <v>163</v>
      </c>
      <c r="C355" s="522">
        <v>1</v>
      </c>
      <c r="D355" s="522">
        <v>2</v>
      </c>
      <c r="E355" s="522">
        <v>2</v>
      </c>
      <c r="F355" s="522">
        <v>2</v>
      </c>
      <c r="G355" s="522">
        <v>2</v>
      </c>
      <c r="H355" s="522">
        <v>2</v>
      </c>
    </row>
    <row r="356" spans="2:8">
      <c r="B356" s="553" t="s">
        <v>238</v>
      </c>
      <c r="C356" s="823"/>
      <c r="D356" s="823"/>
      <c r="E356" s="823"/>
      <c r="F356" s="823"/>
      <c r="G356" s="823"/>
      <c r="H356" s="823"/>
    </row>
    <row r="357" spans="2:8">
      <c r="B357" s="553"/>
      <c r="C357" s="823"/>
      <c r="D357" s="823"/>
      <c r="E357" s="823"/>
      <c r="F357" s="823"/>
      <c r="G357" s="823"/>
      <c r="H357" s="823"/>
    </row>
    <row r="358" spans="2:8">
      <c r="B358" s="667" t="s">
        <v>1234</v>
      </c>
      <c r="C358" s="502" t="s">
        <v>125</v>
      </c>
      <c r="D358" s="502" t="s">
        <v>125</v>
      </c>
      <c r="E358" s="502">
        <v>22</v>
      </c>
      <c r="F358" s="502">
        <v>25</v>
      </c>
      <c r="G358" s="502">
        <v>33</v>
      </c>
      <c r="H358" s="502">
        <v>34</v>
      </c>
    </row>
    <row r="359" spans="2:8">
      <c r="B359" s="82" t="s">
        <v>229</v>
      </c>
      <c r="C359" s="522"/>
      <c r="D359" s="522"/>
      <c r="E359" s="522"/>
      <c r="F359" s="522"/>
      <c r="G359" s="522"/>
      <c r="H359" s="522"/>
    </row>
    <row r="360" spans="2:8">
      <c r="B360" s="553" t="s">
        <v>230</v>
      </c>
      <c r="C360" s="522" t="s">
        <v>125</v>
      </c>
      <c r="D360" s="522" t="s">
        <v>125</v>
      </c>
      <c r="E360" s="522">
        <v>5</v>
      </c>
      <c r="F360" s="522">
        <v>6</v>
      </c>
      <c r="G360" s="522">
        <v>8</v>
      </c>
      <c r="H360" s="522">
        <v>7</v>
      </c>
    </row>
    <row r="361" spans="2:8">
      <c r="B361" s="272" t="s">
        <v>163</v>
      </c>
      <c r="C361" s="522" t="s">
        <v>125</v>
      </c>
      <c r="D361" s="522" t="s">
        <v>125</v>
      </c>
      <c r="E361" s="522">
        <v>17</v>
      </c>
      <c r="F361" s="522">
        <v>19</v>
      </c>
      <c r="G361" s="522">
        <v>25</v>
      </c>
      <c r="H361" s="522">
        <v>27</v>
      </c>
    </row>
    <row r="362" spans="2:8" ht="15.75" thickBot="1">
      <c r="B362" s="553" t="s">
        <v>238</v>
      </c>
      <c r="C362" s="522" t="s">
        <v>125</v>
      </c>
      <c r="D362" s="522" t="s">
        <v>125</v>
      </c>
      <c r="E362" s="522" t="s">
        <v>125</v>
      </c>
      <c r="F362" s="823">
        <v>17</v>
      </c>
      <c r="G362" s="823">
        <v>19</v>
      </c>
      <c r="H362" s="823">
        <v>25</v>
      </c>
    </row>
    <row r="363" spans="2:8" ht="15.75" thickTop="1">
      <c r="B363" s="1115" t="s">
        <v>1209</v>
      </c>
      <c r="C363" s="1115"/>
      <c r="D363" s="1115"/>
      <c r="E363" s="1115"/>
      <c r="F363" s="1115"/>
      <c r="G363" s="1115"/>
      <c r="H363" s="1115"/>
    </row>
    <row r="364" spans="2:8">
      <c r="B364" s="508"/>
      <c r="C364" s="502"/>
      <c r="D364" s="502"/>
      <c r="E364" s="502"/>
      <c r="F364" s="502"/>
      <c r="G364" s="502"/>
      <c r="H364" s="502"/>
    </row>
    <row r="365" spans="2:8">
      <c r="B365" s="1116" t="s">
        <v>26</v>
      </c>
      <c r="C365" s="1116"/>
      <c r="D365" s="1116"/>
      <c r="E365" s="1116"/>
      <c r="F365" s="1116"/>
      <c r="G365" s="1116"/>
      <c r="H365" s="1116"/>
    </row>
    <row r="366" spans="2:8">
      <c r="B366" s="504" t="s">
        <v>25</v>
      </c>
      <c r="C366" s="502"/>
      <c r="D366" s="502"/>
      <c r="E366" s="502"/>
      <c r="F366" s="502"/>
      <c r="G366" s="502"/>
      <c r="H366" s="502"/>
    </row>
    <row r="367" spans="2:8">
      <c r="B367" s="513" t="s">
        <v>116</v>
      </c>
      <c r="C367" s="502"/>
      <c r="D367" s="502"/>
      <c r="E367" s="502"/>
      <c r="F367" s="502"/>
      <c r="G367" s="502"/>
      <c r="H367" s="502"/>
    </row>
    <row r="368" spans="2:8">
      <c r="B368" s="508"/>
      <c r="C368" s="502"/>
      <c r="D368" s="502"/>
      <c r="E368" s="502"/>
      <c r="F368" s="502"/>
      <c r="G368" s="502"/>
      <c r="H368" s="502"/>
    </row>
    <row r="369" spans="2:8">
      <c r="B369" s="506"/>
      <c r="C369" s="507">
        <v>2014</v>
      </c>
      <c r="D369" s="507">
        <v>2015</v>
      </c>
      <c r="E369" s="507">
        <v>2016</v>
      </c>
      <c r="F369" s="507">
        <v>2017</v>
      </c>
      <c r="G369" s="507">
        <v>2018</v>
      </c>
      <c r="H369" s="507">
        <v>2019</v>
      </c>
    </row>
    <row r="370" spans="2:8">
      <c r="B370" s="85" t="s">
        <v>227</v>
      </c>
      <c r="C370" s="607"/>
      <c r="D370" s="607"/>
      <c r="E370" s="607"/>
      <c r="F370" s="607"/>
      <c r="G370" s="607"/>
      <c r="H370" s="607"/>
    </row>
    <row r="371" spans="2:8">
      <c r="B371" s="85"/>
      <c r="C371" s="560"/>
      <c r="D371" s="560"/>
      <c r="E371" s="560"/>
      <c r="F371" s="560"/>
      <c r="G371" s="560"/>
      <c r="H371" s="560"/>
    </row>
    <row r="372" spans="2:8">
      <c r="B372" s="667" t="s">
        <v>1235</v>
      </c>
      <c r="C372" s="560"/>
      <c r="D372" s="560"/>
      <c r="E372" s="560"/>
      <c r="F372" s="560"/>
      <c r="G372" s="560"/>
      <c r="H372" s="560"/>
    </row>
    <row r="373" spans="2:8">
      <c r="B373" s="82" t="s">
        <v>247</v>
      </c>
      <c r="C373" s="549">
        <v>0.48043799999999998</v>
      </c>
      <c r="D373" s="549">
        <v>0.79985099999999998</v>
      </c>
      <c r="E373" s="549">
        <v>1.3222050000000001</v>
      </c>
      <c r="F373" s="549">
        <v>2.0877379999999999</v>
      </c>
      <c r="G373" s="549">
        <v>3.112422</v>
      </c>
      <c r="H373" s="549">
        <v>4.9538469999999997</v>
      </c>
    </row>
    <row r="374" spans="2:8">
      <c r="B374" s="553" t="s">
        <v>248</v>
      </c>
      <c r="C374" s="549">
        <v>0.48032799999999998</v>
      </c>
      <c r="D374" s="549">
        <v>0.79974199999999995</v>
      </c>
      <c r="E374" s="549">
        <v>1.3218920000000001</v>
      </c>
      <c r="F374" s="549">
        <v>2.086932</v>
      </c>
      <c r="G374" s="549">
        <v>3.1109089999999999</v>
      </c>
      <c r="H374" s="549">
        <v>4.951778</v>
      </c>
    </row>
    <row r="375" spans="2:8">
      <c r="B375" s="557" t="s">
        <v>249</v>
      </c>
      <c r="C375" s="560">
        <v>9.3999999999999994E-5</v>
      </c>
      <c r="D375" s="560">
        <v>1.06E-4</v>
      </c>
      <c r="E375" s="560">
        <v>3.1100000000000002E-4</v>
      </c>
      <c r="F375" s="560">
        <v>8.03E-4</v>
      </c>
      <c r="G375" s="560">
        <v>1.503E-3</v>
      </c>
      <c r="H375" s="560">
        <v>2.0569999999999998E-3</v>
      </c>
    </row>
    <row r="376" spans="2:8">
      <c r="B376" s="557" t="s">
        <v>250</v>
      </c>
      <c r="C376" s="560">
        <v>1.5999999999999999E-5</v>
      </c>
      <c r="D376" s="560">
        <v>3.0000000000000001E-6</v>
      </c>
      <c r="E376" s="560">
        <v>1.9999999999999999E-6</v>
      </c>
      <c r="F376" s="560">
        <v>3.0000000000000001E-6</v>
      </c>
      <c r="G376" s="560">
        <v>1.0000000000000001E-5</v>
      </c>
      <c r="H376" s="560">
        <v>1.2E-5</v>
      </c>
    </row>
    <row r="377" spans="2:8">
      <c r="B377" s="47" t="s">
        <v>254</v>
      </c>
      <c r="C377" s="560" t="s">
        <v>125</v>
      </c>
      <c r="D377" s="560" t="s">
        <v>125</v>
      </c>
      <c r="E377" s="560" t="s">
        <v>125</v>
      </c>
      <c r="F377" s="560" t="s">
        <v>125</v>
      </c>
      <c r="G377" s="560" t="s">
        <v>125</v>
      </c>
      <c r="H377" s="560" t="s">
        <v>125</v>
      </c>
    </row>
    <row r="378" spans="2:8">
      <c r="B378" s="502"/>
      <c r="C378" s="560"/>
      <c r="D378" s="560"/>
      <c r="E378" s="560"/>
      <c r="F378" s="560"/>
      <c r="G378" s="560"/>
      <c r="H378" s="560"/>
    </row>
    <row r="379" spans="2:8">
      <c r="B379" s="85" t="s">
        <v>242</v>
      </c>
      <c r="C379" s="560"/>
      <c r="D379" s="560"/>
      <c r="E379" s="560"/>
      <c r="F379" s="560"/>
      <c r="G379" s="560"/>
      <c r="H379" s="560"/>
    </row>
    <row r="380" spans="2:8">
      <c r="B380" s="85"/>
      <c r="C380" s="560"/>
      <c r="D380" s="560"/>
      <c r="E380" s="560"/>
      <c r="F380" s="560"/>
      <c r="G380" s="560"/>
      <c r="H380" s="560"/>
    </row>
    <row r="381" spans="2:8">
      <c r="B381" s="667" t="s">
        <v>1236</v>
      </c>
      <c r="C381" s="560"/>
      <c r="D381" s="560"/>
      <c r="E381" s="560"/>
      <c r="F381" s="560"/>
      <c r="G381" s="560"/>
      <c r="H381" s="560"/>
    </row>
    <row r="382" spans="2:8">
      <c r="B382" s="82" t="s">
        <v>247</v>
      </c>
      <c r="C382" s="549">
        <v>10.616270999999999</v>
      </c>
      <c r="D382" s="549">
        <v>10.430356</v>
      </c>
      <c r="E382" s="549">
        <v>10.059469999999999</v>
      </c>
      <c r="F382" s="549">
        <v>9.5126810000000006</v>
      </c>
      <c r="G382" s="549">
        <v>9.0344280000000001</v>
      </c>
      <c r="H382" s="549">
        <v>8.6227330000000002</v>
      </c>
    </row>
    <row r="383" spans="2:8">
      <c r="B383" s="553" t="s">
        <v>248</v>
      </c>
      <c r="C383" s="549"/>
      <c r="D383" s="549"/>
      <c r="E383" s="549"/>
      <c r="F383" s="549"/>
      <c r="G383" s="549"/>
      <c r="H383" s="549"/>
    </row>
    <row r="384" spans="2:8">
      <c r="B384" s="272" t="s">
        <v>260</v>
      </c>
      <c r="C384" s="549">
        <v>10.616270999999999</v>
      </c>
      <c r="D384" s="549">
        <v>10.430356</v>
      </c>
      <c r="E384" s="549">
        <v>10.059469999999999</v>
      </c>
      <c r="F384" s="549">
        <v>9.5126810000000006</v>
      </c>
      <c r="G384" s="549">
        <v>9.0344280000000001</v>
      </c>
      <c r="H384" s="549">
        <v>8.6227330000000002</v>
      </c>
    </row>
    <row r="385" spans="2:8">
      <c r="B385" s="47" t="s">
        <v>254</v>
      </c>
      <c r="C385" s="549" t="s">
        <v>125</v>
      </c>
      <c r="D385" s="549" t="s">
        <v>125</v>
      </c>
      <c r="E385" s="549" t="s">
        <v>125</v>
      </c>
      <c r="F385" s="549" t="s">
        <v>125</v>
      </c>
      <c r="G385" s="549" t="s">
        <v>125</v>
      </c>
      <c r="H385" s="549" t="s">
        <v>125</v>
      </c>
    </row>
    <row r="386" spans="2:8">
      <c r="B386" s="553"/>
      <c r="C386" s="549"/>
      <c r="D386" s="549"/>
      <c r="E386" s="549"/>
      <c r="F386" s="549"/>
      <c r="G386" s="549"/>
      <c r="H386" s="549"/>
    </row>
    <row r="387" spans="2:8">
      <c r="B387" s="667" t="s">
        <v>1226</v>
      </c>
      <c r="C387" s="549"/>
      <c r="D387" s="549"/>
      <c r="E387" s="549"/>
      <c r="F387" s="549"/>
      <c r="G387" s="549"/>
      <c r="H387" s="549"/>
    </row>
    <row r="388" spans="2:8">
      <c r="B388" s="82" t="s">
        <v>247</v>
      </c>
      <c r="C388" s="549">
        <v>4.7970550000000003</v>
      </c>
      <c r="D388" s="549">
        <v>6.5100850000000001</v>
      </c>
      <c r="E388" s="549">
        <v>9.8379490000000001</v>
      </c>
      <c r="F388" s="549">
        <v>14.007085</v>
      </c>
      <c r="G388" s="549">
        <v>20.448181999999999</v>
      </c>
      <c r="H388" s="549">
        <v>25.683847130000004</v>
      </c>
    </row>
    <row r="389" spans="2:8">
      <c r="B389" s="553" t="s">
        <v>248</v>
      </c>
      <c r="C389" s="549"/>
      <c r="D389" s="549"/>
      <c r="E389" s="549"/>
      <c r="F389" s="549"/>
      <c r="G389" s="549"/>
      <c r="H389" s="549"/>
    </row>
    <row r="390" spans="2:8">
      <c r="B390" s="564" t="s">
        <v>255</v>
      </c>
      <c r="C390" s="549">
        <v>4.566808</v>
      </c>
      <c r="D390" s="549">
        <v>6.3716299999999997</v>
      </c>
      <c r="E390" s="549">
        <v>9.4982330000000008</v>
      </c>
      <c r="F390" s="549">
        <v>13.532723000000001</v>
      </c>
      <c r="G390" s="549">
        <v>17.468046999999999</v>
      </c>
      <c r="H390" s="549">
        <v>21.246448000000001</v>
      </c>
    </row>
    <row r="391" spans="2:8">
      <c r="B391" s="564" t="s">
        <v>256</v>
      </c>
      <c r="C391" s="549">
        <v>0.23024700000000001</v>
      </c>
      <c r="D391" s="549">
        <v>0.13845499999999999</v>
      </c>
      <c r="E391" s="549">
        <v>0.33971600000000002</v>
      </c>
      <c r="F391" s="549">
        <v>0.47436200000000001</v>
      </c>
      <c r="G391" s="549">
        <v>2.9801350000000002</v>
      </c>
      <c r="H391" s="549">
        <v>4.4373991300000011</v>
      </c>
    </row>
    <row r="392" spans="2:8">
      <c r="B392" s="47" t="s">
        <v>254</v>
      </c>
      <c r="C392" s="549" t="s">
        <v>125</v>
      </c>
      <c r="D392" s="549" t="s">
        <v>125</v>
      </c>
      <c r="E392" s="549" t="s">
        <v>125</v>
      </c>
      <c r="F392" s="549" t="s">
        <v>125</v>
      </c>
      <c r="G392" s="549" t="s">
        <v>125</v>
      </c>
      <c r="H392" s="549" t="s">
        <v>125</v>
      </c>
    </row>
    <row r="393" spans="2:8">
      <c r="B393" s="553"/>
      <c r="C393" s="560"/>
      <c r="D393" s="560"/>
      <c r="E393" s="560"/>
      <c r="F393" s="560"/>
      <c r="G393" s="560"/>
      <c r="H393" s="560"/>
    </row>
    <row r="394" spans="2:8">
      <c r="B394" s="667" t="s">
        <v>1237</v>
      </c>
      <c r="C394" s="560"/>
      <c r="D394" s="560"/>
      <c r="E394" s="560"/>
      <c r="F394" s="560"/>
      <c r="G394" s="560"/>
      <c r="H394" s="560"/>
    </row>
    <row r="395" spans="2:8">
      <c r="B395" s="82" t="s">
        <v>247</v>
      </c>
      <c r="C395" s="560">
        <v>9.5628019999999996</v>
      </c>
      <c r="D395" s="560">
        <v>4.293901</v>
      </c>
      <c r="E395" s="560">
        <v>2.7890389999999998</v>
      </c>
      <c r="F395" s="560">
        <v>2.5230939999999999</v>
      </c>
      <c r="G395" s="560">
        <v>2.5814789999999999</v>
      </c>
      <c r="H395" s="560">
        <v>2.682776</v>
      </c>
    </row>
    <row r="396" spans="2:8">
      <c r="B396" s="553" t="s">
        <v>248</v>
      </c>
      <c r="C396" s="560">
        <v>9.5628019999999996</v>
      </c>
      <c r="D396" s="560">
        <v>4.293901</v>
      </c>
      <c r="E396" s="560">
        <v>2.7890389999999998</v>
      </c>
      <c r="F396" s="560">
        <v>2.5230939999999999</v>
      </c>
      <c r="G396" s="560">
        <v>2.5814789999999999</v>
      </c>
      <c r="H396" s="560">
        <v>2.682776</v>
      </c>
    </row>
    <row r="397" spans="2:8">
      <c r="B397" s="47" t="s">
        <v>254</v>
      </c>
      <c r="C397" s="560" t="s">
        <v>125</v>
      </c>
      <c r="D397" s="560" t="s">
        <v>125</v>
      </c>
      <c r="E397" s="560" t="s">
        <v>125</v>
      </c>
      <c r="F397" s="560" t="s">
        <v>125</v>
      </c>
      <c r="G397" s="560" t="s">
        <v>125</v>
      </c>
      <c r="H397" s="560" t="s">
        <v>125</v>
      </c>
    </row>
    <row r="398" spans="2:8">
      <c r="B398" s="553"/>
      <c r="C398" s="560"/>
      <c r="D398" s="560"/>
      <c r="E398" s="560"/>
      <c r="F398" s="560"/>
      <c r="G398" s="560"/>
      <c r="H398" s="560"/>
    </row>
    <row r="399" spans="2:8">
      <c r="B399" s="667" t="s">
        <v>1229</v>
      </c>
      <c r="C399" s="560"/>
      <c r="D399" s="560"/>
      <c r="E399" s="560"/>
      <c r="F399" s="560"/>
      <c r="G399" s="560"/>
      <c r="H399" s="560"/>
    </row>
    <row r="400" spans="2:8">
      <c r="B400" s="82" t="s">
        <v>247</v>
      </c>
      <c r="C400" s="549">
        <v>5.8852760000000002</v>
      </c>
      <c r="D400" s="549">
        <v>6.9471030000000003</v>
      </c>
      <c r="E400" s="549">
        <v>7.9618209999999996</v>
      </c>
      <c r="F400" s="549">
        <v>9.2421930000000003</v>
      </c>
      <c r="G400" s="549">
        <v>9.5928550000000001</v>
      </c>
      <c r="H400" s="549">
        <v>10.31874</v>
      </c>
    </row>
    <row r="401" spans="2:8">
      <c r="B401" s="553" t="s">
        <v>248</v>
      </c>
      <c r="C401" s="549"/>
      <c r="D401" s="549"/>
      <c r="E401" s="549"/>
      <c r="F401" s="549"/>
      <c r="G401" s="549"/>
      <c r="H401" s="549"/>
    </row>
    <row r="402" spans="2:8">
      <c r="B402" s="272" t="s">
        <v>1238</v>
      </c>
      <c r="C402" s="517">
        <v>5.8852760000000002</v>
      </c>
      <c r="D402" s="517">
        <v>6.9471030000000003</v>
      </c>
      <c r="E402" s="517">
        <v>7.9618209999999996</v>
      </c>
      <c r="F402" s="517">
        <v>9.2421930000000003</v>
      </c>
      <c r="G402" s="549">
        <v>9.5928550000000001</v>
      </c>
      <c r="H402" s="549">
        <v>10.31874</v>
      </c>
    </row>
    <row r="403" spans="2:8">
      <c r="B403" s="47" t="s">
        <v>254</v>
      </c>
      <c r="C403" s="523" t="s">
        <v>125</v>
      </c>
      <c r="D403" s="523" t="s">
        <v>125</v>
      </c>
      <c r="E403" s="523" t="s">
        <v>125</v>
      </c>
      <c r="F403" s="523" t="s">
        <v>125</v>
      </c>
      <c r="G403" s="523" t="s">
        <v>125</v>
      </c>
      <c r="H403" s="523" t="s">
        <v>125</v>
      </c>
    </row>
    <row r="404" spans="2:8">
      <c r="B404" s="553"/>
      <c r="C404" s="560"/>
      <c r="D404" s="560"/>
      <c r="E404" s="560"/>
      <c r="F404" s="560"/>
      <c r="G404" s="560"/>
      <c r="H404" s="560"/>
    </row>
    <row r="405" spans="2:8">
      <c r="B405" s="667" t="s">
        <v>1231</v>
      </c>
      <c r="C405" s="502"/>
      <c r="D405" s="502"/>
      <c r="E405" s="502"/>
      <c r="F405" s="560"/>
      <c r="G405" s="560"/>
      <c r="H405" s="560"/>
    </row>
    <row r="406" spans="2:8">
      <c r="B406" s="82" t="s">
        <v>247</v>
      </c>
      <c r="C406" s="560" t="s">
        <v>125</v>
      </c>
      <c r="D406" s="560">
        <v>3.7077840000000002</v>
      </c>
      <c r="E406" s="560">
        <v>4.4361059999999997</v>
      </c>
      <c r="F406" s="560">
        <v>4.7835780000000003</v>
      </c>
      <c r="G406" s="560">
        <v>5.1612080000000002</v>
      </c>
      <c r="H406" s="560">
        <v>5.0438900000000002</v>
      </c>
    </row>
    <row r="407" spans="2:8">
      <c r="B407" s="553" t="s">
        <v>248</v>
      </c>
      <c r="C407" s="560"/>
      <c r="D407" s="560"/>
      <c r="E407" s="560"/>
      <c r="F407" s="560"/>
      <c r="G407" s="560"/>
      <c r="H407" s="560"/>
    </row>
    <row r="408" spans="2:8">
      <c r="B408" s="564" t="s">
        <v>261</v>
      </c>
      <c r="C408" s="560" t="s">
        <v>125</v>
      </c>
      <c r="D408" s="560">
        <v>3.7077840000000002</v>
      </c>
      <c r="E408" s="560">
        <v>4.4361059999999997</v>
      </c>
      <c r="F408" s="560">
        <v>4.7835780000000003</v>
      </c>
      <c r="G408" s="560">
        <v>5.1612080000000002</v>
      </c>
      <c r="H408" s="560">
        <v>5.0438900000000002</v>
      </c>
    </row>
    <row r="409" spans="2:8">
      <c r="B409" s="47" t="s">
        <v>254</v>
      </c>
      <c r="C409" s="560" t="s">
        <v>125</v>
      </c>
      <c r="D409" s="560" t="s">
        <v>125</v>
      </c>
      <c r="E409" s="560" t="s">
        <v>125</v>
      </c>
      <c r="F409" s="560" t="s">
        <v>125</v>
      </c>
      <c r="G409" s="560" t="s">
        <v>125</v>
      </c>
      <c r="H409" s="560" t="s">
        <v>125</v>
      </c>
    </row>
    <row r="410" spans="2:8">
      <c r="B410" s="47"/>
      <c r="C410" s="560"/>
      <c r="D410" s="560"/>
      <c r="E410" s="560"/>
      <c r="F410" s="560"/>
      <c r="G410" s="560"/>
      <c r="H410" s="560"/>
    </row>
    <row r="411" spans="2:8">
      <c r="B411" s="667" t="s">
        <v>1232</v>
      </c>
      <c r="C411" s="502"/>
      <c r="D411" s="502"/>
      <c r="E411" s="502"/>
      <c r="F411" s="502"/>
      <c r="G411" s="502"/>
      <c r="H411" s="502"/>
    </row>
    <row r="412" spans="2:8">
      <c r="B412" s="82" t="s">
        <v>247</v>
      </c>
      <c r="C412" s="522" t="s">
        <v>125</v>
      </c>
      <c r="D412" s="522" t="s">
        <v>125</v>
      </c>
      <c r="E412" s="522" t="s">
        <v>125</v>
      </c>
      <c r="F412" s="522" t="s">
        <v>125</v>
      </c>
      <c r="G412" s="522" t="s">
        <v>125</v>
      </c>
      <c r="H412" s="522" t="s">
        <v>125</v>
      </c>
    </row>
    <row r="413" spans="2:8">
      <c r="B413" s="553" t="s">
        <v>248</v>
      </c>
      <c r="C413" s="522"/>
      <c r="D413" s="522"/>
      <c r="E413" s="522"/>
      <c r="F413" s="522"/>
      <c r="G413" s="522"/>
      <c r="H413" s="522"/>
    </row>
    <row r="414" spans="2:8">
      <c r="B414" s="564" t="s">
        <v>261</v>
      </c>
      <c r="C414" s="522" t="s">
        <v>125</v>
      </c>
      <c r="D414" s="522" t="s">
        <v>125</v>
      </c>
      <c r="E414" s="522" t="s">
        <v>125</v>
      </c>
      <c r="F414" s="522" t="s">
        <v>125</v>
      </c>
      <c r="G414" s="522" t="s">
        <v>125</v>
      </c>
      <c r="H414" s="522" t="s">
        <v>125</v>
      </c>
    </row>
    <row r="415" spans="2:8">
      <c r="B415" s="47" t="s">
        <v>254</v>
      </c>
      <c r="C415" s="522" t="s">
        <v>125</v>
      </c>
      <c r="D415" s="522" t="s">
        <v>125</v>
      </c>
      <c r="E415" s="522" t="s">
        <v>125</v>
      </c>
      <c r="F415" s="522" t="s">
        <v>125</v>
      </c>
      <c r="G415" s="522" t="s">
        <v>125</v>
      </c>
      <c r="H415" s="522" t="s">
        <v>125</v>
      </c>
    </row>
    <row r="416" spans="2:8">
      <c r="B416" s="553"/>
      <c r="C416" s="502"/>
      <c r="D416" s="502"/>
      <c r="E416" s="502"/>
      <c r="F416" s="502"/>
      <c r="G416" s="502"/>
      <c r="H416" s="502"/>
    </row>
    <row r="417" spans="2:8">
      <c r="B417" s="667" t="s">
        <v>1233</v>
      </c>
      <c r="C417" s="502"/>
      <c r="D417" s="502"/>
      <c r="E417" s="502"/>
      <c r="F417" s="502"/>
      <c r="G417" s="502"/>
      <c r="H417" s="502"/>
    </row>
    <row r="418" spans="2:8">
      <c r="B418" s="82" t="s">
        <v>247</v>
      </c>
      <c r="C418" s="522" t="s">
        <v>125</v>
      </c>
      <c r="D418" s="522" t="s">
        <v>125</v>
      </c>
      <c r="E418" s="522" t="s">
        <v>125</v>
      </c>
      <c r="F418" s="522" t="s">
        <v>125</v>
      </c>
      <c r="G418" s="522" t="s">
        <v>125</v>
      </c>
      <c r="H418" s="522" t="s">
        <v>125</v>
      </c>
    </row>
    <row r="419" spans="2:8">
      <c r="B419" s="553" t="s">
        <v>248</v>
      </c>
      <c r="C419" s="522"/>
      <c r="D419" s="522"/>
      <c r="E419" s="522"/>
      <c r="F419" s="522"/>
      <c r="G419" s="522"/>
      <c r="H419" s="522"/>
    </row>
    <row r="420" spans="2:8">
      <c r="B420" s="564" t="s">
        <v>261</v>
      </c>
      <c r="C420" s="522" t="s">
        <v>125</v>
      </c>
      <c r="D420" s="522" t="s">
        <v>125</v>
      </c>
      <c r="E420" s="522" t="s">
        <v>125</v>
      </c>
      <c r="F420" s="522" t="s">
        <v>125</v>
      </c>
      <c r="G420" s="522" t="s">
        <v>125</v>
      </c>
      <c r="H420" s="522" t="s">
        <v>125</v>
      </c>
    </row>
    <row r="421" spans="2:8">
      <c r="B421" s="47" t="s">
        <v>254</v>
      </c>
      <c r="C421" s="522" t="s">
        <v>125</v>
      </c>
      <c r="D421" s="522" t="s">
        <v>125</v>
      </c>
      <c r="E421" s="522" t="s">
        <v>125</v>
      </c>
      <c r="F421" s="522" t="s">
        <v>125</v>
      </c>
      <c r="G421" s="522" t="s">
        <v>125</v>
      </c>
      <c r="H421" s="522" t="s">
        <v>125</v>
      </c>
    </row>
    <row r="422" spans="2:8">
      <c r="B422" s="553"/>
      <c r="C422" s="823"/>
      <c r="D422" s="823"/>
      <c r="E422" s="823"/>
      <c r="F422" s="823"/>
      <c r="G422" s="823"/>
      <c r="H422" s="823"/>
    </row>
    <row r="423" spans="2:8">
      <c r="B423" s="667" t="s">
        <v>1234</v>
      </c>
      <c r="C423" s="502"/>
      <c r="D423" s="502"/>
      <c r="E423" s="502"/>
      <c r="F423" s="502"/>
      <c r="G423" s="502"/>
      <c r="H423" s="502"/>
    </row>
    <row r="424" spans="2:8">
      <c r="B424" s="82" t="s">
        <v>247</v>
      </c>
      <c r="C424" s="522" t="s">
        <v>125</v>
      </c>
      <c r="D424" s="522" t="s">
        <v>125</v>
      </c>
      <c r="E424" s="522" t="s">
        <v>125</v>
      </c>
      <c r="F424" s="522">
        <v>0.68704699999999996</v>
      </c>
      <c r="G424" s="511">
        <v>2.1325660000000002</v>
      </c>
      <c r="H424" s="511">
        <v>2.7447620000000001</v>
      </c>
    </row>
    <row r="425" spans="2:8">
      <c r="B425" s="553" t="s">
        <v>248</v>
      </c>
      <c r="C425" s="522"/>
      <c r="D425" s="522"/>
      <c r="E425" s="522"/>
      <c r="F425" s="522"/>
      <c r="G425" s="511"/>
      <c r="H425" s="511"/>
    </row>
    <row r="426" spans="2:8">
      <c r="B426" s="272" t="s">
        <v>261</v>
      </c>
      <c r="C426" s="522" t="s">
        <v>125</v>
      </c>
      <c r="D426" s="522" t="s">
        <v>125</v>
      </c>
      <c r="E426" s="522" t="s">
        <v>125</v>
      </c>
      <c r="F426" s="522">
        <v>0.68704699999999996</v>
      </c>
      <c r="G426" s="511">
        <v>2.1325660000000002</v>
      </c>
      <c r="H426" s="511">
        <v>2.7447620000000001</v>
      </c>
    </row>
    <row r="427" spans="2:8" ht="15.75" thickBot="1">
      <c r="B427" s="553" t="s">
        <v>254</v>
      </c>
      <c r="C427" s="522" t="s">
        <v>125</v>
      </c>
      <c r="D427" s="522" t="s">
        <v>125</v>
      </c>
      <c r="E427" s="522" t="s">
        <v>125</v>
      </c>
      <c r="F427" s="823" t="s">
        <v>125</v>
      </c>
      <c r="G427" s="822" t="s">
        <v>125</v>
      </c>
      <c r="H427" s="822" t="s">
        <v>125</v>
      </c>
    </row>
    <row r="428" spans="2:8" ht="15.75" thickTop="1">
      <c r="B428" s="1115" t="s">
        <v>1209</v>
      </c>
      <c r="C428" s="1115"/>
      <c r="D428" s="1115"/>
      <c r="E428" s="1115"/>
      <c r="F428" s="1115"/>
      <c r="G428" s="1115"/>
      <c r="H428" s="1115"/>
    </row>
    <row r="429" spans="2:8">
      <c r="B429" s="1124" t="s">
        <v>1239</v>
      </c>
      <c r="C429" s="1124"/>
      <c r="D429" s="1124"/>
      <c r="E429" s="1124"/>
      <c r="F429" s="1124"/>
      <c r="G429" s="1124"/>
      <c r="H429" s="1124"/>
    </row>
    <row r="430" spans="2:8">
      <c r="B430" s="508"/>
      <c r="C430" s="502"/>
      <c r="D430" s="502"/>
      <c r="E430" s="502"/>
      <c r="F430" s="502"/>
      <c r="G430" s="502"/>
      <c r="H430" s="502"/>
    </row>
    <row r="431" spans="2:8">
      <c r="B431" s="1116" t="s">
        <v>28</v>
      </c>
      <c r="C431" s="1116"/>
      <c r="D431" s="1116"/>
      <c r="E431" s="1116"/>
      <c r="F431" s="1116"/>
      <c r="G431" s="1116"/>
      <c r="H431" s="1116"/>
    </row>
    <row r="432" spans="2:8">
      <c r="B432" s="504" t="s">
        <v>27</v>
      </c>
      <c r="C432" s="502"/>
      <c r="D432" s="502"/>
      <c r="E432" s="502"/>
      <c r="F432" s="502"/>
      <c r="G432" s="502"/>
      <c r="H432" s="502"/>
    </row>
    <row r="433" spans="2:8">
      <c r="B433" s="513" t="s">
        <v>225</v>
      </c>
      <c r="C433" s="502"/>
      <c r="D433" s="502"/>
      <c r="E433" s="502"/>
      <c r="F433" s="502"/>
      <c r="G433" s="502"/>
      <c r="H433" s="502"/>
    </row>
    <row r="434" spans="2:8">
      <c r="B434" s="508"/>
      <c r="C434" s="502"/>
      <c r="D434" s="502"/>
      <c r="E434" s="502"/>
      <c r="F434" s="502"/>
      <c r="G434" s="502"/>
      <c r="H434" s="502"/>
    </row>
    <row r="435" spans="2:8">
      <c r="B435" s="506"/>
      <c r="C435" s="507">
        <v>2014</v>
      </c>
      <c r="D435" s="507">
        <v>2015</v>
      </c>
      <c r="E435" s="507">
        <v>2016</v>
      </c>
      <c r="F435" s="507">
        <v>2017</v>
      </c>
      <c r="G435" s="507">
        <v>2018</v>
      </c>
      <c r="H435" s="507">
        <v>2019</v>
      </c>
    </row>
    <row r="436" spans="2:8">
      <c r="B436" s="85" t="s">
        <v>227</v>
      </c>
      <c r="C436" s="607"/>
      <c r="D436" s="607"/>
      <c r="E436" s="607"/>
      <c r="F436" s="607"/>
      <c r="G436" s="607"/>
      <c r="H436" s="607"/>
    </row>
    <row r="437" spans="2:8">
      <c r="B437" s="85"/>
      <c r="C437" s="607"/>
      <c r="D437" s="607"/>
      <c r="E437" s="607"/>
      <c r="F437" s="607"/>
      <c r="G437" s="607"/>
      <c r="H437" s="607"/>
    </row>
    <row r="438" spans="2:8">
      <c r="B438" s="667" t="s">
        <v>1235</v>
      </c>
      <c r="C438" s="607"/>
      <c r="D438" s="607"/>
      <c r="E438" s="607"/>
      <c r="F438" s="607"/>
      <c r="G438" s="607"/>
      <c r="H438" s="607"/>
    </row>
    <row r="439" spans="2:8">
      <c r="B439" s="82" t="s">
        <v>247</v>
      </c>
      <c r="C439" s="549">
        <v>394594.3249515841</v>
      </c>
      <c r="D439" s="549">
        <v>381844.82506426214</v>
      </c>
      <c r="E439" s="549">
        <v>426602.36492080078</v>
      </c>
      <c r="F439" s="549">
        <v>588054.51000586513</v>
      </c>
      <c r="G439" s="549">
        <v>534583.67977305141</v>
      </c>
      <c r="H439" s="549">
        <v>648723.51629586343</v>
      </c>
    </row>
    <row r="440" spans="2:8">
      <c r="B440" s="553" t="s">
        <v>248</v>
      </c>
      <c r="C440" s="549">
        <v>394594.15341677645</v>
      </c>
      <c r="D440" s="549">
        <v>381844.66940924717</v>
      </c>
      <c r="E440" s="549">
        <v>426599.17652230925</v>
      </c>
      <c r="F440" s="549">
        <v>588049.54161722818</v>
      </c>
      <c r="G440" s="549">
        <v>534567.0128243349</v>
      </c>
      <c r="H440" s="549">
        <v>648702.18590490462</v>
      </c>
    </row>
    <row r="441" spans="2:8">
      <c r="B441" s="557" t="s">
        <v>249</v>
      </c>
      <c r="C441" s="560">
        <v>0.11374402128468267</v>
      </c>
      <c r="D441" s="560">
        <v>0.13753909191763083</v>
      </c>
      <c r="E441" s="560">
        <v>3.171380055208048</v>
      </c>
      <c r="F441" s="560">
        <v>4.9424261744474096</v>
      </c>
      <c r="G441" s="560">
        <v>16.611240940972923</v>
      </c>
      <c r="H441" s="560">
        <v>21.303637882981441</v>
      </c>
    </row>
    <row r="442" spans="2:8">
      <c r="B442" s="557" t="s">
        <v>250</v>
      </c>
      <c r="C442" s="560">
        <v>5.7790786396780508E-2</v>
      </c>
      <c r="D442" s="560">
        <v>1.811592312424842E-2</v>
      </c>
      <c r="E442" s="560">
        <v>1.7018436336390618E-2</v>
      </c>
      <c r="F442" s="560">
        <v>2.5962462519186137E-2</v>
      </c>
      <c r="G442" s="560">
        <v>5.5707775494478369E-2</v>
      </c>
      <c r="H442" s="560">
        <v>2.6753075849955635E-2</v>
      </c>
    </row>
    <row r="443" spans="2:8">
      <c r="B443" s="47" t="s">
        <v>266</v>
      </c>
      <c r="C443" s="560"/>
      <c r="D443" s="560"/>
      <c r="E443" s="560"/>
      <c r="F443" s="560"/>
      <c r="G443" s="560"/>
      <c r="H443" s="560"/>
    </row>
    <row r="444" spans="2:8">
      <c r="B444" s="554"/>
      <c r="C444" s="560"/>
      <c r="D444" s="560"/>
      <c r="E444" s="560"/>
      <c r="F444" s="560"/>
      <c r="G444" s="560"/>
      <c r="H444" s="560"/>
    </row>
    <row r="445" spans="2:8">
      <c r="B445" s="85" t="s">
        <v>242</v>
      </c>
      <c r="C445" s="560"/>
      <c r="D445" s="560"/>
      <c r="E445" s="560"/>
      <c r="F445" s="560"/>
      <c r="G445" s="560"/>
      <c r="H445" s="560"/>
    </row>
    <row r="446" spans="2:8">
      <c r="B446" s="85"/>
      <c r="C446" s="560"/>
      <c r="D446" s="560"/>
      <c r="E446" s="560"/>
      <c r="F446" s="560"/>
      <c r="G446" s="560"/>
      <c r="H446" s="560"/>
    </row>
    <row r="447" spans="2:8">
      <c r="B447" s="667" t="s">
        <v>1236</v>
      </c>
      <c r="C447" s="560"/>
      <c r="D447" s="560"/>
      <c r="E447" s="560"/>
      <c r="F447" s="560"/>
      <c r="G447" s="560"/>
      <c r="H447" s="560"/>
    </row>
    <row r="448" spans="2:8">
      <c r="B448" s="82" t="s">
        <v>247</v>
      </c>
      <c r="C448" s="549">
        <v>30017.150979287413</v>
      </c>
      <c r="D448" s="549">
        <v>28086.617293898886</v>
      </c>
      <c r="E448" s="549">
        <v>25569.481839102085</v>
      </c>
      <c r="F448" s="549">
        <v>24274.801419684038</v>
      </c>
      <c r="G448" s="549">
        <v>23562.568341012353</v>
      </c>
      <c r="H448" s="549">
        <v>22461.719762023531</v>
      </c>
    </row>
    <row r="449" spans="2:8">
      <c r="B449" s="553" t="s">
        <v>248</v>
      </c>
      <c r="C449" s="549"/>
      <c r="D449" s="549"/>
      <c r="E449" s="549"/>
      <c r="F449" s="549"/>
      <c r="G449" s="549"/>
      <c r="H449" s="549"/>
    </row>
    <row r="450" spans="2:8">
      <c r="B450" s="272" t="s">
        <v>260</v>
      </c>
      <c r="C450" s="549">
        <v>30017.150979287413</v>
      </c>
      <c r="D450" s="549">
        <v>28086.617293898886</v>
      </c>
      <c r="E450" s="549">
        <v>25569.481839102085</v>
      </c>
      <c r="F450" s="549">
        <v>24274.801419684038</v>
      </c>
      <c r="G450" s="549">
        <v>23562.568341012353</v>
      </c>
      <c r="H450" s="549">
        <v>22461.719762023531</v>
      </c>
    </row>
    <row r="451" spans="2:8">
      <c r="B451" s="47" t="s">
        <v>266</v>
      </c>
      <c r="C451" s="560" t="s">
        <v>125</v>
      </c>
      <c r="D451" s="560" t="s">
        <v>125</v>
      </c>
      <c r="E451" s="560" t="s">
        <v>125</v>
      </c>
      <c r="F451" s="560" t="s">
        <v>125</v>
      </c>
      <c r="G451" s="560" t="s">
        <v>125</v>
      </c>
      <c r="H451" s="560" t="s">
        <v>125</v>
      </c>
    </row>
    <row r="452" spans="2:8">
      <c r="B452" s="85"/>
      <c r="C452" s="560"/>
      <c r="D452" s="560"/>
      <c r="E452" s="560"/>
      <c r="F452" s="560"/>
      <c r="G452" s="560"/>
      <c r="H452" s="560"/>
    </row>
    <row r="453" spans="2:8">
      <c r="B453" s="667" t="s">
        <v>1226</v>
      </c>
      <c r="C453" s="560"/>
      <c r="D453" s="560"/>
      <c r="E453" s="560"/>
      <c r="F453" s="560"/>
      <c r="G453" s="560"/>
      <c r="H453" s="560"/>
    </row>
    <row r="454" spans="2:8">
      <c r="B454" s="82" t="s">
        <v>247</v>
      </c>
      <c r="C454" s="549">
        <v>21437.679050407543</v>
      </c>
      <c r="D454" s="549">
        <v>20430.932279855293</v>
      </c>
      <c r="E454" s="549">
        <v>20459.889369660556</v>
      </c>
      <c r="F454" s="549">
        <v>23724.961233788945</v>
      </c>
      <c r="G454" s="549">
        <v>25334.063059036878</v>
      </c>
      <c r="H454" s="549">
        <v>25678.922247682902</v>
      </c>
    </row>
    <row r="455" spans="2:8">
      <c r="B455" s="553" t="s">
        <v>248</v>
      </c>
      <c r="C455" s="549"/>
      <c r="D455" s="549"/>
      <c r="E455" s="549"/>
      <c r="F455" s="549"/>
      <c r="G455" s="549"/>
      <c r="H455" s="549"/>
    </row>
    <row r="456" spans="2:8">
      <c r="B456" s="564" t="s">
        <v>255</v>
      </c>
      <c r="C456" s="549">
        <v>20811.339059679747</v>
      </c>
      <c r="D456" s="549">
        <v>20052.794636276769</v>
      </c>
      <c r="E456" s="549">
        <v>19909.047843207907</v>
      </c>
      <c r="F456" s="549">
        <v>22896.688535491616</v>
      </c>
      <c r="G456" s="549">
        <v>24529.455228639472</v>
      </c>
      <c r="H456" s="549">
        <v>24663.741342370417</v>
      </c>
    </row>
    <row r="457" spans="2:8">
      <c r="B457" s="564" t="s">
        <v>256</v>
      </c>
      <c r="C457" s="549">
        <v>626.3399907277967</v>
      </c>
      <c r="D457" s="549">
        <v>378.13764357852341</v>
      </c>
      <c r="E457" s="549">
        <v>550.84152645264589</v>
      </c>
      <c r="F457" s="549">
        <v>828.27269829732472</v>
      </c>
      <c r="G457" s="549">
        <v>804.60783039740215</v>
      </c>
      <c r="H457" s="549">
        <v>1015.1809053124856</v>
      </c>
    </row>
    <row r="458" spans="2:8">
      <c r="B458" s="47" t="s">
        <v>266</v>
      </c>
      <c r="C458" s="560" t="s">
        <v>125</v>
      </c>
      <c r="D458" s="560" t="s">
        <v>125</v>
      </c>
      <c r="E458" s="560" t="s">
        <v>125</v>
      </c>
      <c r="F458" s="560" t="s">
        <v>125</v>
      </c>
      <c r="G458" s="560" t="s">
        <v>125</v>
      </c>
      <c r="H458" s="560" t="s">
        <v>125</v>
      </c>
    </row>
    <row r="459" spans="2:8">
      <c r="B459" s="553"/>
      <c r="C459" s="560"/>
      <c r="D459" s="560"/>
      <c r="E459" s="560"/>
      <c r="F459" s="560"/>
      <c r="G459" s="560"/>
      <c r="H459" s="560"/>
    </row>
    <row r="460" spans="2:8">
      <c r="B460" s="667" t="s">
        <v>1237</v>
      </c>
      <c r="C460" s="560"/>
      <c r="D460" s="560"/>
      <c r="E460" s="560"/>
      <c r="F460" s="560"/>
      <c r="G460" s="560"/>
      <c r="H460" s="560"/>
    </row>
    <row r="461" spans="2:8">
      <c r="B461" s="82" t="s">
        <v>247</v>
      </c>
      <c r="C461" s="560">
        <v>435.28817395807761</v>
      </c>
      <c r="D461" s="549">
        <v>277.87968018194812</v>
      </c>
      <c r="E461" s="549">
        <v>221.00211103018623</v>
      </c>
      <c r="F461" s="549">
        <v>224.77668708197515</v>
      </c>
      <c r="G461" s="549">
        <v>238.14729516513577</v>
      </c>
      <c r="H461" s="549">
        <v>251.95904636065396</v>
      </c>
    </row>
    <row r="462" spans="2:8">
      <c r="B462" s="553" t="s">
        <v>248</v>
      </c>
      <c r="C462" s="560">
        <v>435.28817395807761</v>
      </c>
      <c r="D462" s="549">
        <v>277.87968018194812</v>
      </c>
      <c r="E462" s="549">
        <v>221.00211103018623</v>
      </c>
      <c r="F462" s="549">
        <v>224.77668708197515</v>
      </c>
      <c r="G462" s="549">
        <v>238.14729516513577</v>
      </c>
      <c r="H462" s="549">
        <v>251.95904636065396</v>
      </c>
    </row>
    <row r="463" spans="2:8">
      <c r="B463" s="47" t="s">
        <v>266</v>
      </c>
      <c r="C463" s="560" t="s">
        <v>125</v>
      </c>
      <c r="D463" s="560" t="s">
        <v>125</v>
      </c>
      <c r="E463" s="560" t="s">
        <v>125</v>
      </c>
      <c r="F463" s="560" t="s">
        <v>125</v>
      </c>
      <c r="G463" s="560" t="s">
        <v>125</v>
      </c>
      <c r="H463" s="560" t="s">
        <v>125</v>
      </c>
    </row>
    <row r="464" spans="2:8">
      <c r="B464" s="553"/>
      <c r="C464" s="560"/>
      <c r="D464" s="560"/>
      <c r="E464" s="560"/>
      <c r="F464" s="560"/>
      <c r="G464" s="560"/>
      <c r="H464" s="560"/>
    </row>
    <row r="465" spans="2:8">
      <c r="B465" s="667" t="s">
        <v>1229</v>
      </c>
      <c r="C465" s="560"/>
      <c r="D465" s="560"/>
      <c r="E465" s="560"/>
      <c r="F465" s="560"/>
      <c r="G465" s="560"/>
      <c r="H465" s="560"/>
    </row>
    <row r="466" spans="2:8">
      <c r="B466" s="82" t="s">
        <v>247</v>
      </c>
      <c r="C466" s="549">
        <v>68.22843078405667</v>
      </c>
      <c r="D466" s="549">
        <v>86.141611390444766</v>
      </c>
      <c r="E466" s="549">
        <v>105.06952854767995</v>
      </c>
      <c r="F466" s="549">
        <v>127.55093193525381</v>
      </c>
      <c r="G466" s="549">
        <v>135.70352659570156</v>
      </c>
      <c r="H466" s="549">
        <v>156.91301855783826</v>
      </c>
    </row>
    <row r="467" spans="2:8">
      <c r="B467" s="553" t="s">
        <v>248</v>
      </c>
      <c r="C467" s="549"/>
      <c r="D467" s="549"/>
      <c r="E467" s="549"/>
      <c r="F467" s="549"/>
      <c r="G467" s="549"/>
      <c r="H467" s="549"/>
    </row>
    <row r="468" spans="2:8">
      <c r="B468" s="272" t="s">
        <v>1238</v>
      </c>
      <c r="C468" s="549">
        <v>68.22843078405667</v>
      </c>
      <c r="D468" s="549">
        <v>86.141611390444766</v>
      </c>
      <c r="E468" s="549">
        <v>105.06952854767995</v>
      </c>
      <c r="F468" s="549">
        <v>127.55093193525381</v>
      </c>
      <c r="G468" s="549">
        <v>135.70352659570156</v>
      </c>
      <c r="H468" s="549">
        <v>156.91301855783826</v>
      </c>
    </row>
    <row r="469" spans="2:8">
      <c r="B469" s="47" t="s">
        <v>266</v>
      </c>
      <c r="C469" s="560" t="s">
        <v>125</v>
      </c>
      <c r="D469" s="560" t="s">
        <v>125</v>
      </c>
      <c r="E469" s="560" t="s">
        <v>125</v>
      </c>
      <c r="F469" s="560" t="s">
        <v>125</v>
      </c>
      <c r="G469" s="560" t="s">
        <v>125</v>
      </c>
      <c r="H469" s="560" t="s">
        <v>125</v>
      </c>
    </row>
    <row r="470" spans="2:8">
      <c r="B470" s="553"/>
      <c r="C470" s="560"/>
      <c r="D470" s="560"/>
      <c r="E470" s="560"/>
      <c r="F470" s="560"/>
      <c r="G470" s="560"/>
      <c r="H470" s="560"/>
    </row>
    <row r="471" spans="2:8">
      <c r="B471" s="667" t="s">
        <v>1231</v>
      </c>
      <c r="C471" s="560"/>
      <c r="D471" s="560"/>
      <c r="E471" s="560"/>
      <c r="F471" s="560"/>
      <c r="G471" s="560"/>
      <c r="H471" s="560"/>
    </row>
    <row r="472" spans="2:8">
      <c r="B472" s="82" t="s">
        <v>247</v>
      </c>
      <c r="C472" s="560" t="s">
        <v>125</v>
      </c>
      <c r="D472" s="560">
        <v>217.1843074051848</v>
      </c>
      <c r="E472" s="560">
        <v>209.11550244789782</v>
      </c>
      <c r="F472" s="560">
        <v>243.58735302582483</v>
      </c>
      <c r="G472" s="560">
        <v>254.56729454239806</v>
      </c>
      <c r="H472" s="560">
        <v>255.18045395409956</v>
      </c>
    </row>
    <row r="473" spans="2:8">
      <c r="B473" s="553" t="s">
        <v>248</v>
      </c>
      <c r="C473" s="560"/>
      <c r="D473" s="560"/>
      <c r="E473" s="560"/>
      <c r="F473" s="560"/>
      <c r="G473" s="560"/>
      <c r="H473" s="560"/>
    </row>
    <row r="474" spans="2:8">
      <c r="B474" s="564" t="s">
        <v>261</v>
      </c>
      <c r="C474" s="560" t="s">
        <v>125</v>
      </c>
      <c r="D474" s="560">
        <v>217.1843074051848</v>
      </c>
      <c r="E474" s="560">
        <v>209.11550244789782</v>
      </c>
      <c r="F474" s="560">
        <v>243.58735302582483</v>
      </c>
      <c r="G474" s="560">
        <v>254.56729454239806</v>
      </c>
      <c r="H474" s="560">
        <v>255.18045395409956</v>
      </c>
    </row>
    <row r="475" spans="2:8">
      <c r="B475" s="47" t="s">
        <v>266</v>
      </c>
      <c r="C475" s="560" t="s">
        <v>125</v>
      </c>
      <c r="D475" s="560" t="s">
        <v>125</v>
      </c>
      <c r="E475" s="560" t="s">
        <v>125</v>
      </c>
      <c r="F475" s="560" t="s">
        <v>125</v>
      </c>
      <c r="G475" s="560" t="s">
        <v>125</v>
      </c>
      <c r="H475" s="560" t="s">
        <v>125</v>
      </c>
    </row>
    <row r="476" spans="2:8">
      <c r="B476" s="553"/>
      <c r="C476" s="560"/>
      <c r="D476" s="560"/>
      <c r="E476" s="560"/>
      <c r="F476" s="560"/>
      <c r="G476" s="560"/>
      <c r="H476" s="560"/>
    </row>
    <row r="477" spans="2:8">
      <c r="B477" s="667" t="s">
        <v>1232</v>
      </c>
      <c r="C477" s="502"/>
      <c r="D477" s="502"/>
      <c r="E477" s="502"/>
      <c r="F477" s="502"/>
      <c r="G477" s="502"/>
      <c r="H477" s="502"/>
    </row>
    <row r="478" spans="2:8">
      <c r="B478" s="82" t="s">
        <v>247</v>
      </c>
      <c r="C478" s="517">
        <v>3212.2617234575841</v>
      </c>
      <c r="D478" s="517">
        <v>3626.4377248753362</v>
      </c>
      <c r="E478" s="517">
        <v>3913.0415518492264</v>
      </c>
      <c r="F478" s="517">
        <v>4202.4152535031253</v>
      </c>
      <c r="G478" s="517">
        <v>4667.8975336431986</v>
      </c>
      <c r="H478" s="517">
        <v>5055.6517703192776</v>
      </c>
    </row>
    <row r="479" spans="2:8">
      <c r="B479" s="553" t="s">
        <v>248</v>
      </c>
      <c r="C479" s="517"/>
      <c r="D479" s="517"/>
      <c r="E479" s="517"/>
      <c r="F479" s="517"/>
      <c r="G479" s="517"/>
      <c r="H479" s="517"/>
    </row>
    <row r="480" spans="2:8">
      <c r="B480" s="564" t="s">
        <v>261</v>
      </c>
      <c r="C480" s="517">
        <v>3212.2617234575841</v>
      </c>
      <c r="D480" s="517">
        <v>3626.4377248753362</v>
      </c>
      <c r="E480" s="517">
        <v>3913.0415518492264</v>
      </c>
      <c r="F480" s="517">
        <v>4202.4152535031253</v>
      </c>
      <c r="G480" s="517">
        <v>4667.8975336431986</v>
      </c>
      <c r="H480" s="517">
        <v>5055.6517703192776</v>
      </c>
    </row>
    <row r="481" spans="2:8">
      <c r="B481" s="47" t="s">
        <v>266</v>
      </c>
      <c r="C481" s="517" t="s">
        <v>125</v>
      </c>
      <c r="D481" s="517" t="s">
        <v>125</v>
      </c>
      <c r="E481" s="517" t="s">
        <v>125</v>
      </c>
      <c r="F481" s="517" t="s">
        <v>125</v>
      </c>
      <c r="G481" s="517" t="s">
        <v>125</v>
      </c>
      <c r="H481" s="517" t="s">
        <v>125</v>
      </c>
    </row>
    <row r="482" spans="2:8">
      <c r="B482" s="553"/>
      <c r="C482" s="537"/>
      <c r="D482" s="537"/>
      <c r="E482" s="537"/>
      <c r="F482" s="537"/>
      <c r="G482" s="537"/>
      <c r="H482" s="537"/>
    </row>
    <row r="483" spans="2:8">
      <c r="B483" s="667" t="s">
        <v>1233</v>
      </c>
      <c r="C483" s="537"/>
      <c r="D483" s="537"/>
      <c r="E483" s="537"/>
      <c r="F483" s="537"/>
      <c r="G483" s="537"/>
      <c r="H483" s="537"/>
    </row>
    <row r="484" spans="2:8">
      <c r="B484" s="82" t="s">
        <v>247</v>
      </c>
      <c r="C484" s="517">
        <v>1088.4096218029447</v>
      </c>
      <c r="D484" s="517">
        <v>1259.5350530321307</v>
      </c>
      <c r="E484" s="517">
        <v>1214.9063013475602</v>
      </c>
      <c r="F484" s="517">
        <v>1819.9023488830078</v>
      </c>
      <c r="G484" s="517">
        <v>2122.6350685011867</v>
      </c>
      <c r="H484" s="517">
        <v>2240.4713939038925</v>
      </c>
    </row>
    <row r="485" spans="2:8">
      <c r="B485" s="553" t="s">
        <v>248</v>
      </c>
      <c r="C485" s="517"/>
      <c r="D485" s="517"/>
      <c r="E485" s="517"/>
      <c r="F485" s="517"/>
      <c r="G485" s="517"/>
      <c r="H485" s="517"/>
    </row>
    <row r="486" spans="2:8">
      <c r="B486" s="564" t="s">
        <v>261</v>
      </c>
      <c r="C486" s="517">
        <v>1088.4096218029447</v>
      </c>
      <c r="D486" s="517">
        <v>1259.5350530321307</v>
      </c>
      <c r="E486" s="517">
        <v>1214.9063013475602</v>
      </c>
      <c r="F486" s="517">
        <v>1819.9023488830078</v>
      </c>
      <c r="G486" s="517">
        <v>2122.6350685011867</v>
      </c>
      <c r="H486" s="517">
        <v>2240.4713939038925</v>
      </c>
    </row>
    <row r="487" spans="2:8">
      <c r="B487" s="47" t="s">
        <v>266</v>
      </c>
      <c r="C487" s="522" t="s">
        <v>125</v>
      </c>
      <c r="D487" s="522" t="s">
        <v>125</v>
      </c>
      <c r="E487" s="522" t="s">
        <v>125</v>
      </c>
      <c r="F487" s="522" t="s">
        <v>125</v>
      </c>
      <c r="G487" s="522" t="s">
        <v>125</v>
      </c>
      <c r="H487" s="522" t="s">
        <v>125</v>
      </c>
    </row>
    <row r="488" spans="2:8">
      <c r="B488" s="553"/>
      <c r="C488" s="823"/>
      <c r="D488" s="823"/>
      <c r="E488" s="823"/>
      <c r="F488" s="823"/>
      <c r="G488" s="823"/>
      <c r="H488" s="823"/>
    </row>
    <row r="489" spans="2:8">
      <c r="B489" s="667" t="s">
        <v>1234</v>
      </c>
      <c r="C489" s="502"/>
      <c r="D489" s="502"/>
      <c r="E489" s="502"/>
      <c r="F489" s="502"/>
      <c r="G489" s="502"/>
      <c r="H489" s="502"/>
    </row>
    <row r="490" spans="2:8">
      <c r="B490" s="82" t="s">
        <v>247</v>
      </c>
      <c r="C490" s="522" t="s">
        <v>125</v>
      </c>
      <c r="D490" s="522" t="s">
        <v>125</v>
      </c>
      <c r="E490" s="522" t="s">
        <v>125</v>
      </c>
      <c r="F490" s="522">
        <v>59.434005547054433</v>
      </c>
      <c r="G490" s="511">
        <v>167.65371907034907</v>
      </c>
      <c r="H490" s="511">
        <v>221.76155324588416</v>
      </c>
    </row>
    <row r="491" spans="2:8">
      <c r="B491" s="553" t="s">
        <v>248</v>
      </c>
      <c r="C491" s="522"/>
      <c r="D491" s="522"/>
      <c r="E491" s="522"/>
      <c r="F491" s="522"/>
      <c r="G491" s="511"/>
      <c r="H491" s="511"/>
    </row>
    <row r="492" spans="2:8">
      <c r="B492" s="272" t="s">
        <v>261</v>
      </c>
      <c r="C492" s="522" t="s">
        <v>125</v>
      </c>
      <c r="D492" s="522" t="s">
        <v>125</v>
      </c>
      <c r="E492" s="522" t="s">
        <v>125</v>
      </c>
      <c r="F492" s="522">
        <v>59.434005547054433</v>
      </c>
      <c r="G492" s="511">
        <v>167.65371907034907</v>
      </c>
      <c r="H492" s="511">
        <v>221.76155324588416</v>
      </c>
    </row>
    <row r="493" spans="2:8" ht="15.75" thickBot="1">
      <c r="B493" s="553" t="s">
        <v>266</v>
      </c>
      <c r="C493" s="522" t="s">
        <v>125</v>
      </c>
      <c r="D493" s="522" t="s">
        <v>125</v>
      </c>
      <c r="E493" s="522" t="s">
        <v>125</v>
      </c>
      <c r="F493" s="823" t="s">
        <v>125</v>
      </c>
      <c r="G493" s="822" t="s">
        <v>125</v>
      </c>
      <c r="H493" s="822" t="s">
        <v>125</v>
      </c>
    </row>
    <row r="494" spans="2:8" ht="15.75" thickTop="1">
      <c r="B494" s="1115" t="s">
        <v>1209</v>
      </c>
      <c r="C494" s="1115"/>
      <c r="D494" s="1115"/>
      <c r="E494" s="1115"/>
      <c r="F494" s="1115"/>
      <c r="G494" s="1115"/>
      <c r="H494" s="1115"/>
    </row>
    <row r="495" spans="2:8">
      <c r="B495" s="1124" t="s">
        <v>1240</v>
      </c>
      <c r="C495" s="1124"/>
      <c r="D495" s="1124"/>
      <c r="E495" s="1124"/>
      <c r="F495" s="1124"/>
      <c r="G495" s="1124"/>
      <c r="H495" s="1124"/>
    </row>
    <row r="496" spans="2:8">
      <c r="B496" s="508"/>
      <c r="C496" s="502"/>
      <c r="D496" s="502"/>
      <c r="E496" s="502"/>
      <c r="F496" s="502"/>
      <c r="G496" s="502"/>
      <c r="H496" s="502"/>
    </row>
    <row r="497" spans="2:8">
      <c r="B497" s="1116" t="s">
        <v>34</v>
      </c>
      <c r="C497" s="1116"/>
      <c r="D497" s="1116"/>
      <c r="E497" s="1116"/>
      <c r="F497" s="1116"/>
      <c r="G497" s="1116"/>
      <c r="H497" s="1116"/>
    </row>
    <row r="498" spans="2:8">
      <c r="B498" s="504" t="s">
        <v>33</v>
      </c>
      <c r="C498" s="502"/>
      <c r="D498" s="502"/>
      <c r="E498" s="502"/>
      <c r="F498" s="502"/>
      <c r="G498" s="502"/>
      <c r="H498" s="502"/>
    </row>
    <row r="499" spans="2:8">
      <c r="B499" s="519" t="s">
        <v>173</v>
      </c>
      <c r="C499" s="502"/>
      <c r="D499" s="502"/>
      <c r="E499" s="502"/>
      <c r="F499" s="502"/>
      <c r="G499" s="502"/>
      <c r="H499" s="502"/>
    </row>
    <row r="500" spans="2:8">
      <c r="B500" s="505"/>
      <c r="C500" s="502"/>
      <c r="D500" s="502"/>
      <c r="E500" s="502"/>
      <c r="F500" s="502"/>
      <c r="G500" s="502"/>
      <c r="H500" s="502"/>
    </row>
    <row r="501" spans="2:8">
      <c r="B501" s="506"/>
      <c r="C501" s="507">
        <v>2014</v>
      </c>
      <c r="D501" s="507">
        <v>2015</v>
      </c>
      <c r="E501" s="507">
        <v>2016</v>
      </c>
      <c r="F501" s="507">
        <v>2017</v>
      </c>
      <c r="G501" s="507">
        <v>2018</v>
      </c>
      <c r="H501" s="507">
        <v>2019</v>
      </c>
    </row>
    <row r="502" spans="2:8">
      <c r="B502" s="505" t="s">
        <v>589</v>
      </c>
      <c r="C502" s="502"/>
      <c r="D502" s="502"/>
      <c r="E502" s="502"/>
      <c r="F502" s="502"/>
      <c r="G502" s="502"/>
      <c r="H502" s="502"/>
    </row>
    <row r="503" spans="2:8">
      <c r="B503" s="82" t="s">
        <v>88</v>
      </c>
      <c r="C503" s="552" t="s">
        <v>140</v>
      </c>
      <c r="D503" s="552" t="s">
        <v>140</v>
      </c>
      <c r="E503" s="552" t="s">
        <v>140</v>
      </c>
      <c r="F503" s="552" t="s">
        <v>140</v>
      </c>
      <c r="G503" s="552" t="s">
        <v>140</v>
      </c>
      <c r="H503" s="552" t="s">
        <v>140</v>
      </c>
    </row>
    <row r="504" spans="2:8">
      <c r="B504" s="272" t="s">
        <v>158</v>
      </c>
      <c r="C504" s="552" t="s">
        <v>140</v>
      </c>
      <c r="D504" s="552" t="s">
        <v>140</v>
      </c>
      <c r="E504" s="552" t="s">
        <v>140</v>
      </c>
      <c r="F504" s="552" t="s">
        <v>140</v>
      </c>
      <c r="G504" s="552" t="s">
        <v>140</v>
      </c>
      <c r="H504" s="552" t="s">
        <v>140</v>
      </c>
    </row>
    <row r="505" spans="2:8">
      <c r="B505" s="272" t="s">
        <v>281</v>
      </c>
      <c r="C505" s="552" t="s">
        <v>140</v>
      </c>
      <c r="D505" s="552" t="s">
        <v>140</v>
      </c>
      <c r="E505" s="552" t="s">
        <v>140</v>
      </c>
      <c r="F505" s="552" t="s">
        <v>140</v>
      </c>
      <c r="G505" s="552" t="s">
        <v>140</v>
      </c>
      <c r="H505" s="552" t="s">
        <v>140</v>
      </c>
    </row>
    <row r="506" spans="2:8">
      <c r="B506" s="272" t="s">
        <v>163</v>
      </c>
      <c r="C506" s="552" t="s">
        <v>140</v>
      </c>
      <c r="D506" s="552" t="s">
        <v>140</v>
      </c>
      <c r="E506" s="552" t="s">
        <v>140</v>
      </c>
      <c r="F506" s="552" t="s">
        <v>140</v>
      </c>
      <c r="G506" s="552" t="s">
        <v>140</v>
      </c>
      <c r="H506" s="552" t="s">
        <v>140</v>
      </c>
    </row>
    <row r="507" spans="2:8">
      <c r="B507" s="272" t="s">
        <v>237</v>
      </c>
      <c r="C507" s="552" t="s">
        <v>140</v>
      </c>
      <c r="D507" s="552" t="s">
        <v>140</v>
      </c>
      <c r="E507" s="552" t="s">
        <v>140</v>
      </c>
      <c r="F507" s="552" t="s">
        <v>140</v>
      </c>
      <c r="G507" s="552" t="s">
        <v>140</v>
      </c>
      <c r="H507" s="552" t="s">
        <v>140</v>
      </c>
    </row>
    <row r="508" spans="2:8">
      <c r="B508" s="272"/>
      <c r="C508" s="552"/>
      <c r="D508" s="552"/>
      <c r="E508" s="552"/>
      <c r="F508" s="552"/>
      <c r="G508" s="552"/>
      <c r="H508" s="552"/>
    </row>
    <row r="509" spans="2:8">
      <c r="B509" s="82" t="s">
        <v>282</v>
      </c>
      <c r="C509" s="552" t="s">
        <v>140</v>
      </c>
      <c r="D509" s="552" t="s">
        <v>140</v>
      </c>
      <c r="E509" s="552" t="s">
        <v>140</v>
      </c>
      <c r="F509" s="552" t="s">
        <v>140</v>
      </c>
      <c r="G509" s="552" t="s">
        <v>140</v>
      </c>
      <c r="H509" s="552" t="s">
        <v>140</v>
      </c>
    </row>
    <row r="510" spans="2:8">
      <c r="B510" s="272" t="s">
        <v>158</v>
      </c>
      <c r="C510" s="552" t="s">
        <v>140</v>
      </c>
      <c r="D510" s="552" t="s">
        <v>140</v>
      </c>
      <c r="E510" s="552" t="s">
        <v>140</v>
      </c>
      <c r="F510" s="552" t="s">
        <v>140</v>
      </c>
      <c r="G510" s="552" t="s">
        <v>140</v>
      </c>
      <c r="H510" s="552" t="s">
        <v>140</v>
      </c>
    </row>
    <row r="511" spans="2:8">
      <c r="B511" s="272" t="s">
        <v>281</v>
      </c>
      <c r="C511" s="552" t="s">
        <v>140</v>
      </c>
      <c r="D511" s="552" t="s">
        <v>140</v>
      </c>
      <c r="E511" s="552" t="s">
        <v>140</v>
      </c>
      <c r="F511" s="552" t="s">
        <v>140</v>
      </c>
      <c r="G511" s="552" t="s">
        <v>140</v>
      </c>
      <c r="H511" s="552" t="s">
        <v>140</v>
      </c>
    </row>
    <row r="512" spans="2:8">
      <c r="B512" s="272" t="s">
        <v>163</v>
      </c>
      <c r="C512" s="552" t="s">
        <v>140</v>
      </c>
      <c r="D512" s="552" t="s">
        <v>140</v>
      </c>
      <c r="E512" s="552" t="s">
        <v>140</v>
      </c>
      <c r="F512" s="552" t="s">
        <v>140</v>
      </c>
      <c r="G512" s="552" t="s">
        <v>140</v>
      </c>
      <c r="H512" s="552" t="s">
        <v>140</v>
      </c>
    </row>
    <row r="513" spans="2:8">
      <c r="B513" s="272" t="s">
        <v>237</v>
      </c>
      <c r="C513" s="552" t="s">
        <v>140</v>
      </c>
      <c r="D513" s="552" t="s">
        <v>140</v>
      </c>
      <c r="E513" s="552" t="s">
        <v>140</v>
      </c>
      <c r="F513" s="552" t="s">
        <v>140</v>
      </c>
      <c r="G513" s="552" t="s">
        <v>140</v>
      </c>
      <c r="H513" s="552" t="s">
        <v>140</v>
      </c>
    </row>
    <row r="514" spans="2:8">
      <c r="B514" s="272"/>
      <c r="C514" s="552"/>
      <c r="D514" s="552"/>
      <c r="E514" s="552"/>
      <c r="F514" s="552"/>
      <c r="G514" s="552"/>
      <c r="H514" s="552"/>
    </row>
    <row r="515" spans="2:8">
      <c r="B515" s="82" t="s">
        <v>283</v>
      </c>
      <c r="C515" s="552" t="s">
        <v>140</v>
      </c>
      <c r="D515" s="552" t="s">
        <v>140</v>
      </c>
      <c r="E515" s="552" t="s">
        <v>140</v>
      </c>
      <c r="F515" s="552" t="s">
        <v>140</v>
      </c>
      <c r="G515" s="552" t="s">
        <v>140</v>
      </c>
      <c r="H515" s="552" t="s">
        <v>140</v>
      </c>
    </row>
    <row r="516" spans="2:8">
      <c r="B516" s="272" t="s">
        <v>158</v>
      </c>
      <c r="C516" s="552" t="s">
        <v>140</v>
      </c>
      <c r="D516" s="552" t="s">
        <v>140</v>
      </c>
      <c r="E516" s="552" t="s">
        <v>140</v>
      </c>
      <c r="F516" s="552" t="s">
        <v>140</v>
      </c>
      <c r="G516" s="552" t="s">
        <v>140</v>
      </c>
      <c r="H516" s="552" t="s">
        <v>140</v>
      </c>
    </row>
    <row r="517" spans="2:8">
      <c r="B517" s="272" t="s">
        <v>281</v>
      </c>
      <c r="C517" s="552" t="s">
        <v>140</v>
      </c>
      <c r="D517" s="552" t="s">
        <v>140</v>
      </c>
      <c r="E517" s="552" t="s">
        <v>140</v>
      </c>
      <c r="F517" s="552" t="s">
        <v>140</v>
      </c>
      <c r="G517" s="552" t="s">
        <v>140</v>
      </c>
      <c r="H517" s="552" t="s">
        <v>140</v>
      </c>
    </row>
    <row r="518" spans="2:8">
      <c r="B518" s="272" t="s">
        <v>163</v>
      </c>
      <c r="C518" s="552" t="s">
        <v>140</v>
      </c>
      <c r="D518" s="552" t="s">
        <v>140</v>
      </c>
      <c r="E518" s="552" t="s">
        <v>140</v>
      </c>
      <c r="F518" s="552" t="s">
        <v>140</v>
      </c>
      <c r="G518" s="552" t="s">
        <v>140</v>
      </c>
      <c r="H518" s="552" t="s">
        <v>140</v>
      </c>
    </row>
    <row r="519" spans="2:8" ht="15.75" thickBot="1">
      <c r="B519" s="272" t="s">
        <v>237</v>
      </c>
      <c r="C519" s="552" t="s">
        <v>140</v>
      </c>
      <c r="D519" s="552" t="s">
        <v>140</v>
      </c>
      <c r="E519" s="552" t="s">
        <v>140</v>
      </c>
      <c r="F519" s="552" t="s">
        <v>140</v>
      </c>
      <c r="G519" s="552" t="s">
        <v>140</v>
      </c>
      <c r="H519" s="552" t="s">
        <v>140</v>
      </c>
    </row>
    <row r="520" spans="2:8" ht="15.75" thickTop="1">
      <c r="B520" s="1115" t="s">
        <v>1209</v>
      </c>
      <c r="C520" s="1115"/>
      <c r="D520" s="1115"/>
      <c r="E520" s="1115"/>
      <c r="F520" s="1115"/>
      <c r="G520" s="1115"/>
      <c r="H520" s="1115"/>
    </row>
    <row r="521" spans="2:8">
      <c r="B521" s="1117"/>
      <c r="C521" s="1117"/>
      <c r="D521" s="1117"/>
      <c r="E521" s="1117"/>
      <c r="F521" s="1117"/>
      <c r="G521" s="1117"/>
      <c r="H521" s="1117"/>
    </row>
    <row r="522" spans="2:8">
      <c r="B522" s="513"/>
      <c r="C522" s="502"/>
      <c r="D522" s="502"/>
      <c r="E522" s="502"/>
      <c r="F522" s="502"/>
      <c r="G522" s="502"/>
      <c r="H522" s="502"/>
    </row>
    <row r="523" spans="2:8">
      <c r="B523" s="1116" t="s">
        <v>36</v>
      </c>
      <c r="C523" s="1116"/>
      <c r="D523" s="1116"/>
      <c r="E523" s="1116"/>
      <c r="F523" s="1116"/>
      <c r="G523" s="1116"/>
      <c r="H523" s="1116"/>
    </row>
    <row r="524" spans="2:8">
      <c r="B524" s="504" t="s">
        <v>35</v>
      </c>
      <c r="C524" s="502"/>
      <c r="D524" s="502"/>
      <c r="E524" s="502"/>
      <c r="F524" s="502"/>
      <c r="G524" s="502"/>
      <c r="H524" s="502"/>
    </row>
    <row r="525" spans="2:8">
      <c r="B525" s="519" t="s">
        <v>290</v>
      </c>
      <c r="C525" s="502"/>
      <c r="D525" s="502"/>
      <c r="E525" s="502"/>
      <c r="F525" s="502"/>
      <c r="G525" s="502"/>
      <c r="H525" s="502"/>
    </row>
    <row r="526" spans="2:8">
      <c r="B526" s="513"/>
      <c r="C526" s="502"/>
      <c r="D526" s="502"/>
      <c r="E526" s="502"/>
      <c r="F526" s="502"/>
      <c r="G526" s="502"/>
      <c r="H526" s="502"/>
    </row>
    <row r="527" spans="2:8">
      <c r="B527" s="506"/>
      <c r="C527" s="507">
        <v>2014</v>
      </c>
      <c r="D527" s="507">
        <v>2015</v>
      </c>
      <c r="E527" s="507">
        <v>2016</v>
      </c>
      <c r="F527" s="507">
        <v>2017</v>
      </c>
      <c r="G527" s="507">
        <v>2018</v>
      </c>
      <c r="H527" s="507">
        <v>2019</v>
      </c>
    </row>
    <row r="528" spans="2:8">
      <c r="B528" s="667" t="s">
        <v>1241</v>
      </c>
      <c r="C528" s="502"/>
      <c r="D528" s="502"/>
      <c r="E528" s="502"/>
      <c r="F528" s="502"/>
      <c r="G528" s="502"/>
      <c r="H528" s="502"/>
    </row>
    <row r="529" spans="2:8">
      <c r="B529" s="82" t="s">
        <v>292</v>
      </c>
      <c r="C529" s="552">
        <v>68</v>
      </c>
      <c r="D529" s="552">
        <v>113</v>
      </c>
      <c r="E529" s="552">
        <v>96</v>
      </c>
      <c r="F529" s="552">
        <v>150</v>
      </c>
      <c r="G529" s="552">
        <v>36</v>
      </c>
      <c r="H529" s="552">
        <v>56</v>
      </c>
    </row>
    <row r="530" spans="2:8">
      <c r="B530" s="272" t="s">
        <v>293</v>
      </c>
      <c r="C530" s="552">
        <v>68</v>
      </c>
      <c r="D530" s="552">
        <v>100</v>
      </c>
      <c r="E530" s="552">
        <v>83</v>
      </c>
      <c r="F530" s="552">
        <v>148</v>
      </c>
      <c r="G530" s="552">
        <v>32</v>
      </c>
      <c r="H530" s="552">
        <v>47</v>
      </c>
    </row>
    <row r="531" spans="2:8">
      <c r="B531" s="569" t="s">
        <v>294</v>
      </c>
      <c r="C531" s="552">
        <v>19</v>
      </c>
      <c r="D531" s="552">
        <v>22</v>
      </c>
      <c r="E531" s="552">
        <v>2</v>
      </c>
      <c r="F531" s="552">
        <v>13</v>
      </c>
      <c r="G531" s="552">
        <v>3</v>
      </c>
      <c r="H531" s="552">
        <v>9</v>
      </c>
    </row>
    <row r="532" spans="2:8">
      <c r="B532" s="569" t="s">
        <v>295</v>
      </c>
      <c r="C532" s="552">
        <v>49</v>
      </c>
      <c r="D532" s="552">
        <v>78</v>
      </c>
      <c r="E532" s="552">
        <v>81</v>
      </c>
      <c r="F532" s="552">
        <v>135</v>
      </c>
      <c r="G532" s="552">
        <v>29</v>
      </c>
      <c r="H532" s="552">
        <v>38</v>
      </c>
    </row>
    <row r="533" spans="2:8">
      <c r="B533" s="272" t="s">
        <v>296</v>
      </c>
      <c r="C533" s="552" t="s">
        <v>140</v>
      </c>
      <c r="D533" s="552" t="s">
        <v>140</v>
      </c>
      <c r="E533" s="552" t="s">
        <v>140</v>
      </c>
      <c r="F533" s="552" t="s">
        <v>140</v>
      </c>
      <c r="G533" s="552" t="s">
        <v>140</v>
      </c>
      <c r="H533" s="552" t="s">
        <v>140</v>
      </c>
    </row>
    <row r="534" spans="2:8" ht="15.75" thickBot="1">
      <c r="B534" s="272" t="s">
        <v>237</v>
      </c>
      <c r="C534" s="552">
        <v>0</v>
      </c>
      <c r="D534" s="552">
        <v>13</v>
      </c>
      <c r="E534" s="552">
        <v>13</v>
      </c>
      <c r="F534" s="552">
        <v>2</v>
      </c>
      <c r="G534" s="552">
        <v>4</v>
      </c>
      <c r="H534" s="552">
        <v>9</v>
      </c>
    </row>
    <row r="535" spans="2:8" ht="15.75" thickTop="1">
      <c r="B535" s="1115" t="s">
        <v>1242</v>
      </c>
      <c r="C535" s="1115"/>
      <c r="D535" s="1115"/>
      <c r="E535" s="1115"/>
      <c r="F535" s="1115"/>
      <c r="G535" s="1115"/>
      <c r="H535" s="1115"/>
    </row>
    <row r="536" spans="2:8">
      <c r="B536" s="508" t="s">
        <v>1243</v>
      </c>
      <c r="C536" s="502"/>
      <c r="D536" s="502"/>
      <c r="E536" s="502"/>
      <c r="F536" s="502"/>
      <c r="G536" s="502"/>
      <c r="H536" s="502"/>
    </row>
    <row r="537" spans="2:8">
      <c r="B537" s="508"/>
      <c r="C537" s="502"/>
      <c r="D537" s="502"/>
      <c r="E537" s="502"/>
      <c r="F537" s="502"/>
      <c r="G537" s="502"/>
      <c r="H537" s="502"/>
    </row>
    <row r="538" spans="2:8">
      <c r="B538" s="1116" t="s">
        <v>38</v>
      </c>
      <c r="C538" s="1116"/>
      <c r="D538" s="1116"/>
      <c r="E538" s="1116"/>
      <c r="F538" s="1116"/>
      <c r="G538" s="1116"/>
      <c r="H538" s="1116"/>
    </row>
    <row r="539" spans="2:8">
      <c r="B539" s="504" t="s">
        <v>37</v>
      </c>
      <c r="C539" s="502"/>
      <c r="D539" s="502"/>
      <c r="E539" s="502"/>
      <c r="F539" s="502"/>
      <c r="G539" s="502"/>
      <c r="H539" s="502"/>
    </row>
    <row r="540" spans="2:8">
      <c r="B540" s="513" t="s">
        <v>116</v>
      </c>
      <c r="C540" s="502"/>
      <c r="D540" s="502"/>
      <c r="E540" s="502"/>
      <c r="F540" s="502"/>
      <c r="G540" s="502"/>
      <c r="H540" s="502"/>
    </row>
    <row r="541" spans="2:8">
      <c r="B541" s="508"/>
      <c r="C541" s="502"/>
      <c r="D541" s="502"/>
      <c r="E541" s="502"/>
      <c r="F541" s="502"/>
      <c r="G541" s="502"/>
      <c r="H541" s="502"/>
    </row>
    <row r="542" spans="2:8">
      <c r="B542" s="506"/>
      <c r="C542" s="507">
        <v>2014</v>
      </c>
      <c r="D542" s="507">
        <v>2015</v>
      </c>
      <c r="E542" s="507">
        <v>2016</v>
      </c>
      <c r="F542" s="507">
        <v>2017</v>
      </c>
      <c r="G542" s="507">
        <v>2018</v>
      </c>
      <c r="H542" s="507">
        <v>2019</v>
      </c>
    </row>
    <row r="543" spans="2:8">
      <c r="B543" s="85" t="s">
        <v>589</v>
      </c>
      <c r="C543" s="502"/>
      <c r="D543" s="502"/>
      <c r="E543" s="502"/>
      <c r="F543" s="502"/>
      <c r="G543" s="502"/>
      <c r="H543" s="502"/>
    </row>
    <row r="544" spans="2:8" ht="15.75" thickBot="1">
      <c r="B544" s="82" t="s">
        <v>308</v>
      </c>
      <c r="C544" s="552" t="s">
        <v>140</v>
      </c>
      <c r="D544" s="552" t="s">
        <v>140</v>
      </c>
      <c r="E544" s="552" t="s">
        <v>140</v>
      </c>
      <c r="F544" s="552" t="s">
        <v>140</v>
      </c>
      <c r="G544" s="552" t="s">
        <v>140</v>
      </c>
      <c r="H544" s="552" t="s">
        <v>140</v>
      </c>
    </row>
    <row r="545" spans="2:8" ht="15.75" thickTop="1">
      <c r="B545" s="1115" t="s">
        <v>1209</v>
      </c>
      <c r="C545" s="1115"/>
      <c r="D545" s="1115"/>
      <c r="E545" s="1115"/>
      <c r="F545" s="1115"/>
      <c r="G545" s="1115"/>
      <c r="H545" s="1115"/>
    </row>
    <row r="546" spans="2:8">
      <c r="B546" s="1117"/>
      <c r="C546" s="1117"/>
      <c r="D546" s="1117"/>
      <c r="E546" s="1117"/>
      <c r="F546" s="1117"/>
      <c r="G546" s="1117"/>
      <c r="H546" s="1117"/>
    </row>
    <row r="547" spans="2:8">
      <c r="B547" s="508"/>
      <c r="C547" s="502"/>
      <c r="D547" s="502"/>
      <c r="E547" s="502"/>
      <c r="F547" s="502"/>
      <c r="G547" s="502"/>
      <c r="H547" s="502"/>
    </row>
    <row r="548" spans="2:8">
      <c r="B548" s="1116" t="s">
        <v>40</v>
      </c>
      <c r="C548" s="1116"/>
      <c r="D548" s="1116"/>
      <c r="E548" s="1116"/>
      <c r="F548" s="1116"/>
      <c r="G548" s="1116"/>
      <c r="H548" s="1116"/>
    </row>
    <row r="549" spans="2:8">
      <c r="B549" s="504" t="s">
        <v>39</v>
      </c>
      <c r="C549" s="502"/>
      <c r="D549" s="502"/>
      <c r="E549" s="502"/>
      <c r="F549" s="502"/>
      <c r="G549" s="502"/>
      <c r="H549" s="502"/>
    </row>
    <row r="550" spans="2:8">
      <c r="B550" s="513" t="s">
        <v>272</v>
      </c>
      <c r="C550" s="502"/>
      <c r="D550" s="502"/>
      <c r="E550" s="502"/>
      <c r="F550" s="502"/>
      <c r="G550" s="502"/>
      <c r="H550" s="502"/>
    </row>
    <row r="551" spans="2:8">
      <c r="B551" s="508"/>
      <c r="C551" s="502"/>
      <c r="D551" s="502"/>
      <c r="E551" s="502"/>
      <c r="F551" s="502"/>
      <c r="G551" s="502"/>
      <c r="H551" s="502"/>
    </row>
    <row r="552" spans="2:8">
      <c r="B552" s="506"/>
      <c r="C552" s="507">
        <v>2014</v>
      </c>
      <c r="D552" s="507">
        <v>2015</v>
      </c>
      <c r="E552" s="507">
        <v>2016</v>
      </c>
      <c r="F552" s="507">
        <v>2017</v>
      </c>
      <c r="G552" s="507">
        <v>2018</v>
      </c>
      <c r="H552" s="507">
        <v>2019</v>
      </c>
    </row>
    <row r="553" spans="2:8">
      <c r="B553" s="667" t="s">
        <v>1241</v>
      </c>
      <c r="C553" s="502"/>
      <c r="D553" s="502"/>
      <c r="E553" s="502"/>
      <c r="F553" s="502"/>
      <c r="G553" s="502"/>
      <c r="H553" s="502"/>
    </row>
    <row r="554" spans="2:8">
      <c r="B554" s="82" t="s">
        <v>311</v>
      </c>
      <c r="C554" s="527">
        <v>53589</v>
      </c>
      <c r="D554" s="527">
        <v>94021</v>
      </c>
      <c r="E554" s="527">
        <v>147611</v>
      </c>
      <c r="F554" s="527">
        <v>193288</v>
      </c>
      <c r="G554" s="527">
        <v>267986</v>
      </c>
      <c r="H554" s="527">
        <v>266351</v>
      </c>
    </row>
    <row r="555" spans="2:8">
      <c r="B555" s="272" t="s">
        <v>293</v>
      </c>
      <c r="C555" s="527">
        <v>53525</v>
      </c>
      <c r="D555" s="527">
        <v>93634</v>
      </c>
      <c r="E555" s="527">
        <v>146803</v>
      </c>
      <c r="F555" s="527">
        <v>191430</v>
      </c>
      <c r="G555" s="527">
        <v>266385</v>
      </c>
      <c r="H555" s="527">
        <v>263529</v>
      </c>
    </row>
    <row r="556" spans="2:8">
      <c r="B556" s="569" t="s">
        <v>294</v>
      </c>
      <c r="C556" s="527">
        <v>11072</v>
      </c>
      <c r="D556" s="527">
        <v>7572</v>
      </c>
      <c r="E556" s="527">
        <v>27558</v>
      </c>
      <c r="F556" s="527">
        <v>23649</v>
      </c>
      <c r="G556" s="527">
        <v>35551</v>
      </c>
      <c r="H556" s="527">
        <v>9011</v>
      </c>
    </row>
    <row r="557" spans="2:8">
      <c r="B557" s="569" t="s">
        <v>295</v>
      </c>
      <c r="C557" s="527">
        <v>42453</v>
      </c>
      <c r="D557" s="527">
        <v>86062</v>
      </c>
      <c r="E557" s="527">
        <v>119245</v>
      </c>
      <c r="F557" s="527">
        <v>167781</v>
      </c>
      <c r="G557" s="527">
        <v>230834</v>
      </c>
      <c r="H557" s="527">
        <v>254518</v>
      </c>
    </row>
    <row r="558" spans="2:8">
      <c r="B558" s="272" t="s">
        <v>296</v>
      </c>
      <c r="C558" s="552" t="s">
        <v>140</v>
      </c>
      <c r="D558" s="552" t="s">
        <v>140</v>
      </c>
      <c r="E558" s="552" t="s">
        <v>140</v>
      </c>
      <c r="F558" s="552" t="s">
        <v>140</v>
      </c>
      <c r="G558" s="552" t="s">
        <v>140</v>
      </c>
      <c r="H558" s="552" t="s">
        <v>140</v>
      </c>
    </row>
    <row r="559" spans="2:8">
      <c r="B559" s="272" t="s">
        <v>1037</v>
      </c>
      <c r="C559" s="552">
        <v>64</v>
      </c>
      <c r="D559" s="552">
        <v>387</v>
      </c>
      <c r="E559" s="552">
        <v>808</v>
      </c>
      <c r="F559" s="552">
        <v>1858</v>
      </c>
      <c r="G559" s="552">
        <v>1601</v>
      </c>
      <c r="H559" s="527">
        <v>2822</v>
      </c>
    </row>
    <row r="560" spans="2:8">
      <c r="B560" s="272"/>
      <c r="C560" s="552"/>
      <c r="D560" s="552"/>
      <c r="E560" s="552"/>
      <c r="F560" s="552"/>
      <c r="G560" s="552"/>
      <c r="H560" s="552"/>
    </row>
    <row r="561" spans="2:8">
      <c r="B561" s="82" t="s">
        <v>313</v>
      </c>
      <c r="C561" s="552" t="s">
        <v>140</v>
      </c>
      <c r="D561" s="552" t="s">
        <v>140</v>
      </c>
      <c r="E561" s="552" t="s">
        <v>140</v>
      </c>
      <c r="F561" s="552" t="s">
        <v>140</v>
      </c>
      <c r="G561" s="552" t="s">
        <v>140</v>
      </c>
      <c r="H561" s="552" t="s">
        <v>140</v>
      </c>
    </row>
    <row r="562" spans="2:8">
      <c r="B562" s="272" t="s">
        <v>314</v>
      </c>
      <c r="C562" s="552" t="s">
        <v>140</v>
      </c>
      <c r="D562" s="552" t="s">
        <v>140</v>
      </c>
      <c r="E562" s="552" t="s">
        <v>140</v>
      </c>
      <c r="F562" s="552" t="s">
        <v>140</v>
      </c>
      <c r="G562" s="552" t="s">
        <v>140</v>
      </c>
      <c r="H562" s="552" t="s">
        <v>140</v>
      </c>
    </row>
    <row r="563" spans="2:8">
      <c r="B563" s="272" t="s">
        <v>315</v>
      </c>
      <c r="C563" s="552" t="s">
        <v>140</v>
      </c>
      <c r="D563" s="552" t="s">
        <v>140</v>
      </c>
      <c r="E563" s="552" t="s">
        <v>140</v>
      </c>
      <c r="F563" s="552" t="s">
        <v>140</v>
      </c>
      <c r="G563" s="552" t="s">
        <v>140</v>
      </c>
      <c r="H563" s="552" t="s">
        <v>140</v>
      </c>
    </row>
    <row r="564" spans="2:8">
      <c r="B564" s="272" t="s">
        <v>316</v>
      </c>
      <c r="C564" s="552" t="s">
        <v>140</v>
      </c>
      <c r="D564" s="552" t="s">
        <v>140</v>
      </c>
      <c r="E564" s="552" t="s">
        <v>140</v>
      </c>
      <c r="F564" s="552" t="s">
        <v>140</v>
      </c>
      <c r="G564" s="552" t="s">
        <v>140</v>
      </c>
      <c r="H564" s="552" t="s">
        <v>140</v>
      </c>
    </row>
    <row r="565" spans="2:8">
      <c r="B565" s="272" t="s">
        <v>317</v>
      </c>
      <c r="C565" s="552" t="s">
        <v>140</v>
      </c>
      <c r="D565" s="552" t="s">
        <v>140</v>
      </c>
      <c r="E565" s="552" t="s">
        <v>140</v>
      </c>
      <c r="F565" s="552" t="s">
        <v>140</v>
      </c>
      <c r="G565" s="552" t="s">
        <v>140</v>
      </c>
      <c r="H565" s="552" t="s">
        <v>140</v>
      </c>
    </row>
    <row r="566" spans="2:8">
      <c r="B566" s="272" t="s">
        <v>318</v>
      </c>
      <c r="C566" s="552" t="s">
        <v>140</v>
      </c>
      <c r="D566" s="552" t="s">
        <v>140</v>
      </c>
      <c r="E566" s="552" t="s">
        <v>140</v>
      </c>
      <c r="F566" s="552" t="s">
        <v>140</v>
      </c>
      <c r="G566" s="552" t="s">
        <v>140</v>
      </c>
      <c r="H566" s="552" t="s">
        <v>140</v>
      </c>
    </row>
    <row r="567" spans="2:8" ht="15.75" thickBot="1">
      <c r="B567" s="272" t="s">
        <v>319</v>
      </c>
      <c r="C567" s="552" t="s">
        <v>140</v>
      </c>
      <c r="D567" s="552" t="s">
        <v>140</v>
      </c>
      <c r="E567" s="552" t="s">
        <v>140</v>
      </c>
      <c r="F567" s="552" t="s">
        <v>140</v>
      </c>
      <c r="G567" s="552" t="s">
        <v>140</v>
      </c>
      <c r="H567" s="552" t="s">
        <v>140</v>
      </c>
    </row>
    <row r="568" spans="2:8" ht="15.75" thickTop="1">
      <c r="B568" s="1134" t="s">
        <v>1244</v>
      </c>
      <c r="C568" s="1115"/>
      <c r="D568" s="1115"/>
      <c r="E568" s="1115"/>
      <c r="F568" s="1115"/>
      <c r="G568" s="1115"/>
      <c r="H568" s="1115"/>
    </row>
    <row r="569" spans="2:8">
      <c r="B569" s="1124" t="s">
        <v>1245</v>
      </c>
      <c r="C569" s="1124"/>
      <c r="D569" s="1124"/>
      <c r="E569" s="1124"/>
      <c r="F569" s="1124"/>
      <c r="G569" s="1124"/>
      <c r="H569" s="1124"/>
    </row>
    <row r="570" spans="2:8">
      <c r="B570" s="508"/>
      <c r="C570" s="502"/>
      <c r="D570" s="502"/>
      <c r="E570" s="502"/>
      <c r="F570" s="502"/>
      <c r="G570" s="502"/>
      <c r="H570" s="502"/>
    </row>
    <row r="571" spans="2:8">
      <c r="B571" s="1116" t="s">
        <v>42</v>
      </c>
      <c r="C571" s="1116"/>
      <c r="D571" s="1116"/>
      <c r="E571" s="1116"/>
      <c r="F571" s="1116"/>
      <c r="G571" s="1116"/>
      <c r="H571" s="1116"/>
    </row>
    <row r="572" spans="2:8">
      <c r="B572" s="504" t="s">
        <v>41</v>
      </c>
      <c r="C572" s="502"/>
      <c r="D572" s="502"/>
      <c r="E572" s="502"/>
      <c r="F572" s="502"/>
      <c r="G572" s="502"/>
      <c r="H572" s="502"/>
    </row>
    <row r="573" spans="2:8">
      <c r="B573" s="513" t="s">
        <v>324</v>
      </c>
      <c r="C573" s="502"/>
      <c r="D573" s="502"/>
      <c r="E573" s="502"/>
      <c r="F573" s="502"/>
      <c r="G573" s="502"/>
      <c r="H573" s="502"/>
    </row>
    <row r="574" spans="2:8">
      <c r="B574" s="513"/>
      <c r="C574" s="502"/>
      <c r="D574" s="502"/>
      <c r="E574" s="502"/>
      <c r="F574" s="502"/>
      <c r="G574" s="502"/>
      <c r="H574" s="502"/>
    </row>
    <row r="575" spans="2:8">
      <c r="B575" s="506"/>
      <c r="C575" s="507">
        <v>2014</v>
      </c>
      <c r="D575" s="507">
        <v>2015</v>
      </c>
      <c r="E575" s="507">
        <v>2016</v>
      </c>
      <c r="F575" s="507">
        <v>2017</v>
      </c>
      <c r="G575" s="507">
        <v>2018</v>
      </c>
      <c r="H575" s="507">
        <v>2019</v>
      </c>
    </row>
    <row r="576" spans="2:8">
      <c r="B576" s="667" t="s">
        <v>1038</v>
      </c>
      <c r="C576" s="502"/>
      <c r="D576" s="502"/>
      <c r="E576" s="502"/>
      <c r="F576" s="502"/>
      <c r="G576" s="502"/>
      <c r="H576" s="502"/>
    </row>
    <row r="577" spans="2:8">
      <c r="B577" s="82" t="s">
        <v>311</v>
      </c>
      <c r="C577" s="517">
        <v>21914.638839792427</v>
      </c>
      <c r="D577" s="517">
        <v>28563.953683204396</v>
      </c>
      <c r="E577" s="517">
        <v>37895.91893977196</v>
      </c>
      <c r="F577" s="517">
        <v>44112.600130901716</v>
      </c>
      <c r="G577" s="517">
        <v>48173.641515640185</v>
      </c>
      <c r="H577" s="517">
        <v>57557.262916246611</v>
      </c>
    </row>
    <row r="578" spans="2:8">
      <c r="B578" s="272" t="s">
        <v>293</v>
      </c>
      <c r="C578" s="517">
        <v>21893.143868338931</v>
      </c>
      <c r="D578" s="517">
        <v>28481.848491769582</v>
      </c>
      <c r="E578" s="517">
        <v>37745.731433777641</v>
      </c>
      <c r="F578" s="517">
        <v>43735.045054065355</v>
      </c>
      <c r="G578" s="517">
        <v>47866.104072964459</v>
      </c>
      <c r="H578" s="517">
        <v>56779.080985000095</v>
      </c>
    </row>
    <row r="579" spans="2:8">
      <c r="B579" s="569" t="s">
        <v>294</v>
      </c>
      <c r="C579" s="517">
        <v>1631.9117572136665</v>
      </c>
      <c r="D579" s="517">
        <v>1165.4541278546512</v>
      </c>
      <c r="E579" s="517">
        <v>2502.1849930607882</v>
      </c>
      <c r="F579" s="517">
        <v>2130.9876523487123</v>
      </c>
      <c r="G579" s="517">
        <v>2421.8886226836366</v>
      </c>
      <c r="H579" s="517">
        <v>1479.689000461183</v>
      </c>
    </row>
    <row r="580" spans="2:8">
      <c r="B580" s="569" t="s">
        <v>295</v>
      </c>
      <c r="C580" s="517">
        <v>20261.232111125268</v>
      </c>
      <c r="D580" s="517">
        <v>27316.394363914929</v>
      </c>
      <c r="E580" s="517">
        <v>35243.546440716855</v>
      </c>
      <c r="F580" s="517">
        <v>41604.057401716644</v>
      </c>
      <c r="G580" s="517">
        <v>45444.215450280826</v>
      </c>
      <c r="H580" s="517">
        <v>55299.391984538917</v>
      </c>
    </row>
    <row r="581" spans="2:8">
      <c r="B581" s="272" t="s">
        <v>296</v>
      </c>
      <c r="C581" s="552" t="s">
        <v>140</v>
      </c>
      <c r="D581" s="552" t="s">
        <v>140</v>
      </c>
      <c r="E581" s="552" t="s">
        <v>140</v>
      </c>
      <c r="F581" s="552" t="s">
        <v>140</v>
      </c>
      <c r="G581" s="552" t="s">
        <v>140</v>
      </c>
      <c r="H581" s="552" t="s">
        <v>140</v>
      </c>
    </row>
    <row r="582" spans="2:8">
      <c r="B582" s="272" t="s">
        <v>1037</v>
      </c>
      <c r="C582" s="517">
        <v>21.494971453493605</v>
      </c>
      <c r="D582" s="517">
        <v>82.105191434814188</v>
      </c>
      <c r="E582" s="517">
        <v>150.18750599431931</v>
      </c>
      <c r="F582" s="517">
        <v>377.55507683636142</v>
      </c>
      <c r="G582" s="517">
        <v>307.53744267572364</v>
      </c>
      <c r="H582" s="517">
        <v>778.18193124651339</v>
      </c>
    </row>
    <row r="583" spans="2:8">
      <c r="B583" s="272"/>
      <c r="C583" s="523"/>
      <c r="D583" s="523"/>
      <c r="E583" s="523"/>
      <c r="F583" s="523"/>
      <c r="G583" s="523"/>
      <c r="H583" s="523"/>
    </row>
    <row r="584" spans="2:8">
      <c r="B584" s="82" t="s">
        <v>327</v>
      </c>
      <c r="C584" s="552" t="s">
        <v>140</v>
      </c>
      <c r="D584" s="552" t="s">
        <v>140</v>
      </c>
      <c r="E584" s="552" t="s">
        <v>140</v>
      </c>
      <c r="F584" s="552" t="s">
        <v>140</v>
      </c>
      <c r="G584" s="552" t="s">
        <v>140</v>
      </c>
      <c r="H584" s="552" t="s">
        <v>140</v>
      </c>
    </row>
    <row r="585" spans="2:8">
      <c r="B585" s="272" t="s">
        <v>314</v>
      </c>
      <c r="C585" s="552" t="s">
        <v>140</v>
      </c>
      <c r="D585" s="552" t="s">
        <v>140</v>
      </c>
      <c r="E585" s="552" t="s">
        <v>140</v>
      </c>
      <c r="F585" s="552" t="s">
        <v>140</v>
      </c>
      <c r="G585" s="552" t="s">
        <v>140</v>
      </c>
      <c r="H585" s="552" t="s">
        <v>140</v>
      </c>
    </row>
    <row r="586" spans="2:8">
      <c r="B586" s="272" t="s">
        <v>315</v>
      </c>
      <c r="C586" s="552" t="s">
        <v>140</v>
      </c>
      <c r="D586" s="552" t="s">
        <v>140</v>
      </c>
      <c r="E586" s="552" t="s">
        <v>140</v>
      </c>
      <c r="F586" s="552" t="s">
        <v>140</v>
      </c>
      <c r="G586" s="552" t="s">
        <v>140</v>
      </c>
      <c r="H586" s="552" t="s">
        <v>140</v>
      </c>
    </row>
    <row r="587" spans="2:8">
      <c r="B587" s="272" t="s">
        <v>316</v>
      </c>
      <c r="C587" s="552" t="s">
        <v>140</v>
      </c>
      <c r="D587" s="552" t="s">
        <v>140</v>
      </c>
      <c r="E587" s="552" t="s">
        <v>140</v>
      </c>
      <c r="F587" s="552" t="s">
        <v>140</v>
      </c>
      <c r="G587" s="552" t="s">
        <v>140</v>
      </c>
      <c r="H587" s="552" t="s">
        <v>140</v>
      </c>
    </row>
    <row r="588" spans="2:8">
      <c r="B588" s="272" t="s">
        <v>317</v>
      </c>
      <c r="C588" s="552" t="s">
        <v>140</v>
      </c>
      <c r="D588" s="552" t="s">
        <v>140</v>
      </c>
      <c r="E588" s="552" t="s">
        <v>140</v>
      </c>
      <c r="F588" s="552" t="s">
        <v>140</v>
      </c>
      <c r="G588" s="552" t="s">
        <v>140</v>
      </c>
      <c r="H588" s="552" t="s">
        <v>140</v>
      </c>
    </row>
    <row r="589" spans="2:8">
      <c r="B589" s="272" t="s">
        <v>318</v>
      </c>
      <c r="C589" s="552" t="s">
        <v>140</v>
      </c>
      <c r="D589" s="552" t="s">
        <v>140</v>
      </c>
      <c r="E589" s="552" t="s">
        <v>140</v>
      </c>
      <c r="F589" s="552" t="s">
        <v>140</v>
      </c>
      <c r="G589" s="552" t="s">
        <v>140</v>
      </c>
      <c r="H589" s="552" t="s">
        <v>140</v>
      </c>
    </row>
    <row r="590" spans="2:8" ht="15.75" thickBot="1">
      <c r="B590" s="272" t="s">
        <v>319</v>
      </c>
      <c r="C590" s="552" t="s">
        <v>140</v>
      </c>
      <c r="D590" s="552" t="s">
        <v>140</v>
      </c>
      <c r="E590" s="552" t="s">
        <v>140</v>
      </c>
      <c r="F590" s="552" t="s">
        <v>140</v>
      </c>
      <c r="G590" s="552" t="s">
        <v>140</v>
      </c>
      <c r="H590" s="552" t="s">
        <v>140</v>
      </c>
    </row>
    <row r="591" spans="2:8" ht="15.75" thickTop="1">
      <c r="B591" s="1115" t="s">
        <v>1246</v>
      </c>
      <c r="C591" s="1115"/>
      <c r="D591" s="1115"/>
      <c r="E591" s="1115"/>
      <c r="F591" s="1115"/>
      <c r="G591" s="1115"/>
      <c r="H591" s="1115"/>
    </row>
    <row r="592" spans="2:8">
      <c r="B592" s="1124" t="s">
        <v>1243</v>
      </c>
      <c r="C592" s="1124"/>
      <c r="D592" s="1124"/>
      <c r="E592" s="1124"/>
      <c r="F592" s="1124"/>
      <c r="G592" s="1124"/>
      <c r="H592" s="1124"/>
    </row>
    <row r="593" spans="2:8">
      <c r="B593" s="508"/>
      <c r="C593" s="502"/>
      <c r="D593" s="502"/>
      <c r="E593" s="502"/>
      <c r="F593" s="502"/>
      <c r="G593" s="502"/>
      <c r="H593" s="502"/>
    </row>
    <row r="594" spans="2:8">
      <c r="B594" s="1116" t="s">
        <v>45</v>
      </c>
      <c r="C594" s="1116"/>
      <c r="D594" s="1116"/>
      <c r="E594" s="1116"/>
      <c r="F594" s="1116"/>
      <c r="G594" s="1116"/>
      <c r="H594" s="1116"/>
    </row>
    <row r="595" spans="2:8">
      <c r="B595" s="504" t="s">
        <v>44</v>
      </c>
      <c r="C595" s="502"/>
      <c r="D595" s="502"/>
      <c r="E595" s="502"/>
      <c r="F595" s="502"/>
      <c r="G595" s="502"/>
      <c r="H595" s="502"/>
    </row>
    <row r="596" spans="2:8">
      <c r="B596" s="519" t="s">
        <v>173</v>
      </c>
      <c r="C596" s="502"/>
      <c r="D596" s="502"/>
      <c r="E596" s="502"/>
      <c r="F596" s="502"/>
      <c r="G596" s="502"/>
      <c r="H596" s="502"/>
    </row>
    <row r="597" spans="2:8">
      <c r="B597" s="505"/>
      <c r="C597" s="502"/>
      <c r="D597" s="502"/>
      <c r="E597" s="502"/>
      <c r="F597" s="502"/>
      <c r="G597" s="502"/>
      <c r="H597" s="502"/>
    </row>
    <row r="598" spans="2:8">
      <c r="B598" s="506"/>
      <c r="C598" s="507">
        <v>2014</v>
      </c>
      <c r="D598" s="507">
        <v>2015</v>
      </c>
      <c r="E598" s="507">
        <v>2016</v>
      </c>
      <c r="F598" s="507">
        <v>2017</v>
      </c>
      <c r="G598" s="507">
        <v>2018</v>
      </c>
      <c r="H598" s="507">
        <v>2019</v>
      </c>
    </row>
    <row r="599" spans="2:8">
      <c r="B599" s="667" t="s">
        <v>974</v>
      </c>
      <c r="C599" s="502"/>
      <c r="D599" s="502"/>
      <c r="E599" s="502"/>
      <c r="F599" s="502"/>
      <c r="G599" s="502"/>
      <c r="H599" s="502"/>
    </row>
    <row r="600" spans="2:8">
      <c r="B600" s="82" t="s">
        <v>336</v>
      </c>
      <c r="C600" s="571" t="s">
        <v>140</v>
      </c>
      <c r="D600" s="571" t="s">
        <v>140</v>
      </c>
      <c r="E600" s="571" t="s">
        <v>140</v>
      </c>
      <c r="F600" s="571" t="s">
        <v>140</v>
      </c>
      <c r="G600" s="571" t="s">
        <v>140</v>
      </c>
      <c r="H600" s="571" t="s">
        <v>140</v>
      </c>
    </row>
    <row r="601" spans="2:8">
      <c r="B601" s="272" t="s">
        <v>337</v>
      </c>
      <c r="C601" s="571" t="s">
        <v>140</v>
      </c>
      <c r="D601" s="571" t="s">
        <v>140</v>
      </c>
      <c r="E601" s="571" t="s">
        <v>140</v>
      </c>
      <c r="F601" s="571" t="s">
        <v>140</v>
      </c>
      <c r="G601" s="571" t="s">
        <v>140</v>
      </c>
      <c r="H601" s="571" t="s">
        <v>140</v>
      </c>
    </row>
    <row r="602" spans="2:8">
      <c r="B602" s="272" t="s">
        <v>338</v>
      </c>
      <c r="C602" s="571" t="s">
        <v>140</v>
      </c>
      <c r="D602" s="571" t="s">
        <v>140</v>
      </c>
      <c r="E602" s="571" t="s">
        <v>140</v>
      </c>
      <c r="F602" s="571" t="s">
        <v>140</v>
      </c>
      <c r="G602" s="571" t="s">
        <v>140</v>
      </c>
      <c r="H602" s="571" t="s">
        <v>140</v>
      </c>
    </row>
    <row r="603" spans="2:8">
      <c r="B603" s="272" t="s">
        <v>339</v>
      </c>
      <c r="C603" s="571" t="s">
        <v>140</v>
      </c>
      <c r="D603" s="571" t="s">
        <v>140</v>
      </c>
      <c r="E603" s="571" t="s">
        <v>140</v>
      </c>
      <c r="F603" s="571" t="s">
        <v>140</v>
      </c>
      <c r="G603" s="571" t="s">
        <v>140</v>
      </c>
      <c r="H603" s="571" t="s">
        <v>140</v>
      </c>
    </row>
    <row r="604" spans="2:8">
      <c r="B604" s="272" t="s">
        <v>340</v>
      </c>
      <c r="C604" s="571" t="s">
        <v>140</v>
      </c>
      <c r="D604" s="571" t="s">
        <v>140</v>
      </c>
      <c r="E604" s="571" t="s">
        <v>140</v>
      </c>
      <c r="F604" s="571" t="s">
        <v>140</v>
      </c>
      <c r="G604" s="571" t="s">
        <v>140</v>
      </c>
      <c r="H604" s="571" t="s">
        <v>140</v>
      </c>
    </row>
    <row r="605" spans="2:8">
      <c r="B605" s="272"/>
      <c r="C605" s="571"/>
      <c r="D605" s="571"/>
      <c r="E605" s="571"/>
      <c r="F605" s="571"/>
      <c r="G605" s="571"/>
      <c r="H605" s="571"/>
    </row>
    <row r="606" spans="2:8">
      <c r="B606" s="82" t="s">
        <v>341</v>
      </c>
      <c r="C606" s="571" t="s">
        <v>140</v>
      </c>
      <c r="D606" s="571" t="s">
        <v>140</v>
      </c>
      <c r="E606" s="571" t="s">
        <v>140</v>
      </c>
      <c r="F606" s="571" t="s">
        <v>140</v>
      </c>
      <c r="G606" s="571" t="s">
        <v>140</v>
      </c>
      <c r="H606" s="571" t="s">
        <v>140</v>
      </c>
    </row>
    <row r="607" spans="2:8">
      <c r="B607" s="272" t="s">
        <v>337</v>
      </c>
      <c r="C607" s="571" t="s">
        <v>140</v>
      </c>
      <c r="D607" s="571" t="s">
        <v>140</v>
      </c>
      <c r="E607" s="571" t="s">
        <v>140</v>
      </c>
      <c r="F607" s="571" t="s">
        <v>140</v>
      </c>
      <c r="G607" s="571" t="s">
        <v>140</v>
      </c>
      <c r="H607" s="571" t="s">
        <v>140</v>
      </c>
    </row>
    <row r="608" spans="2:8">
      <c r="B608" s="272" t="s">
        <v>338</v>
      </c>
      <c r="C608" s="571" t="s">
        <v>140</v>
      </c>
      <c r="D608" s="571" t="s">
        <v>140</v>
      </c>
      <c r="E608" s="571" t="s">
        <v>140</v>
      </c>
      <c r="F608" s="571" t="s">
        <v>140</v>
      </c>
      <c r="G608" s="571" t="s">
        <v>140</v>
      </c>
      <c r="H608" s="571" t="s">
        <v>140</v>
      </c>
    </row>
    <row r="609" spans="2:8">
      <c r="B609" s="272" t="s">
        <v>339</v>
      </c>
      <c r="C609" s="571" t="s">
        <v>140</v>
      </c>
      <c r="D609" s="571" t="s">
        <v>140</v>
      </c>
      <c r="E609" s="571" t="s">
        <v>140</v>
      </c>
      <c r="F609" s="571" t="s">
        <v>140</v>
      </c>
      <c r="G609" s="571" t="s">
        <v>140</v>
      </c>
      <c r="H609" s="571" t="s">
        <v>140</v>
      </c>
    </row>
    <row r="610" spans="2:8">
      <c r="B610" s="272" t="s">
        <v>340</v>
      </c>
      <c r="C610" s="571" t="s">
        <v>140</v>
      </c>
      <c r="D610" s="571" t="s">
        <v>140</v>
      </c>
      <c r="E610" s="571" t="s">
        <v>140</v>
      </c>
      <c r="F610" s="571" t="s">
        <v>140</v>
      </c>
      <c r="G610" s="571" t="s">
        <v>140</v>
      </c>
      <c r="H610" s="571" t="s">
        <v>140</v>
      </c>
    </row>
    <row r="611" spans="2:8">
      <c r="B611" s="272"/>
      <c r="C611" s="571"/>
      <c r="D611" s="571"/>
      <c r="E611" s="571"/>
      <c r="F611" s="571"/>
      <c r="G611" s="571"/>
      <c r="H611" s="571"/>
    </row>
    <row r="612" spans="2:8">
      <c r="B612" s="82" t="s">
        <v>342</v>
      </c>
      <c r="C612" s="571" t="s">
        <v>140</v>
      </c>
      <c r="D612" s="571" t="s">
        <v>140</v>
      </c>
      <c r="E612" s="571" t="s">
        <v>140</v>
      </c>
      <c r="F612" s="571" t="s">
        <v>140</v>
      </c>
      <c r="G612" s="571" t="s">
        <v>140</v>
      </c>
      <c r="H612" s="571" t="s">
        <v>140</v>
      </c>
    </row>
    <row r="613" spans="2:8">
      <c r="B613" s="272" t="s">
        <v>337</v>
      </c>
      <c r="C613" s="571" t="s">
        <v>140</v>
      </c>
      <c r="D613" s="571" t="s">
        <v>140</v>
      </c>
      <c r="E613" s="571" t="s">
        <v>140</v>
      </c>
      <c r="F613" s="571" t="s">
        <v>140</v>
      </c>
      <c r="G613" s="571" t="s">
        <v>140</v>
      </c>
      <c r="H613" s="571" t="s">
        <v>140</v>
      </c>
    </row>
    <row r="614" spans="2:8">
      <c r="B614" s="272" t="s">
        <v>338</v>
      </c>
      <c r="C614" s="571" t="s">
        <v>140</v>
      </c>
      <c r="D614" s="571" t="s">
        <v>140</v>
      </c>
      <c r="E614" s="571" t="s">
        <v>140</v>
      </c>
      <c r="F614" s="571" t="s">
        <v>140</v>
      </c>
      <c r="G614" s="571" t="s">
        <v>140</v>
      </c>
      <c r="H614" s="571" t="s">
        <v>140</v>
      </c>
    </row>
    <row r="615" spans="2:8">
      <c r="B615" s="272" t="s">
        <v>339</v>
      </c>
      <c r="C615" s="571" t="s">
        <v>140</v>
      </c>
      <c r="D615" s="571" t="s">
        <v>140</v>
      </c>
      <c r="E615" s="571" t="s">
        <v>140</v>
      </c>
      <c r="F615" s="571" t="s">
        <v>140</v>
      </c>
      <c r="G615" s="571" t="s">
        <v>140</v>
      </c>
      <c r="H615" s="571" t="s">
        <v>140</v>
      </c>
    </row>
    <row r="616" spans="2:8" ht="15.75" thickBot="1">
      <c r="B616" s="272" t="s">
        <v>340</v>
      </c>
      <c r="C616" s="571" t="s">
        <v>140</v>
      </c>
      <c r="D616" s="571" t="s">
        <v>140</v>
      </c>
      <c r="E616" s="571" t="s">
        <v>140</v>
      </c>
      <c r="F616" s="571" t="s">
        <v>140</v>
      </c>
      <c r="G616" s="571" t="s">
        <v>140</v>
      </c>
      <c r="H616" s="571" t="s">
        <v>140</v>
      </c>
    </row>
    <row r="617" spans="2:8" ht="15.75" thickTop="1">
      <c r="B617" s="1115" t="s">
        <v>1209</v>
      </c>
      <c r="C617" s="1115"/>
      <c r="D617" s="1115"/>
      <c r="E617" s="1115"/>
      <c r="F617" s="1115"/>
      <c r="G617" s="1115"/>
      <c r="H617" s="1115"/>
    </row>
    <row r="618" spans="2:8">
      <c r="B618" s="1117"/>
      <c r="C618" s="1117"/>
      <c r="D618" s="1117"/>
      <c r="E618" s="1117"/>
      <c r="F618" s="1117"/>
      <c r="G618" s="1117"/>
      <c r="H618" s="1117"/>
    </row>
    <row r="619" spans="2:8">
      <c r="B619" s="513"/>
      <c r="C619" s="502"/>
      <c r="D619" s="502"/>
      <c r="E619" s="502"/>
      <c r="F619" s="502"/>
      <c r="G619" s="502"/>
      <c r="H619" s="502"/>
    </row>
    <row r="620" spans="2:8">
      <c r="B620" s="1116" t="s">
        <v>47</v>
      </c>
      <c r="C620" s="1116"/>
      <c r="D620" s="1116"/>
      <c r="E620" s="1116"/>
      <c r="F620" s="1116"/>
      <c r="G620" s="1116"/>
      <c r="H620" s="1116"/>
    </row>
    <row r="621" spans="2:8">
      <c r="B621" s="504" t="s">
        <v>46</v>
      </c>
      <c r="C621" s="502"/>
      <c r="D621" s="502"/>
      <c r="E621" s="502"/>
      <c r="F621" s="502"/>
      <c r="G621" s="502"/>
      <c r="H621" s="502"/>
    </row>
    <row r="622" spans="2:8">
      <c r="B622" s="508" t="s">
        <v>197</v>
      </c>
      <c r="C622" s="502"/>
      <c r="D622" s="502"/>
      <c r="E622" s="502"/>
      <c r="F622" s="502"/>
      <c r="G622" s="502"/>
      <c r="H622" s="502"/>
    </row>
    <row r="623" spans="2:8">
      <c r="B623" s="506"/>
      <c r="C623" s="507">
        <v>2014</v>
      </c>
      <c r="D623" s="507">
        <v>2015</v>
      </c>
      <c r="E623" s="507">
        <v>2016</v>
      </c>
      <c r="F623" s="507">
        <v>2017</v>
      </c>
      <c r="G623" s="507">
        <v>2018</v>
      </c>
      <c r="H623" s="507">
        <v>2019</v>
      </c>
    </row>
    <row r="624" spans="2:8">
      <c r="B624" s="667" t="s">
        <v>1040</v>
      </c>
      <c r="C624" s="502"/>
      <c r="D624" s="502"/>
      <c r="E624" s="502"/>
      <c r="F624" s="502"/>
      <c r="G624" s="502"/>
      <c r="H624" s="502"/>
    </row>
    <row r="625" spans="2:8">
      <c r="B625" s="82" t="s">
        <v>346</v>
      </c>
      <c r="C625" s="571" t="s">
        <v>140</v>
      </c>
      <c r="D625" s="571" t="s">
        <v>140</v>
      </c>
      <c r="E625" s="571" t="s">
        <v>140</v>
      </c>
      <c r="F625" s="571" t="s">
        <v>140</v>
      </c>
      <c r="G625" s="571" t="s">
        <v>140</v>
      </c>
      <c r="H625" s="571" t="s">
        <v>140</v>
      </c>
    </row>
    <row r="626" spans="2:8">
      <c r="B626" s="82"/>
      <c r="C626" s="826"/>
      <c r="D626" s="826"/>
      <c r="E626" s="826"/>
      <c r="F626" s="826"/>
      <c r="G626" s="826"/>
      <c r="H626" s="826"/>
    </row>
    <row r="627" spans="2:8">
      <c r="B627" s="82" t="s">
        <v>347</v>
      </c>
      <c r="C627" s="571" t="s">
        <v>140</v>
      </c>
      <c r="D627" s="571" t="s">
        <v>140</v>
      </c>
      <c r="E627" s="571" t="s">
        <v>140</v>
      </c>
      <c r="F627" s="571" t="s">
        <v>140</v>
      </c>
      <c r="G627" s="571" t="s">
        <v>140</v>
      </c>
      <c r="H627" s="571" t="s">
        <v>140</v>
      </c>
    </row>
    <row r="628" spans="2:8">
      <c r="B628" s="272" t="s">
        <v>293</v>
      </c>
      <c r="C628" s="571" t="s">
        <v>140</v>
      </c>
      <c r="D628" s="571" t="s">
        <v>140</v>
      </c>
      <c r="E628" s="571" t="s">
        <v>140</v>
      </c>
      <c r="F628" s="571" t="s">
        <v>140</v>
      </c>
      <c r="G628" s="571" t="s">
        <v>140</v>
      </c>
      <c r="H628" s="571" t="s">
        <v>140</v>
      </c>
    </row>
    <row r="629" spans="2:8">
      <c r="B629" s="569" t="s">
        <v>294</v>
      </c>
      <c r="C629" s="571" t="s">
        <v>140</v>
      </c>
      <c r="D629" s="571" t="s">
        <v>140</v>
      </c>
      <c r="E629" s="571" t="s">
        <v>140</v>
      </c>
      <c r="F629" s="571" t="s">
        <v>140</v>
      </c>
      <c r="G629" s="571" t="s">
        <v>140</v>
      </c>
      <c r="H629" s="571" t="s">
        <v>140</v>
      </c>
    </row>
    <row r="630" spans="2:8">
      <c r="B630" s="569" t="s">
        <v>295</v>
      </c>
      <c r="C630" s="571" t="s">
        <v>140</v>
      </c>
      <c r="D630" s="571" t="s">
        <v>140</v>
      </c>
      <c r="E630" s="571" t="s">
        <v>140</v>
      </c>
      <c r="F630" s="571" t="s">
        <v>140</v>
      </c>
      <c r="G630" s="571" t="s">
        <v>140</v>
      </c>
      <c r="H630" s="571" t="s">
        <v>140</v>
      </c>
    </row>
    <row r="631" spans="2:8">
      <c r="B631" s="569" t="s">
        <v>348</v>
      </c>
      <c r="C631" s="571" t="s">
        <v>140</v>
      </c>
      <c r="D631" s="571" t="s">
        <v>140</v>
      </c>
      <c r="E631" s="571" t="s">
        <v>140</v>
      </c>
      <c r="F631" s="571" t="s">
        <v>140</v>
      </c>
      <c r="G631" s="571" t="s">
        <v>140</v>
      </c>
      <c r="H631" s="571" t="s">
        <v>140</v>
      </c>
    </row>
    <row r="632" spans="2:8">
      <c r="B632" s="272" t="s">
        <v>296</v>
      </c>
      <c r="C632" s="571" t="s">
        <v>140</v>
      </c>
      <c r="D632" s="571" t="s">
        <v>140</v>
      </c>
      <c r="E632" s="571" t="s">
        <v>140</v>
      </c>
      <c r="F632" s="571" t="s">
        <v>140</v>
      </c>
      <c r="G632" s="571" t="s">
        <v>140</v>
      </c>
      <c r="H632" s="571" t="s">
        <v>140</v>
      </c>
    </row>
    <row r="633" spans="2:8">
      <c r="B633" s="272" t="s">
        <v>237</v>
      </c>
      <c r="C633" s="571" t="s">
        <v>140</v>
      </c>
      <c r="D633" s="571" t="s">
        <v>140</v>
      </c>
      <c r="E633" s="571" t="s">
        <v>140</v>
      </c>
      <c r="F633" s="571" t="s">
        <v>140</v>
      </c>
      <c r="G633" s="571" t="s">
        <v>140</v>
      </c>
      <c r="H633" s="571" t="s">
        <v>140</v>
      </c>
    </row>
    <row r="634" spans="2:8">
      <c r="B634" s="272"/>
      <c r="C634" s="826"/>
      <c r="D634" s="826"/>
      <c r="E634" s="826"/>
      <c r="F634" s="826"/>
      <c r="G634" s="826"/>
      <c r="H634" s="826"/>
    </row>
    <row r="635" spans="2:8">
      <c r="B635" s="572" t="s">
        <v>352</v>
      </c>
      <c r="C635" s="571"/>
      <c r="D635" s="571"/>
      <c r="E635" s="571"/>
      <c r="F635" s="571"/>
      <c r="G635" s="571"/>
      <c r="H635" s="571"/>
    </row>
    <row r="636" spans="2:8">
      <c r="B636" s="573" t="s">
        <v>293</v>
      </c>
      <c r="C636" s="571" t="s">
        <v>140</v>
      </c>
      <c r="D636" s="571" t="s">
        <v>140</v>
      </c>
      <c r="E636" s="571" t="s">
        <v>140</v>
      </c>
      <c r="F636" s="571" t="s">
        <v>140</v>
      </c>
      <c r="G636" s="571" t="s">
        <v>140</v>
      </c>
      <c r="H636" s="571" t="s">
        <v>140</v>
      </c>
    </row>
    <row r="637" spans="2:8">
      <c r="B637" s="574" t="s">
        <v>294</v>
      </c>
      <c r="C637" s="571" t="s">
        <v>140</v>
      </c>
      <c r="D637" s="571" t="s">
        <v>140</v>
      </c>
      <c r="E637" s="571" t="s">
        <v>140</v>
      </c>
      <c r="F637" s="571" t="s">
        <v>140</v>
      </c>
      <c r="G637" s="571" t="s">
        <v>140</v>
      </c>
      <c r="H637" s="571" t="s">
        <v>140</v>
      </c>
    </row>
    <row r="638" spans="2:8">
      <c r="B638" s="574" t="s">
        <v>295</v>
      </c>
      <c r="C638" s="571" t="s">
        <v>140</v>
      </c>
      <c r="D638" s="571" t="s">
        <v>140</v>
      </c>
      <c r="E638" s="571" t="s">
        <v>140</v>
      </c>
      <c r="F638" s="571" t="s">
        <v>140</v>
      </c>
      <c r="G638" s="571" t="s">
        <v>140</v>
      </c>
      <c r="H638" s="571" t="s">
        <v>140</v>
      </c>
    </row>
    <row r="639" spans="2:8">
      <c r="B639" s="574" t="s">
        <v>348</v>
      </c>
      <c r="C639" s="571" t="s">
        <v>140</v>
      </c>
      <c r="D639" s="571" t="s">
        <v>140</v>
      </c>
      <c r="E639" s="571" t="s">
        <v>140</v>
      </c>
      <c r="F639" s="571" t="s">
        <v>140</v>
      </c>
      <c r="G639" s="571" t="s">
        <v>140</v>
      </c>
      <c r="H639" s="571" t="s">
        <v>140</v>
      </c>
    </row>
    <row r="640" spans="2:8">
      <c r="B640" s="573" t="s">
        <v>296</v>
      </c>
      <c r="C640" s="571" t="s">
        <v>140</v>
      </c>
      <c r="D640" s="571" t="s">
        <v>140</v>
      </c>
      <c r="E640" s="571" t="s">
        <v>140</v>
      </c>
      <c r="F640" s="571" t="s">
        <v>140</v>
      </c>
      <c r="G640" s="571" t="s">
        <v>140</v>
      </c>
      <c r="H640" s="571" t="s">
        <v>140</v>
      </c>
    </row>
    <row r="641" spans="2:8">
      <c r="B641" s="573" t="s">
        <v>237</v>
      </c>
      <c r="C641" s="571" t="s">
        <v>140</v>
      </c>
      <c r="D641" s="571" t="s">
        <v>140</v>
      </c>
      <c r="E641" s="571" t="s">
        <v>140</v>
      </c>
      <c r="F641" s="571" t="s">
        <v>140</v>
      </c>
      <c r="G641" s="571" t="s">
        <v>140</v>
      </c>
      <c r="H641" s="571" t="s">
        <v>140</v>
      </c>
    </row>
    <row r="642" spans="2:8">
      <c r="B642" s="573"/>
      <c r="C642" s="826"/>
      <c r="D642" s="826"/>
      <c r="E642" s="826"/>
      <c r="F642" s="826"/>
      <c r="G642" s="826"/>
      <c r="H642" s="826"/>
    </row>
    <row r="643" spans="2:8">
      <c r="B643" s="572" t="s">
        <v>353</v>
      </c>
      <c r="C643" s="502"/>
      <c r="D643" s="502"/>
      <c r="E643" s="502"/>
      <c r="F643" s="502"/>
      <c r="G643" s="502"/>
      <c r="H643" s="502"/>
    </row>
    <row r="644" spans="2:8">
      <c r="B644" s="573" t="s">
        <v>293</v>
      </c>
      <c r="C644" s="571" t="s">
        <v>140</v>
      </c>
      <c r="D644" s="571" t="s">
        <v>140</v>
      </c>
      <c r="E644" s="571" t="s">
        <v>140</v>
      </c>
      <c r="F644" s="571" t="s">
        <v>140</v>
      </c>
      <c r="G644" s="571" t="s">
        <v>140</v>
      </c>
      <c r="H644" s="571" t="s">
        <v>140</v>
      </c>
    </row>
    <row r="645" spans="2:8">
      <c r="B645" s="574" t="s">
        <v>294</v>
      </c>
      <c r="C645" s="571" t="s">
        <v>140</v>
      </c>
      <c r="D645" s="571" t="s">
        <v>140</v>
      </c>
      <c r="E645" s="571" t="s">
        <v>140</v>
      </c>
      <c r="F645" s="571" t="s">
        <v>140</v>
      </c>
      <c r="G645" s="571" t="s">
        <v>140</v>
      </c>
      <c r="H645" s="571" t="s">
        <v>140</v>
      </c>
    </row>
    <row r="646" spans="2:8">
      <c r="B646" s="574" t="s">
        <v>295</v>
      </c>
      <c r="C646" s="571" t="s">
        <v>140</v>
      </c>
      <c r="D646" s="571" t="s">
        <v>140</v>
      </c>
      <c r="E646" s="571" t="s">
        <v>140</v>
      </c>
      <c r="F646" s="571" t="s">
        <v>140</v>
      </c>
      <c r="G646" s="571" t="s">
        <v>140</v>
      </c>
      <c r="H646" s="571" t="s">
        <v>140</v>
      </c>
    </row>
    <row r="647" spans="2:8">
      <c r="B647" s="574" t="s">
        <v>348</v>
      </c>
      <c r="C647" s="571" t="s">
        <v>140</v>
      </c>
      <c r="D647" s="571" t="s">
        <v>140</v>
      </c>
      <c r="E647" s="571" t="s">
        <v>140</v>
      </c>
      <c r="F647" s="571" t="s">
        <v>140</v>
      </c>
      <c r="G647" s="571" t="s">
        <v>140</v>
      </c>
      <c r="H647" s="571" t="s">
        <v>140</v>
      </c>
    </row>
    <row r="648" spans="2:8">
      <c r="B648" s="573" t="s">
        <v>296</v>
      </c>
      <c r="C648" s="571" t="s">
        <v>140</v>
      </c>
      <c r="D648" s="571" t="s">
        <v>140</v>
      </c>
      <c r="E648" s="571" t="s">
        <v>140</v>
      </c>
      <c r="F648" s="571" t="s">
        <v>140</v>
      </c>
      <c r="G648" s="571" t="s">
        <v>140</v>
      </c>
      <c r="H648" s="571" t="s">
        <v>140</v>
      </c>
    </row>
    <row r="649" spans="2:8">
      <c r="B649" s="573" t="s">
        <v>237</v>
      </c>
      <c r="C649" s="571" t="s">
        <v>140</v>
      </c>
      <c r="D649" s="571" t="s">
        <v>140</v>
      </c>
      <c r="E649" s="571" t="s">
        <v>140</v>
      </c>
      <c r="F649" s="571" t="s">
        <v>140</v>
      </c>
      <c r="G649" s="571" t="s">
        <v>140</v>
      </c>
      <c r="H649" s="571" t="s">
        <v>140</v>
      </c>
    </row>
    <row r="650" spans="2:8">
      <c r="B650" s="573"/>
      <c r="C650" s="826"/>
      <c r="D650" s="826"/>
      <c r="E650" s="826"/>
      <c r="F650" s="826"/>
      <c r="G650" s="826"/>
      <c r="H650" s="826"/>
    </row>
    <row r="651" spans="2:8" ht="25.5">
      <c r="B651" s="82" t="s">
        <v>354</v>
      </c>
      <c r="C651" s="571" t="s">
        <v>140</v>
      </c>
      <c r="D651" s="571" t="s">
        <v>140</v>
      </c>
      <c r="E651" s="571" t="s">
        <v>140</v>
      </c>
      <c r="F651" s="571" t="s">
        <v>140</v>
      </c>
      <c r="G651" s="571" t="s">
        <v>140</v>
      </c>
      <c r="H651" s="571" t="s">
        <v>140</v>
      </c>
    </row>
    <row r="652" spans="2:8">
      <c r="B652" s="272" t="s">
        <v>314</v>
      </c>
      <c r="C652" s="571" t="s">
        <v>140</v>
      </c>
      <c r="D652" s="571" t="s">
        <v>140</v>
      </c>
      <c r="E652" s="571" t="s">
        <v>140</v>
      </c>
      <c r="F652" s="571" t="s">
        <v>140</v>
      </c>
      <c r="G652" s="571" t="s">
        <v>140</v>
      </c>
      <c r="H652" s="571" t="s">
        <v>140</v>
      </c>
    </row>
    <row r="653" spans="2:8">
      <c r="B653" s="272" t="s">
        <v>315</v>
      </c>
      <c r="C653" s="571" t="s">
        <v>140</v>
      </c>
      <c r="D653" s="571" t="s">
        <v>140</v>
      </c>
      <c r="E653" s="571" t="s">
        <v>140</v>
      </c>
      <c r="F653" s="571" t="s">
        <v>140</v>
      </c>
      <c r="G653" s="571" t="s">
        <v>140</v>
      </c>
      <c r="H653" s="571" t="s">
        <v>140</v>
      </c>
    </row>
    <row r="654" spans="2:8">
      <c r="B654" s="272" t="s">
        <v>316</v>
      </c>
      <c r="C654" s="571" t="s">
        <v>140</v>
      </c>
      <c r="D654" s="571" t="s">
        <v>140</v>
      </c>
      <c r="E654" s="571" t="s">
        <v>140</v>
      </c>
      <c r="F654" s="571" t="s">
        <v>140</v>
      </c>
      <c r="G654" s="571" t="s">
        <v>140</v>
      </c>
      <c r="H654" s="571" t="s">
        <v>140</v>
      </c>
    </row>
    <row r="655" spans="2:8">
      <c r="B655" s="272" t="s">
        <v>317</v>
      </c>
      <c r="C655" s="571" t="s">
        <v>140</v>
      </c>
      <c r="D655" s="571" t="s">
        <v>140</v>
      </c>
      <c r="E655" s="571" t="s">
        <v>140</v>
      </c>
      <c r="F655" s="571" t="s">
        <v>140</v>
      </c>
      <c r="G655" s="571" t="s">
        <v>140</v>
      </c>
      <c r="H655" s="571" t="s">
        <v>140</v>
      </c>
    </row>
    <row r="656" spans="2:8">
      <c r="B656" s="272" t="s">
        <v>318</v>
      </c>
      <c r="C656" s="571" t="s">
        <v>140</v>
      </c>
      <c r="D656" s="571" t="s">
        <v>140</v>
      </c>
      <c r="E656" s="571" t="s">
        <v>140</v>
      </c>
      <c r="F656" s="571" t="s">
        <v>140</v>
      </c>
      <c r="G656" s="571" t="s">
        <v>140</v>
      </c>
      <c r="H656" s="571" t="s">
        <v>140</v>
      </c>
    </row>
    <row r="657" spans="2:8">
      <c r="B657" s="272" t="s">
        <v>319</v>
      </c>
      <c r="C657" s="571" t="s">
        <v>140</v>
      </c>
      <c r="D657" s="571" t="s">
        <v>140</v>
      </c>
      <c r="E657" s="571" t="s">
        <v>140</v>
      </c>
      <c r="F657" s="571" t="s">
        <v>140</v>
      </c>
      <c r="G657" s="571" t="s">
        <v>140</v>
      </c>
      <c r="H657" s="571" t="s">
        <v>140</v>
      </c>
    </row>
    <row r="658" spans="2:8">
      <c r="B658" s="272"/>
      <c r="C658" s="826"/>
      <c r="D658" s="826"/>
      <c r="E658" s="826"/>
      <c r="F658" s="826"/>
      <c r="G658" s="826"/>
      <c r="H658" s="826"/>
    </row>
    <row r="659" spans="2:8">
      <c r="B659" s="156" t="s">
        <v>355</v>
      </c>
      <c r="C659" s="571" t="s">
        <v>140</v>
      </c>
      <c r="D659" s="571" t="s">
        <v>140</v>
      </c>
      <c r="E659" s="571" t="s">
        <v>140</v>
      </c>
      <c r="F659" s="571" t="s">
        <v>140</v>
      </c>
      <c r="G659" s="571" t="s">
        <v>140</v>
      </c>
      <c r="H659" s="571" t="s">
        <v>140</v>
      </c>
    </row>
    <row r="660" spans="2:8">
      <c r="B660" s="272" t="s">
        <v>314</v>
      </c>
      <c r="C660" s="571" t="s">
        <v>140</v>
      </c>
      <c r="D660" s="571" t="s">
        <v>140</v>
      </c>
      <c r="E660" s="571" t="s">
        <v>140</v>
      </c>
      <c r="F660" s="571" t="s">
        <v>140</v>
      </c>
      <c r="G660" s="571" t="s">
        <v>140</v>
      </c>
      <c r="H660" s="571" t="s">
        <v>140</v>
      </c>
    </row>
    <row r="661" spans="2:8">
      <c r="B661" s="272" t="s">
        <v>315</v>
      </c>
      <c r="C661" s="571" t="s">
        <v>140</v>
      </c>
      <c r="D661" s="571" t="s">
        <v>140</v>
      </c>
      <c r="E661" s="571" t="s">
        <v>140</v>
      </c>
      <c r="F661" s="571" t="s">
        <v>140</v>
      </c>
      <c r="G661" s="571" t="s">
        <v>140</v>
      </c>
      <c r="H661" s="571" t="s">
        <v>140</v>
      </c>
    </row>
    <row r="662" spans="2:8">
      <c r="B662" s="272" t="s">
        <v>316</v>
      </c>
      <c r="C662" s="571" t="s">
        <v>140</v>
      </c>
      <c r="D662" s="571" t="s">
        <v>140</v>
      </c>
      <c r="E662" s="571" t="s">
        <v>140</v>
      </c>
      <c r="F662" s="571" t="s">
        <v>140</v>
      </c>
      <c r="G662" s="571" t="s">
        <v>140</v>
      </c>
      <c r="H662" s="571" t="s">
        <v>140</v>
      </c>
    </row>
    <row r="663" spans="2:8">
      <c r="B663" s="272" t="s">
        <v>317</v>
      </c>
      <c r="C663" s="571" t="s">
        <v>140</v>
      </c>
      <c r="D663" s="571" t="s">
        <v>140</v>
      </c>
      <c r="E663" s="571" t="s">
        <v>140</v>
      </c>
      <c r="F663" s="571" t="s">
        <v>140</v>
      </c>
      <c r="G663" s="571" t="s">
        <v>140</v>
      </c>
      <c r="H663" s="571" t="s">
        <v>140</v>
      </c>
    </row>
    <row r="664" spans="2:8">
      <c r="B664" s="272" t="s">
        <v>318</v>
      </c>
      <c r="C664" s="571" t="s">
        <v>140</v>
      </c>
      <c r="D664" s="571" t="s">
        <v>140</v>
      </c>
      <c r="E664" s="571" t="s">
        <v>140</v>
      </c>
      <c r="F664" s="571" t="s">
        <v>140</v>
      </c>
      <c r="G664" s="571" t="s">
        <v>140</v>
      </c>
      <c r="H664" s="571" t="s">
        <v>140</v>
      </c>
    </row>
    <row r="665" spans="2:8" ht="15.75" thickBot="1">
      <c r="B665" s="272" t="s">
        <v>319</v>
      </c>
      <c r="C665" s="571" t="s">
        <v>140</v>
      </c>
      <c r="D665" s="571" t="s">
        <v>140</v>
      </c>
      <c r="E665" s="571" t="s">
        <v>140</v>
      </c>
      <c r="F665" s="571" t="s">
        <v>140</v>
      </c>
      <c r="G665" s="571" t="s">
        <v>140</v>
      </c>
      <c r="H665" s="571" t="s">
        <v>140</v>
      </c>
    </row>
    <row r="666" spans="2:8" ht="15.75" thickTop="1">
      <c r="B666" s="1115" t="s">
        <v>1209</v>
      </c>
      <c r="C666" s="1115"/>
      <c r="D666" s="1115"/>
      <c r="E666" s="1115"/>
      <c r="F666" s="1115"/>
      <c r="G666" s="1115"/>
      <c r="H666" s="1115"/>
    </row>
    <row r="667" spans="2:8">
      <c r="B667" s="1117"/>
      <c r="C667" s="1117"/>
      <c r="D667" s="1117"/>
      <c r="E667" s="1117"/>
      <c r="F667" s="1117"/>
      <c r="G667" s="1117"/>
      <c r="H667" s="1117"/>
    </row>
    <row r="668" spans="2:8">
      <c r="B668" s="508"/>
      <c r="C668" s="502"/>
      <c r="D668" s="502"/>
      <c r="E668" s="502"/>
      <c r="F668" s="502"/>
      <c r="G668" s="502"/>
      <c r="H668" s="502"/>
    </row>
    <row r="669" spans="2:8">
      <c r="B669" s="1116" t="s">
        <v>49</v>
      </c>
      <c r="C669" s="1116"/>
      <c r="D669" s="1116"/>
      <c r="E669" s="1116"/>
      <c r="F669" s="1116"/>
      <c r="G669" s="1116"/>
      <c r="H669" s="1116"/>
    </row>
    <row r="670" spans="2:8">
      <c r="B670" s="504" t="s">
        <v>48</v>
      </c>
      <c r="C670" s="502"/>
      <c r="D670" s="502"/>
      <c r="E670" s="502"/>
      <c r="F670" s="502"/>
      <c r="G670" s="502"/>
      <c r="H670" s="502"/>
    </row>
    <row r="671" spans="2:8">
      <c r="B671" s="513" t="s">
        <v>324</v>
      </c>
      <c r="C671" s="502"/>
      <c r="D671" s="502"/>
      <c r="E671" s="502"/>
      <c r="F671" s="502"/>
      <c r="G671" s="502"/>
      <c r="H671" s="502"/>
    </row>
    <row r="672" spans="2:8">
      <c r="B672" s="513"/>
      <c r="C672" s="502"/>
      <c r="D672" s="502"/>
      <c r="E672" s="502"/>
      <c r="F672" s="502"/>
      <c r="G672" s="502"/>
      <c r="H672" s="502"/>
    </row>
    <row r="673" spans="2:8">
      <c r="B673" s="506"/>
      <c r="C673" s="507">
        <v>2014</v>
      </c>
      <c r="D673" s="507">
        <v>2015</v>
      </c>
      <c r="E673" s="507">
        <v>2016</v>
      </c>
      <c r="F673" s="507">
        <v>2017</v>
      </c>
      <c r="G673" s="507">
        <v>2018</v>
      </c>
      <c r="H673" s="507">
        <v>2019</v>
      </c>
    </row>
    <row r="674" spans="2:8">
      <c r="B674" s="667" t="s">
        <v>1040</v>
      </c>
      <c r="C674" s="502"/>
      <c r="D674" s="502"/>
      <c r="E674" s="502"/>
      <c r="F674" s="502"/>
      <c r="G674" s="502"/>
      <c r="H674" s="502"/>
    </row>
    <row r="675" spans="2:8">
      <c r="B675" s="82" t="s">
        <v>360</v>
      </c>
      <c r="C675" s="571" t="s">
        <v>140</v>
      </c>
      <c r="D675" s="571" t="s">
        <v>140</v>
      </c>
      <c r="E675" s="571" t="s">
        <v>140</v>
      </c>
      <c r="F675" s="571" t="s">
        <v>140</v>
      </c>
      <c r="G675" s="571" t="s">
        <v>140</v>
      </c>
      <c r="H675" s="571" t="s">
        <v>140</v>
      </c>
    </row>
    <row r="676" spans="2:8">
      <c r="B676" s="82"/>
      <c r="C676" s="826"/>
      <c r="D676" s="826"/>
      <c r="E676" s="826"/>
      <c r="F676" s="826"/>
      <c r="G676" s="826"/>
      <c r="H676" s="826"/>
    </row>
    <row r="677" spans="2:8">
      <c r="B677" s="82" t="s">
        <v>361</v>
      </c>
      <c r="C677" s="571" t="s">
        <v>140</v>
      </c>
      <c r="D677" s="571" t="s">
        <v>140</v>
      </c>
      <c r="E677" s="571" t="s">
        <v>140</v>
      </c>
      <c r="F677" s="571" t="s">
        <v>140</v>
      </c>
      <c r="G677" s="571" t="s">
        <v>140</v>
      </c>
      <c r="H677" s="571" t="s">
        <v>140</v>
      </c>
    </row>
    <row r="678" spans="2:8">
      <c r="B678" s="272" t="s">
        <v>293</v>
      </c>
      <c r="C678" s="571" t="s">
        <v>140</v>
      </c>
      <c r="D678" s="571" t="s">
        <v>140</v>
      </c>
      <c r="E678" s="571" t="s">
        <v>140</v>
      </c>
      <c r="F678" s="571" t="s">
        <v>140</v>
      </c>
      <c r="G678" s="571" t="s">
        <v>140</v>
      </c>
      <c r="H678" s="571" t="s">
        <v>140</v>
      </c>
    </row>
    <row r="679" spans="2:8">
      <c r="B679" s="569" t="s">
        <v>294</v>
      </c>
      <c r="C679" s="571" t="s">
        <v>140</v>
      </c>
      <c r="D679" s="571" t="s">
        <v>140</v>
      </c>
      <c r="E679" s="571" t="s">
        <v>140</v>
      </c>
      <c r="F679" s="571" t="s">
        <v>140</v>
      </c>
      <c r="G679" s="571" t="s">
        <v>140</v>
      </c>
      <c r="H679" s="571" t="s">
        <v>140</v>
      </c>
    </row>
    <row r="680" spans="2:8">
      <c r="B680" s="569" t="s">
        <v>295</v>
      </c>
      <c r="C680" s="571" t="s">
        <v>140</v>
      </c>
      <c r="D680" s="571" t="s">
        <v>140</v>
      </c>
      <c r="E680" s="571" t="s">
        <v>140</v>
      </c>
      <c r="F680" s="571" t="s">
        <v>140</v>
      </c>
      <c r="G680" s="571" t="s">
        <v>140</v>
      </c>
      <c r="H680" s="571" t="s">
        <v>140</v>
      </c>
    </row>
    <row r="681" spans="2:8">
      <c r="B681" s="569" t="s">
        <v>299</v>
      </c>
      <c r="C681" s="571" t="s">
        <v>140</v>
      </c>
      <c r="D681" s="571" t="s">
        <v>140</v>
      </c>
      <c r="E681" s="571" t="s">
        <v>140</v>
      </c>
      <c r="F681" s="571" t="s">
        <v>140</v>
      </c>
      <c r="G681" s="571" t="s">
        <v>140</v>
      </c>
      <c r="H681" s="571" t="s">
        <v>140</v>
      </c>
    </row>
    <row r="682" spans="2:8">
      <c r="B682" s="272" t="s">
        <v>296</v>
      </c>
      <c r="C682" s="571" t="s">
        <v>140</v>
      </c>
      <c r="D682" s="571" t="s">
        <v>140</v>
      </c>
      <c r="E682" s="571" t="s">
        <v>140</v>
      </c>
      <c r="F682" s="571" t="s">
        <v>140</v>
      </c>
      <c r="G682" s="571" t="s">
        <v>140</v>
      </c>
      <c r="H682" s="571" t="s">
        <v>140</v>
      </c>
    </row>
    <row r="683" spans="2:8">
      <c r="B683" s="272" t="s">
        <v>237</v>
      </c>
      <c r="C683" s="571" t="s">
        <v>140</v>
      </c>
      <c r="D683" s="571" t="s">
        <v>140</v>
      </c>
      <c r="E683" s="571" t="s">
        <v>140</v>
      </c>
      <c r="F683" s="571" t="s">
        <v>140</v>
      </c>
      <c r="G683" s="571" t="s">
        <v>140</v>
      </c>
      <c r="H683" s="571" t="s">
        <v>140</v>
      </c>
    </row>
    <row r="684" spans="2:8">
      <c r="B684" s="272"/>
      <c r="C684" s="826"/>
      <c r="D684" s="826"/>
      <c r="E684" s="826"/>
      <c r="F684" s="826"/>
      <c r="G684" s="826"/>
      <c r="H684" s="826"/>
    </row>
    <row r="685" spans="2:8">
      <c r="B685" s="572" t="s">
        <v>362</v>
      </c>
      <c r="C685" s="571"/>
      <c r="D685" s="571"/>
      <c r="E685" s="571"/>
      <c r="F685" s="571"/>
      <c r="G685" s="571"/>
      <c r="H685" s="571"/>
    </row>
    <row r="686" spans="2:8">
      <c r="B686" s="573" t="s">
        <v>293</v>
      </c>
      <c r="C686" s="571" t="s">
        <v>140</v>
      </c>
      <c r="D686" s="571" t="s">
        <v>140</v>
      </c>
      <c r="E686" s="571" t="s">
        <v>140</v>
      </c>
      <c r="F686" s="571" t="s">
        <v>140</v>
      </c>
      <c r="G686" s="571" t="s">
        <v>140</v>
      </c>
      <c r="H686" s="571" t="s">
        <v>140</v>
      </c>
    </row>
    <row r="687" spans="2:8">
      <c r="B687" s="574" t="s">
        <v>294</v>
      </c>
      <c r="C687" s="571" t="s">
        <v>140</v>
      </c>
      <c r="D687" s="571" t="s">
        <v>140</v>
      </c>
      <c r="E687" s="571" t="s">
        <v>140</v>
      </c>
      <c r="F687" s="571" t="s">
        <v>140</v>
      </c>
      <c r="G687" s="571" t="s">
        <v>140</v>
      </c>
      <c r="H687" s="571" t="s">
        <v>140</v>
      </c>
    </row>
    <row r="688" spans="2:8">
      <c r="B688" s="574" t="s">
        <v>295</v>
      </c>
      <c r="C688" s="571" t="s">
        <v>140</v>
      </c>
      <c r="D688" s="571" t="s">
        <v>140</v>
      </c>
      <c r="E688" s="571" t="s">
        <v>140</v>
      </c>
      <c r="F688" s="571" t="s">
        <v>140</v>
      </c>
      <c r="G688" s="571" t="s">
        <v>140</v>
      </c>
      <c r="H688" s="571" t="s">
        <v>140</v>
      </c>
    </row>
    <row r="689" spans="2:8">
      <c r="B689" s="574" t="s">
        <v>348</v>
      </c>
      <c r="C689" s="571" t="s">
        <v>140</v>
      </c>
      <c r="D689" s="571" t="s">
        <v>140</v>
      </c>
      <c r="E689" s="571" t="s">
        <v>140</v>
      </c>
      <c r="F689" s="571" t="s">
        <v>140</v>
      </c>
      <c r="G689" s="571" t="s">
        <v>140</v>
      </c>
      <c r="H689" s="571" t="s">
        <v>140</v>
      </c>
    </row>
    <row r="690" spans="2:8">
      <c r="B690" s="573" t="s">
        <v>296</v>
      </c>
      <c r="C690" s="571" t="s">
        <v>140</v>
      </c>
      <c r="D690" s="571" t="s">
        <v>140</v>
      </c>
      <c r="E690" s="571" t="s">
        <v>140</v>
      </c>
      <c r="F690" s="571" t="s">
        <v>140</v>
      </c>
      <c r="G690" s="571" t="s">
        <v>140</v>
      </c>
      <c r="H690" s="571" t="s">
        <v>140</v>
      </c>
    </row>
    <row r="691" spans="2:8">
      <c r="B691" s="573" t="s">
        <v>237</v>
      </c>
      <c r="C691" s="571" t="s">
        <v>140</v>
      </c>
      <c r="D691" s="571" t="s">
        <v>140</v>
      </c>
      <c r="E691" s="571" t="s">
        <v>140</v>
      </c>
      <c r="F691" s="571" t="s">
        <v>140</v>
      </c>
      <c r="G691" s="571" t="s">
        <v>140</v>
      </c>
      <c r="H691" s="571" t="s">
        <v>140</v>
      </c>
    </row>
    <row r="692" spans="2:8">
      <c r="B692" s="573"/>
      <c r="C692" s="826"/>
      <c r="D692" s="826"/>
      <c r="E692" s="826"/>
      <c r="F692" s="826"/>
      <c r="G692" s="826"/>
      <c r="H692" s="826"/>
    </row>
    <row r="693" spans="2:8">
      <c r="B693" s="572" t="s">
        <v>363</v>
      </c>
      <c r="C693" s="502"/>
      <c r="D693" s="502"/>
      <c r="E693" s="502"/>
      <c r="F693" s="502"/>
      <c r="G693" s="502"/>
      <c r="H693" s="502"/>
    </row>
    <row r="694" spans="2:8">
      <c r="B694" s="573" t="s">
        <v>293</v>
      </c>
      <c r="C694" s="571" t="s">
        <v>140</v>
      </c>
      <c r="D694" s="571" t="s">
        <v>140</v>
      </c>
      <c r="E694" s="571" t="s">
        <v>140</v>
      </c>
      <c r="F694" s="571" t="s">
        <v>140</v>
      </c>
      <c r="G694" s="571" t="s">
        <v>140</v>
      </c>
      <c r="H694" s="571" t="s">
        <v>140</v>
      </c>
    </row>
    <row r="695" spans="2:8">
      <c r="B695" s="574" t="s">
        <v>294</v>
      </c>
      <c r="C695" s="571" t="s">
        <v>140</v>
      </c>
      <c r="D695" s="571" t="s">
        <v>140</v>
      </c>
      <c r="E695" s="571" t="s">
        <v>140</v>
      </c>
      <c r="F695" s="571" t="s">
        <v>140</v>
      </c>
      <c r="G695" s="571" t="s">
        <v>140</v>
      </c>
      <c r="H695" s="571" t="s">
        <v>140</v>
      </c>
    </row>
    <row r="696" spans="2:8">
      <c r="B696" s="574" t="s">
        <v>295</v>
      </c>
      <c r="C696" s="571" t="s">
        <v>140</v>
      </c>
      <c r="D696" s="571" t="s">
        <v>140</v>
      </c>
      <c r="E696" s="571" t="s">
        <v>140</v>
      </c>
      <c r="F696" s="571" t="s">
        <v>140</v>
      </c>
      <c r="G696" s="571" t="s">
        <v>140</v>
      </c>
      <c r="H696" s="571" t="s">
        <v>140</v>
      </c>
    </row>
    <row r="697" spans="2:8">
      <c r="B697" s="574" t="s">
        <v>299</v>
      </c>
      <c r="C697" s="571" t="s">
        <v>140</v>
      </c>
      <c r="D697" s="571" t="s">
        <v>140</v>
      </c>
      <c r="E697" s="571" t="s">
        <v>140</v>
      </c>
      <c r="F697" s="571" t="s">
        <v>140</v>
      </c>
      <c r="G697" s="571" t="s">
        <v>140</v>
      </c>
      <c r="H697" s="571" t="s">
        <v>140</v>
      </c>
    </row>
    <row r="698" spans="2:8">
      <c r="B698" s="573" t="s">
        <v>296</v>
      </c>
      <c r="C698" s="571" t="s">
        <v>140</v>
      </c>
      <c r="D698" s="571" t="s">
        <v>140</v>
      </c>
      <c r="E698" s="571" t="s">
        <v>140</v>
      </c>
      <c r="F698" s="571" t="s">
        <v>140</v>
      </c>
      <c r="G698" s="571" t="s">
        <v>140</v>
      </c>
      <c r="H698" s="571" t="s">
        <v>140</v>
      </c>
    </row>
    <row r="699" spans="2:8">
      <c r="B699" s="573" t="s">
        <v>237</v>
      </c>
      <c r="C699" s="571" t="s">
        <v>140</v>
      </c>
      <c r="D699" s="571" t="s">
        <v>140</v>
      </c>
      <c r="E699" s="571" t="s">
        <v>140</v>
      </c>
      <c r="F699" s="571" t="s">
        <v>140</v>
      </c>
      <c r="G699" s="571" t="s">
        <v>140</v>
      </c>
      <c r="H699" s="571" t="s">
        <v>140</v>
      </c>
    </row>
    <row r="700" spans="2:8">
      <c r="B700" s="573"/>
      <c r="C700" s="826"/>
      <c r="D700" s="826"/>
      <c r="E700" s="826"/>
      <c r="F700" s="826"/>
      <c r="G700" s="826"/>
      <c r="H700" s="826"/>
    </row>
    <row r="701" spans="2:8" ht="25.5">
      <c r="B701" s="82" t="s">
        <v>364</v>
      </c>
      <c r="C701" s="571" t="s">
        <v>140</v>
      </c>
      <c r="D701" s="571" t="s">
        <v>140</v>
      </c>
      <c r="E701" s="571" t="s">
        <v>140</v>
      </c>
      <c r="F701" s="571" t="s">
        <v>140</v>
      </c>
      <c r="G701" s="571" t="s">
        <v>140</v>
      </c>
      <c r="H701" s="571" t="s">
        <v>140</v>
      </c>
    </row>
    <row r="702" spans="2:8">
      <c r="B702" s="272" t="s">
        <v>314</v>
      </c>
      <c r="C702" s="571" t="s">
        <v>140</v>
      </c>
      <c r="D702" s="571" t="s">
        <v>140</v>
      </c>
      <c r="E702" s="571" t="s">
        <v>140</v>
      </c>
      <c r="F702" s="571" t="s">
        <v>140</v>
      </c>
      <c r="G702" s="571" t="s">
        <v>140</v>
      </c>
      <c r="H702" s="571" t="s">
        <v>140</v>
      </c>
    </row>
    <row r="703" spans="2:8">
      <c r="B703" s="272" t="s">
        <v>315</v>
      </c>
      <c r="C703" s="571" t="s">
        <v>140</v>
      </c>
      <c r="D703" s="571" t="s">
        <v>140</v>
      </c>
      <c r="E703" s="571" t="s">
        <v>140</v>
      </c>
      <c r="F703" s="571" t="s">
        <v>140</v>
      </c>
      <c r="G703" s="571" t="s">
        <v>140</v>
      </c>
      <c r="H703" s="571" t="s">
        <v>140</v>
      </c>
    </row>
    <row r="704" spans="2:8">
      <c r="B704" s="272" t="s">
        <v>316</v>
      </c>
      <c r="C704" s="571" t="s">
        <v>140</v>
      </c>
      <c r="D704" s="571" t="s">
        <v>140</v>
      </c>
      <c r="E704" s="571" t="s">
        <v>140</v>
      </c>
      <c r="F704" s="571" t="s">
        <v>140</v>
      </c>
      <c r="G704" s="571" t="s">
        <v>140</v>
      </c>
      <c r="H704" s="571" t="s">
        <v>140</v>
      </c>
    </row>
    <row r="705" spans="2:8">
      <c r="B705" s="272" t="s">
        <v>317</v>
      </c>
      <c r="C705" s="571" t="s">
        <v>140</v>
      </c>
      <c r="D705" s="571" t="s">
        <v>140</v>
      </c>
      <c r="E705" s="571" t="s">
        <v>140</v>
      </c>
      <c r="F705" s="571" t="s">
        <v>140</v>
      </c>
      <c r="G705" s="571" t="s">
        <v>140</v>
      </c>
      <c r="H705" s="571" t="s">
        <v>140</v>
      </c>
    </row>
    <row r="706" spans="2:8">
      <c r="B706" s="272" t="s">
        <v>318</v>
      </c>
      <c r="C706" s="571" t="s">
        <v>140</v>
      </c>
      <c r="D706" s="571" t="s">
        <v>140</v>
      </c>
      <c r="E706" s="571" t="s">
        <v>140</v>
      </c>
      <c r="F706" s="571" t="s">
        <v>140</v>
      </c>
      <c r="G706" s="571" t="s">
        <v>140</v>
      </c>
      <c r="H706" s="571" t="s">
        <v>140</v>
      </c>
    </row>
    <row r="707" spans="2:8">
      <c r="B707" s="272" t="s">
        <v>319</v>
      </c>
      <c r="C707" s="571" t="s">
        <v>140</v>
      </c>
      <c r="D707" s="571" t="s">
        <v>140</v>
      </c>
      <c r="E707" s="571" t="s">
        <v>140</v>
      </c>
      <c r="F707" s="571" t="s">
        <v>140</v>
      </c>
      <c r="G707" s="571" t="s">
        <v>140</v>
      </c>
      <c r="H707" s="571" t="s">
        <v>140</v>
      </c>
    </row>
    <row r="708" spans="2:8">
      <c r="B708" s="272"/>
      <c r="C708" s="826"/>
      <c r="D708" s="826"/>
      <c r="E708" s="826"/>
      <c r="F708" s="826"/>
      <c r="G708" s="826"/>
      <c r="H708" s="826"/>
    </row>
    <row r="709" spans="2:8">
      <c r="B709" s="156" t="s">
        <v>365</v>
      </c>
      <c r="C709" s="571" t="s">
        <v>140</v>
      </c>
      <c r="D709" s="571" t="s">
        <v>140</v>
      </c>
      <c r="E709" s="571" t="s">
        <v>140</v>
      </c>
      <c r="F709" s="571" t="s">
        <v>140</v>
      </c>
      <c r="G709" s="571" t="s">
        <v>140</v>
      </c>
      <c r="H709" s="571" t="s">
        <v>140</v>
      </c>
    </row>
    <row r="710" spans="2:8">
      <c r="B710" s="272" t="s">
        <v>314</v>
      </c>
      <c r="C710" s="571" t="s">
        <v>140</v>
      </c>
      <c r="D710" s="571" t="s">
        <v>140</v>
      </c>
      <c r="E710" s="571" t="s">
        <v>140</v>
      </c>
      <c r="F710" s="571" t="s">
        <v>140</v>
      </c>
      <c r="G710" s="571" t="s">
        <v>140</v>
      </c>
      <c r="H710" s="571" t="s">
        <v>140</v>
      </c>
    </row>
    <row r="711" spans="2:8">
      <c r="B711" s="272" t="s">
        <v>315</v>
      </c>
      <c r="C711" s="571" t="s">
        <v>140</v>
      </c>
      <c r="D711" s="571" t="s">
        <v>140</v>
      </c>
      <c r="E711" s="571" t="s">
        <v>140</v>
      </c>
      <c r="F711" s="571" t="s">
        <v>140</v>
      </c>
      <c r="G711" s="571" t="s">
        <v>140</v>
      </c>
      <c r="H711" s="571" t="s">
        <v>140</v>
      </c>
    </row>
    <row r="712" spans="2:8">
      <c r="B712" s="272" t="s">
        <v>316</v>
      </c>
      <c r="C712" s="571" t="s">
        <v>140</v>
      </c>
      <c r="D712" s="571" t="s">
        <v>140</v>
      </c>
      <c r="E712" s="571" t="s">
        <v>140</v>
      </c>
      <c r="F712" s="571" t="s">
        <v>140</v>
      </c>
      <c r="G712" s="571" t="s">
        <v>140</v>
      </c>
      <c r="H712" s="571" t="s">
        <v>140</v>
      </c>
    </row>
    <row r="713" spans="2:8">
      <c r="B713" s="272" t="s">
        <v>317</v>
      </c>
      <c r="C713" s="571" t="s">
        <v>140</v>
      </c>
      <c r="D713" s="571" t="s">
        <v>140</v>
      </c>
      <c r="E713" s="571" t="s">
        <v>140</v>
      </c>
      <c r="F713" s="571" t="s">
        <v>140</v>
      </c>
      <c r="G713" s="571" t="s">
        <v>140</v>
      </c>
      <c r="H713" s="571" t="s">
        <v>140</v>
      </c>
    </row>
    <row r="714" spans="2:8">
      <c r="B714" s="272" t="s">
        <v>318</v>
      </c>
      <c r="C714" s="571" t="s">
        <v>140</v>
      </c>
      <c r="D714" s="571" t="s">
        <v>140</v>
      </c>
      <c r="E714" s="571" t="s">
        <v>140</v>
      </c>
      <c r="F714" s="571" t="s">
        <v>140</v>
      </c>
      <c r="G714" s="571" t="s">
        <v>140</v>
      </c>
      <c r="H714" s="571" t="s">
        <v>140</v>
      </c>
    </row>
    <row r="715" spans="2:8" ht="15.75" thickBot="1">
      <c r="B715" s="272" t="s">
        <v>319</v>
      </c>
      <c r="C715" s="571" t="s">
        <v>140</v>
      </c>
      <c r="D715" s="571" t="s">
        <v>140</v>
      </c>
      <c r="E715" s="571" t="s">
        <v>140</v>
      </c>
      <c r="F715" s="571" t="s">
        <v>140</v>
      </c>
      <c r="G715" s="571" t="s">
        <v>140</v>
      </c>
      <c r="H715" s="571" t="s">
        <v>140</v>
      </c>
    </row>
    <row r="716" spans="2:8" ht="15.75" thickTop="1">
      <c r="B716" s="1115" t="s">
        <v>1209</v>
      </c>
      <c r="C716" s="1115"/>
      <c r="D716" s="1115"/>
      <c r="E716" s="1115"/>
      <c r="F716" s="1115"/>
      <c r="G716" s="1115"/>
      <c r="H716" s="1115"/>
    </row>
    <row r="717" spans="2:8">
      <c r="B717" s="1117"/>
      <c r="C717" s="1117"/>
      <c r="D717" s="1117"/>
      <c r="E717" s="1117"/>
      <c r="F717" s="1117"/>
      <c r="G717" s="1117"/>
      <c r="H717" s="1117"/>
    </row>
    <row r="718" spans="2:8">
      <c r="B718" s="508"/>
      <c r="C718" s="502"/>
      <c r="D718" s="502"/>
      <c r="E718" s="502"/>
      <c r="F718" s="502"/>
      <c r="G718" s="502"/>
      <c r="H718" s="502"/>
    </row>
    <row r="719" spans="2:8">
      <c r="B719" s="1116" t="s">
        <v>52</v>
      </c>
      <c r="C719" s="1116"/>
      <c r="D719" s="1116"/>
      <c r="E719" s="1116"/>
      <c r="F719" s="1116"/>
      <c r="G719" s="1116"/>
      <c r="H719" s="1116"/>
    </row>
    <row r="720" spans="2:8">
      <c r="B720" s="504" t="s">
        <v>51</v>
      </c>
      <c r="C720" s="502"/>
      <c r="D720" s="502"/>
      <c r="E720" s="502"/>
      <c r="F720" s="502"/>
      <c r="G720" s="502"/>
      <c r="H720" s="502"/>
    </row>
    <row r="721" spans="2:8">
      <c r="B721" s="519" t="s">
        <v>173</v>
      </c>
      <c r="C721" s="502"/>
      <c r="D721" s="502"/>
      <c r="E721" s="502"/>
      <c r="F721" s="502"/>
      <c r="G721" s="502"/>
      <c r="H721" s="502"/>
    </row>
    <row r="722" spans="2:8">
      <c r="B722" s="505"/>
      <c r="C722" s="502"/>
      <c r="D722" s="502"/>
      <c r="E722" s="502"/>
      <c r="F722" s="502"/>
      <c r="G722" s="502"/>
      <c r="H722" s="502"/>
    </row>
    <row r="723" spans="2:8">
      <c r="B723" s="506"/>
      <c r="C723" s="507">
        <v>2014</v>
      </c>
      <c r="D723" s="507">
        <v>2015</v>
      </c>
      <c r="E723" s="507">
        <v>2016</v>
      </c>
      <c r="F723" s="507">
        <v>2017</v>
      </c>
      <c r="G723" s="507">
        <v>2018</v>
      </c>
      <c r="H723" s="507">
        <v>2019</v>
      </c>
    </row>
    <row r="724" spans="2:8">
      <c r="B724" s="667" t="s">
        <v>1247</v>
      </c>
      <c r="C724" s="502"/>
      <c r="D724" s="502"/>
      <c r="E724" s="502"/>
      <c r="F724" s="502"/>
      <c r="G724" s="502"/>
      <c r="H724" s="502"/>
    </row>
    <row r="725" spans="2:8">
      <c r="B725" s="82" t="s">
        <v>599</v>
      </c>
      <c r="C725" s="571" t="s">
        <v>125</v>
      </c>
      <c r="D725" s="571" t="s">
        <v>125</v>
      </c>
      <c r="E725" s="571" t="s">
        <v>125</v>
      </c>
      <c r="F725" s="571" t="s">
        <v>125</v>
      </c>
      <c r="G725" s="571" t="s">
        <v>125</v>
      </c>
      <c r="H725" s="571" t="s">
        <v>125</v>
      </c>
    </row>
    <row r="726" spans="2:8">
      <c r="B726" s="272" t="s">
        <v>337</v>
      </c>
      <c r="C726" s="571" t="s">
        <v>125</v>
      </c>
      <c r="D726" s="571" t="s">
        <v>125</v>
      </c>
      <c r="E726" s="571" t="s">
        <v>125</v>
      </c>
      <c r="F726" s="571" t="s">
        <v>125</v>
      </c>
      <c r="G726" s="571" t="s">
        <v>125</v>
      </c>
      <c r="H726" s="571" t="s">
        <v>125</v>
      </c>
    </row>
    <row r="727" spans="2:8">
      <c r="B727" s="272" t="s">
        <v>387</v>
      </c>
      <c r="C727" s="571" t="s">
        <v>125</v>
      </c>
      <c r="D727" s="571" t="s">
        <v>125</v>
      </c>
      <c r="E727" s="571" t="s">
        <v>125</v>
      </c>
      <c r="F727" s="571" t="s">
        <v>125</v>
      </c>
      <c r="G727" s="571" t="s">
        <v>125</v>
      </c>
      <c r="H727" s="571" t="s">
        <v>125</v>
      </c>
    </row>
    <row r="728" spans="2:8">
      <c r="B728" s="272" t="s">
        <v>388</v>
      </c>
      <c r="C728" s="571" t="s">
        <v>125</v>
      </c>
      <c r="D728" s="571" t="s">
        <v>125</v>
      </c>
      <c r="E728" s="571" t="s">
        <v>125</v>
      </c>
      <c r="F728" s="571" t="s">
        <v>125</v>
      </c>
      <c r="G728" s="571" t="s">
        <v>125</v>
      </c>
      <c r="H728" s="571" t="s">
        <v>125</v>
      </c>
    </row>
    <row r="729" spans="2:8">
      <c r="B729" s="272" t="s">
        <v>339</v>
      </c>
      <c r="C729" s="571" t="s">
        <v>125</v>
      </c>
      <c r="D729" s="571" t="s">
        <v>125</v>
      </c>
      <c r="E729" s="571" t="s">
        <v>125</v>
      </c>
      <c r="F729" s="571" t="s">
        <v>125</v>
      </c>
      <c r="G729" s="571" t="s">
        <v>125</v>
      </c>
      <c r="H729" s="571" t="s">
        <v>125</v>
      </c>
    </row>
    <row r="730" spans="2:8">
      <c r="B730" s="272" t="s">
        <v>340</v>
      </c>
      <c r="C730" s="571" t="s">
        <v>125</v>
      </c>
      <c r="D730" s="571" t="s">
        <v>125</v>
      </c>
      <c r="E730" s="571" t="s">
        <v>125</v>
      </c>
      <c r="F730" s="571" t="s">
        <v>125</v>
      </c>
      <c r="G730" s="571" t="s">
        <v>125</v>
      </c>
      <c r="H730" s="571" t="s">
        <v>125</v>
      </c>
    </row>
    <row r="731" spans="2:8">
      <c r="B731" s="272"/>
      <c r="C731" s="827"/>
      <c r="D731" s="827"/>
      <c r="E731" s="827"/>
      <c r="F731" s="827"/>
      <c r="G731" s="827"/>
      <c r="H731" s="827"/>
    </row>
    <row r="732" spans="2:8">
      <c r="B732" s="82" t="s">
        <v>386</v>
      </c>
      <c r="C732" s="571" t="s">
        <v>125</v>
      </c>
      <c r="D732" s="571" t="s">
        <v>125</v>
      </c>
      <c r="E732" s="571" t="s">
        <v>125</v>
      </c>
      <c r="F732" s="571" t="s">
        <v>125</v>
      </c>
      <c r="G732" s="571" t="s">
        <v>125</v>
      </c>
      <c r="H732" s="571" t="s">
        <v>125</v>
      </c>
    </row>
    <row r="733" spans="2:8">
      <c r="B733" s="272" t="s">
        <v>337</v>
      </c>
      <c r="C733" s="571" t="s">
        <v>125</v>
      </c>
      <c r="D733" s="571" t="s">
        <v>125</v>
      </c>
      <c r="E733" s="571" t="s">
        <v>125</v>
      </c>
      <c r="F733" s="571" t="s">
        <v>125</v>
      </c>
      <c r="G733" s="571" t="s">
        <v>125</v>
      </c>
      <c r="H733" s="571" t="s">
        <v>125</v>
      </c>
    </row>
    <row r="734" spans="2:8">
      <c r="B734" s="272" t="s">
        <v>387</v>
      </c>
      <c r="C734" s="571" t="s">
        <v>125</v>
      </c>
      <c r="D734" s="571" t="s">
        <v>125</v>
      </c>
      <c r="E734" s="571" t="s">
        <v>125</v>
      </c>
      <c r="F734" s="571" t="s">
        <v>125</v>
      </c>
      <c r="G734" s="571" t="s">
        <v>125</v>
      </c>
      <c r="H734" s="571" t="s">
        <v>125</v>
      </c>
    </row>
    <row r="735" spans="2:8">
      <c r="B735" s="272" t="s">
        <v>388</v>
      </c>
      <c r="C735" s="571" t="s">
        <v>125</v>
      </c>
      <c r="D735" s="571" t="s">
        <v>125</v>
      </c>
      <c r="E735" s="571" t="s">
        <v>125</v>
      </c>
      <c r="F735" s="571" t="s">
        <v>125</v>
      </c>
      <c r="G735" s="571" t="s">
        <v>125</v>
      </c>
      <c r="H735" s="571" t="s">
        <v>125</v>
      </c>
    </row>
    <row r="736" spans="2:8">
      <c r="B736" s="272" t="s">
        <v>339</v>
      </c>
      <c r="C736" s="571" t="s">
        <v>125</v>
      </c>
      <c r="D736" s="571" t="s">
        <v>125</v>
      </c>
      <c r="E736" s="571" t="s">
        <v>125</v>
      </c>
      <c r="F736" s="571" t="s">
        <v>125</v>
      </c>
      <c r="G736" s="571" t="s">
        <v>125</v>
      </c>
      <c r="H736" s="571" t="s">
        <v>125</v>
      </c>
    </row>
    <row r="737" spans="2:8">
      <c r="B737" s="272" t="s">
        <v>340</v>
      </c>
      <c r="C737" s="571" t="s">
        <v>125</v>
      </c>
      <c r="D737" s="571" t="s">
        <v>125</v>
      </c>
      <c r="E737" s="571" t="s">
        <v>125</v>
      </c>
      <c r="F737" s="571" t="s">
        <v>125</v>
      </c>
      <c r="G737" s="571" t="s">
        <v>125</v>
      </c>
      <c r="H737" s="571" t="s">
        <v>125</v>
      </c>
    </row>
    <row r="738" spans="2:8">
      <c r="B738" s="272"/>
      <c r="C738" s="827"/>
      <c r="D738" s="827"/>
      <c r="E738" s="827"/>
      <c r="F738" s="827"/>
      <c r="G738" s="827"/>
      <c r="H738" s="827"/>
    </row>
    <row r="739" spans="2:8">
      <c r="B739" s="82" t="s">
        <v>389</v>
      </c>
      <c r="C739" s="571" t="s">
        <v>125</v>
      </c>
      <c r="D739" s="571" t="s">
        <v>125</v>
      </c>
      <c r="E739" s="571" t="s">
        <v>125</v>
      </c>
      <c r="F739" s="571" t="s">
        <v>125</v>
      </c>
      <c r="G739" s="571" t="s">
        <v>125</v>
      </c>
      <c r="H739" s="571" t="s">
        <v>125</v>
      </c>
    </row>
    <row r="740" spans="2:8">
      <c r="B740" s="272" t="s">
        <v>337</v>
      </c>
      <c r="C740" s="571" t="s">
        <v>125</v>
      </c>
      <c r="D740" s="571" t="s">
        <v>125</v>
      </c>
      <c r="E740" s="571" t="s">
        <v>125</v>
      </c>
      <c r="F740" s="571" t="s">
        <v>125</v>
      </c>
      <c r="G740" s="571" t="s">
        <v>125</v>
      </c>
      <c r="H740" s="571" t="s">
        <v>125</v>
      </c>
    </row>
    <row r="741" spans="2:8">
      <c r="B741" s="272" t="s">
        <v>387</v>
      </c>
      <c r="C741" s="571" t="s">
        <v>125</v>
      </c>
      <c r="D741" s="571" t="s">
        <v>125</v>
      </c>
      <c r="E741" s="571" t="s">
        <v>125</v>
      </c>
      <c r="F741" s="571" t="s">
        <v>125</v>
      </c>
      <c r="G741" s="571" t="s">
        <v>125</v>
      </c>
      <c r="H741" s="571" t="s">
        <v>125</v>
      </c>
    </row>
    <row r="742" spans="2:8">
      <c r="B742" s="272" t="s">
        <v>388</v>
      </c>
      <c r="C742" s="571" t="s">
        <v>125</v>
      </c>
      <c r="D742" s="571" t="s">
        <v>125</v>
      </c>
      <c r="E742" s="571" t="s">
        <v>125</v>
      </c>
      <c r="F742" s="571" t="s">
        <v>125</v>
      </c>
      <c r="G742" s="571" t="s">
        <v>125</v>
      </c>
      <c r="H742" s="571" t="s">
        <v>125</v>
      </c>
    </row>
    <row r="743" spans="2:8">
      <c r="B743" s="272" t="s">
        <v>339</v>
      </c>
      <c r="C743" s="571" t="s">
        <v>125</v>
      </c>
      <c r="D743" s="571" t="s">
        <v>125</v>
      </c>
      <c r="E743" s="571" t="s">
        <v>125</v>
      </c>
      <c r="F743" s="571" t="s">
        <v>125</v>
      </c>
      <c r="G743" s="571" t="s">
        <v>125</v>
      </c>
      <c r="H743" s="571" t="s">
        <v>125</v>
      </c>
    </row>
    <row r="744" spans="2:8" ht="15.75" thickBot="1">
      <c r="B744" s="272" t="s">
        <v>340</v>
      </c>
      <c r="C744" s="571" t="s">
        <v>125</v>
      </c>
      <c r="D744" s="571" t="s">
        <v>125</v>
      </c>
      <c r="E744" s="571" t="s">
        <v>125</v>
      </c>
      <c r="F744" s="571" t="s">
        <v>125</v>
      </c>
      <c r="G744" s="571" t="s">
        <v>125</v>
      </c>
      <c r="H744" s="571" t="s">
        <v>125</v>
      </c>
    </row>
    <row r="745" spans="2:8" ht="15.75" thickTop="1">
      <c r="B745" s="1115" t="s">
        <v>1209</v>
      </c>
      <c r="C745" s="1115"/>
      <c r="D745" s="1115"/>
      <c r="E745" s="1115"/>
      <c r="F745" s="1115"/>
      <c r="G745" s="1115"/>
      <c r="H745" s="1115"/>
    </row>
    <row r="746" spans="2:8">
      <c r="B746" s="1117"/>
      <c r="C746" s="1117"/>
      <c r="D746" s="1117"/>
      <c r="E746" s="1117"/>
      <c r="F746" s="1117"/>
      <c r="G746" s="1117"/>
      <c r="H746" s="1117"/>
    </row>
    <row r="747" spans="2:8">
      <c r="B747" s="513"/>
      <c r="C747" s="502"/>
      <c r="D747" s="502"/>
      <c r="E747" s="502"/>
      <c r="F747" s="502"/>
      <c r="G747" s="502"/>
      <c r="H747" s="502"/>
    </row>
    <row r="748" spans="2:8">
      <c r="B748" s="1116" t="s">
        <v>54</v>
      </c>
      <c r="C748" s="1116"/>
      <c r="D748" s="1116"/>
      <c r="E748" s="1116"/>
      <c r="F748" s="1116"/>
      <c r="G748" s="1116"/>
      <c r="H748" s="1116"/>
    </row>
    <row r="749" spans="2:8">
      <c r="B749" s="504" t="s">
        <v>53</v>
      </c>
      <c r="C749" s="502"/>
      <c r="D749" s="502"/>
      <c r="E749" s="502"/>
      <c r="F749" s="502"/>
      <c r="G749" s="502"/>
      <c r="H749" s="502"/>
    </row>
    <row r="750" spans="2:8">
      <c r="B750" s="513" t="s">
        <v>392</v>
      </c>
      <c r="C750" s="502"/>
      <c r="D750" s="502"/>
      <c r="E750" s="502"/>
      <c r="F750" s="502"/>
      <c r="G750" s="502"/>
      <c r="H750" s="502"/>
    </row>
    <row r="751" spans="2:8">
      <c r="B751" s="513"/>
      <c r="C751" s="502"/>
      <c r="D751" s="502"/>
      <c r="E751" s="502"/>
      <c r="F751" s="502"/>
      <c r="G751" s="502"/>
      <c r="H751" s="502"/>
    </row>
    <row r="752" spans="2:8">
      <c r="B752" s="506"/>
      <c r="C752" s="507">
        <v>2014</v>
      </c>
      <c r="D752" s="507">
        <v>2015</v>
      </c>
      <c r="E752" s="507">
        <v>2016</v>
      </c>
      <c r="F752" s="507">
        <v>2017</v>
      </c>
      <c r="G752" s="507">
        <v>2018</v>
      </c>
      <c r="H752" s="507">
        <v>2019</v>
      </c>
    </row>
    <row r="753" spans="2:8">
      <c r="B753" s="667" t="s">
        <v>1241</v>
      </c>
      <c r="C753" s="502"/>
      <c r="D753" s="502"/>
      <c r="E753" s="502"/>
      <c r="F753" s="502"/>
      <c r="G753" s="502"/>
      <c r="H753" s="502"/>
    </row>
    <row r="754" spans="2:8">
      <c r="B754" s="82" t="s">
        <v>394</v>
      </c>
      <c r="C754" s="552">
        <v>249</v>
      </c>
      <c r="D754" s="552">
        <v>286</v>
      </c>
      <c r="E754" s="552">
        <v>299</v>
      </c>
      <c r="F754" s="552">
        <v>360</v>
      </c>
      <c r="G754" s="552">
        <v>361</v>
      </c>
      <c r="H754" s="552">
        <v>377</v>
      </c>
    </row>
    <row r="755" spans="2:8">
      <c r="B755" s="272" t="s">
        <v>293</v>
      </c>
      <c r="C755" s="552">
        <v>248</v>
      </c>
      <c r="D755" s="552">
        <v>272</v>
      </c>
      <c r="E755" s="552">
        <v>272</v>
      </c>
      <c r="F755" s="552">
        <v>331</v>
      </c>
      <c r="G755" s="552">
        <v>328</v>
      </c>
      <c r="H755" s="552">
        <v>335</v>
      </c>
    </row>
    <row r="756" spans="2:8">
      <c r="B756" s="569" t="s">
        <v>294</v>
      </c>
      <c r="C756" s="552">
        <v>4</v>
      </c>
      <c r="D756" s="552">
        <v>8</v>
      </c>
      <c r="E756" s="552">
        <v>1</v>
      </c>
      <c r="F756" s="552">
        <v>5</v>
      </c>
      <c r="G756" s="552">
        <v>1</v>
      </c>
      <c r="H756" s="552">
        <v>1</v>
      </c>
    </row>
    <row r="757" spans="2:8">
      <c r="B757" s="569" t="s">
        <v>295</v>
      </c>
      <c r="C757" s="552">
        <v>244</v>
      </c>
      <c r="D757" s="552">
        <v>264</v>
      </c>
      <c r="E757" s="552">
        <v>271</v>
      </c>
      <c r="F757" s="552">
        <v>326</v>
      </c>
      <c r="G757" s="552">
        <v>327</v>
      </c>
      <c r="H757" s="552">
        <v>334</v>
      </c>
    </row>
    <row r="758" spans="2:8">
      <c r="B758" s="272" t="s">
        <v>296</v>
      </c>
      <c r="C758" s="552" t="s">
        <v>140</v>
      </c>
      <c r="D758" s="552" t="s">
        <v>140</v>
      </c>
      <c r="E758" s="552" t="s">
        <v>140</v>
      </c>
      <c r="F758" s="552" t="s">
        <v>140</v>
      </c>
      <c r="G758" s="552" t="s">
        <v>140</v>
      </c>
      <c r="H758" s="552" t="s">
        <v>140</v>
      </c>
    </row>
    <row r="759" spans="2:8" ht="15.75" thickBot="1">
      <c r="B759" s="272" t="s">
        <v>237</v>
      </c>
      <c r="C759" s="552">
        <v>1</v>
      </c>
      <c r="D759" s="552">
        <v>14</v>
      </c>
      <c r="E759" s="552">
        <v>27</v>
      </c>
      <c r="F759" s="552">
        <v>29</v>
      </c>
      <c r="G759" s="552">
        <v>33</v>
      </c>
      <c r="H759" s="552">
        <v>42</v>
      </c>
    </row>
    <row r="760" spans="2:8" ht="15.75" thickTop="1">
      <c r="B760" s="1115" t="s">
        <v>1246</v>
      </c>
      <c r="C760" s="1115"/>
      <c r="D760" s="1115"/>
      <c r="E760" s="1115"/>
      <c r="F760" s="1115"/>
      <c r="G760" s="1115"/>
      <c r="H760" s="1115"/>
    </row>
    <row r="761" spans="2:8">
      <c r="B761" s="1124" t="s">
        <v>1243</v>
      </c>
      <c r="C761" s="1124"/>
      <c r="D761" s="1124"/>
      <c r="E761" s="1124"/>
      <c r="F761" s="1124"/>
      <c r="G761" s="1124"/>
      <c r="H761" s="1124"/>
    </row>
    <row r="762" spans="2:8">
      <c r="B762" s="508"/>
      <c r="C762" s="502"/>
      <c r="D762" s="502"/>
      <c r="E762" s="502"/>
      <c r="F762" s="502"/>
      <c r="G762" s="502"/>
      <c r="H762" s="502"/>
    </row>
    <row r="763" spans="2:8">
      <c r="B763" s="1116" t="s">
        <v>56</v>
      </c>
      <c r="C763" s="1116"/>
      <c r="D763" s="1116"/>
      <c r="E763" s="1116"/>
      <c r="F763" s="1116"/>
      <c r="G763" s="1116"/>
      <c r="H763" s="1116"/>
    </row>
    <row r="764" spans="2:8">
      <c r="B764" s="504" t="s">
        <v>55</v>
      </c>
      <c r="C764" s="502"/>
      <c r="D764" s="502"/>
      <c r="E764" s="502"/>
      <c r="F764" s="502"/>
      <c r="G764" s="502"/>
      <c r="H764" s="502"/>
    </row>
    <row r="765" spans="2:8">
      <c r="B765" s="513" t="s">
        <v>395</v>
      </c>
      <c r="C765" s="502"/>
      <c r="D765" s="502"/>
      <c r="E765" s="502"/>
      <c r="F765" s="502"/>
      <c r="G765" s="502"/>
      <c r="H765" s="502"/>
    </row>
    <row r="766" spans="2:8">
      <c r="B766" s="508"/>
      <c r="C766" s="502"/>
      <c r="D766" s="502"/>
      <c r="E766" s="502"/>
      <c r="F766" s="502"/>
      <c r="G766" s="502"/>
      <c r="H766" s="502"/>
    </row>
    <row r="767" spans="2:8">
      <c r="B767" s="506"/>
      <c r="C767" s="507">
        <v>2014</v>
      </c>
      <c r="D767" s="507">
        <v>2015</v>
      </c>
      <c r="E767" s="507">
        <v>2016</v>
      </c>
      <c r="F767" s="507">
        <v>2017</v>
      </c>
      <c r="G767" s="507">
        <v>2018</v>
      </c>
      <c r="H767" s="507">
        <v>2019</v>
      </c>
    </row>
    <row r="768" spans="2:8">
      <c r="B768" s="667" t="s">
        <v>1248</v>
      </c>
      <c r="C768" s="502"/>
      <c r="D768" s="502"/>
      <c r="E768" s="502"/>
      <c r="F768" s="502"/>
      <c r="G768" s="502"/>
      <c r="H768" s="502"/>
    </row>
    <row r="769" spans="2:8">
      <c r="B769" s="82" t="s">
        <v>396</v>
      </c>
      <c r="C769" s="517">
        <v>11567.074141329133</v>
      </c>
      <c r="D769" s="517">
        <v>14002.018304512696</v>
      </c>
      <c r="E769" s="517">
        <v>16693.407311103336</v>
      </c>
      <c r="F769" s="517">
        <v>19854.29756518748</v>
      </c>
      <c r="G769" s="517">
        <v>33170.847033562866</v>
      </c>
      <c r="H769" s="517">
        <v>34351.366694216078</v>
      </c>
    </row>
    <row r="770" spans="2:8">
      <c r="B770" s="272" t="s">
        <v>293</v>
      </c>
      <c r="C770" s="517">
        <v>11517.107216531691</v>
      </c>
      <c r="D770" s="517">
        <v>13898.969580343302</v>
      </c>
      <c r="E770" s="517">
        <v>16525.69183098237</v>
      </c>
      <c r="F770" s="517">
        <v>19475.497902753585</v>
      </c>
      <c r="G770" s="517">
        <v>32645.582832769043</v>
      </c>
      <c r="H770" s="517">
        <v>33302.083623980398</v>
      </c>
    </row>
    <row r="771" spans="2:8">
      <c r="B771" s="569" t="s">
        <v>294</v>
      </c>
      <c r="C771" s="517">
        <v>96.922796276554635</v>
      </c>
      <c r="D771" s="517">
        <v>29.134667342687255</v>
      </c>
      <c r="E771" s="517">
        <v>7.721363709074585</v>
      </c>
      <c r="F771" s="517">
        <v>257.73738761234887</v>
      </c>
      <c r="G771" s="517">
        <v>11694.336650403204</v>
      </c>
      <c r="H771" s="517">
        <v>10032.064644354634</v>
      </c>
    </row>
    <row r="772" spans="2:8">
      <c r="B772" s="569" t="s">
        <v>295</v>
      </c>
      <c r="C772" s="517">
        <v>11420.184420255137</v>
      </c>
      <c r="D772" s="517">
        <v>13869.834913000615</v>
      </c>
      <c r="E772" s="517">
        <v>16517.970467273299</v>
      </c>
      <c r="F772" s="517">
        <v>19217.760515141235</v>
      </c>
      <c r="G772" s="517">
        <v>20951.246182365834</v>
      </c>
      <c r="H772" s="517">
        <v>23270.018979625762</v>
      </c>
    </row>
    <row r="773" spans="2:8">
      <c r="B773" s="272" t="s">
        <v>296</v>
      </c>
      <c r="C773" s="552" t="s">
        <v>140</v>
      </c>
      <c r="D773" s="552" t="s">
        <v>140</v>
      </c>
      <c r="E773" s="552" t="s">
        <v>140</v>
      </c>
      <c r="F773" s="552" t="s">
        <v>140</v>
      </c>
      <c r="G773" s="552" t="s">
        <v>140</v>
      </c>
      <c r="H773" s="552" t="s">
        <v>140</v>
      </c>
    </row>
    <row r="774" spans="2:8" ht="15.75" thickBot="1">
      <c r="B774" s="272" t="s">
        <v>237</v>
      </c>
      <c r="C774" s="517">
        <v>49.966924797441827</v>
      </c>
      <c r="D774" s="517">
        <v>103.04872416939203</v>
      </c>
      <c r="E774" s="517">
        <v>167.7154801209654</v>
      </c>
      <c r="F774" s="517">
        <v>378.79966243389504</v>
      </c>
      <c r="G774" s="517">
        <v>525.26420079382217</v>
      </c>
      <c r="H774" s="517">
        <v>1049.2830702356853</v>
      </c>
    </row>
    <row r="775" spans="2:8" ht="15.75" thickTop="1">
      <c r="B775" s="1115" t="s">
        <v>1246</v>
      </c>
      <c r="C775" s="1115"/>
      <c r="D775" s="1115"/>
      <c r="E775" s="1115"/>
      <c r="F775" s="1115"/>
      <c r="G775" s="1115"/>
      <c r="H775" s="1115"/>
    </row>
    <row r="776" spans="2:8">
      <c r="B776" s="1124" t="s">
        <v>1243</v>
      </c>
      <c r="C776" s="1124"/>
      <c r="D776" s="1124"/>
      <c r="E776" s="1124"/>
      <c r="F776" s="1124"/>
      <c r="G776" s="1124"/>
      <c r="H776" s="1124"/>
    </row>
    <row r="777" spans="2:8">
      <c r="B777" s="508"/>
      <c r="C777" s="502"/>
      <c r="D777" s="502"/>
      <c r="E777" s="502"/>
      <c r="F777" s="502"/>
      <c r="G777" s="502"/>
      <c r="H777" s="502"/>
    </row>
    <row r="778" spans="2:8">
      <c r="B778" s="1116" t="s">
        <v>58</v>
      </c>
      <c r="C778" s="1116"/>
      <c r="D778" s="1116"/>
      <c r="E778" s="1116"/>
      <c r="F778" s="1116"/>
      <c r="G778" s="1116"/>
      <c r="H778" s="1116"/>
    </row>
    <row r="779" spans="2:8">
      <c r="B779" s="504" t="s">
        <v>57</v>
      </c>
      <c r="C779" s="502"/>
      <c r="D779" s="502"/>
      <c r="E779" s="502"/>
      <c r="F779" s="502"/>
      <c r="G779" s="502"/>
      <c r="H779" s="502"/>
    </row>
    <row r="780" spans="2:8">
      <c r="B780" s="513" t="s">
        <v>400</v>
      </c>
      <c r="C780" s="502"/>
      <c r="D780" s="502"/>
      <c r="E780" s="502"/>
      <c r="F780" s="502"/>
      <c r="G780" s="502"/>
      <c r="H780" s="502"/>
    </row>
    <row r="781" spans="2:8">
      <c r="B781" s="513"/>
      <c r="C781" s="502"/>
      <c r="D781" s="502"/>
      <c r="E781" s="502"/>
      <c r="F781" s="502"/>
      <c r="G781" s="502"/>
      <c r="H781" s="502"/>
    </row>
    <row r="782" spans="2:8">
      <c r="B782" s="506"/>
      <c r="C782" s="507">
        <v>2014</v>
      </c>
      <c r="D782" s="507">
        <v>2015</v>
      </c>
      <c r="E782" s="507">
        <v>2016</v>
      </c>
      <c r="F782" s="507">
        <v>2017</v>
      </c>
      <c r="G782" s="507">
        <v>2018</v>
      </c>
      <c r="H782" s="507">
        <v>2019</v>
      </c>
    </row>
    <row r="783" spans="2:8">
      <c r="B783" s="82" t="s">
        <v>401</v>
      </c>
      <c r="C783" s="552" t="s">
        <v>125</v>
      </c>
      <c r="D783" s="552" t="s">
        <v>125</v>
      </c>
      <c r="E783" s="552" t="s">
        <v>125</v>
      </c>
      <c r="F783" s="552" t="s">
        <v>125</v>
      </c>
      <c r="G783" s="552" t="s">
        <v>125</v>
      </c>
      <c r="H783" s="552" t="s">
        <v>125</v>
      </c>
    </row>
    <row r="784" spans="2:8">
      <c r="B784" s="82"/>
      <c r="C784" s="502"/>
      <c r="D784" s="502"/>
      <c r="E784" s="502"/>
      <c r="F784" s="502"/>
      <c r="G784" s="502"/>
      <c r="H784" s="502"/>
    </row>
    <row r="785" spans="2:8">
      <c r="B785" s="667" t="s">
        <v>1241</v>
      </c>
      <c r="C785" s="502"/>
      <c r="D785" s="502"/>
      <c r="E785" s="502"/>
      <c r="F785" s="502"/>
      <c r="G785" s="502"/>
      <c r="H785" s="502"/>
    </row>
    <row r="786" spans="2:8">
      <c r="B786" s="64" t="s">
        <v>402</v>
      </c>
      <c r="C786" s="552" t="s">
        <v>125</v>
      </c>
      <c r="D786" s="552" t="s">
        <v>125</v>
      </c>
      <c r="E786" s="552" t="s">
        <v>125</v>
      </c>
      <c r="F786" s="552" t="s">
        <v>125</v>
      </c>
      <c r="G786" s="552" t="s">
        <v>125</v>
      </c>
      <c r="H786" s="552" t="s">
        <v>125</v>
      </c>
    </row>
    <row r="787" spans="2:8">
      <c r="B787" s="272" t="s">
        <v>293</v>
      </c>
      <c r="C787" s="552" t="s">
        <v>125</v>
      </c>
      <c r="D787" s="552" t="s">
        <v>125</v>
      </c>
      <c r="E787" s="552" t="s">
        <v>125</v>
      </c>
      <c r="F787" s="552" t="s">
        <v>125</v>
      </c>
      <c r="G787" s="552" t="s">
        <v>125</v>
      </c>
      <c r="H787" s="552" t="s">
        <v>125</v>
      </c>
    </row>
    <row r="788" spans="2:8">
      <c r="B788" s="569" t="s">
        <v>294</v>
      </c>
      <c r="C788" s="552" t="s">
        <v>125</v>
      </c>
      <c r="D788" s="552" t="s">
        <v>125</v>
      </c>
      <c r="E788" s="552" t="s">
        <v>125</v>
      </c>
      <c r="F788" s="552" t="s">
        <v>125</v>
      </c>
      <c r="G788" s="552" t="s">
        <v>125</v>
      </c>
      <c r="H788" s="552" t="s">
        <v>125</v>
      </c>
    </row>
    <row r="789" spans="2:8">
      <c r="B789" s="569" t="s">
        <v>295</v>
      </c>
      <c r="C789" s="552" t="s">
        <v>125</v>
      </c>
      <c r="D789" s="552" t="s">
        <v>125</v>
      </c>
      <c r="E789" s="552" t="s">
        <v>125</v>
      </c>
      <c r="F789" s="552" t="s">
        <v>125</v>
      </c>
      <c r="G789" s="552" t="s">
        <v>125</v>
      </c>
      <c r="H789" s="552" t="s">
        <v>125</v>
      </c>
    </row>
    <row r="790" spans="2:8">
      <c r="B790" s="272" t="s">
        <v>296</v>
      </c>
      <c r="C790" s="552" t="s">
        <v>125</v>
      </c>
      <c r="D790" s="552" t="s">
        <v>125</v>
      </c>
      <c r="E790" s="552" t="s">
        <v>125</v>
      </c>
      <c r="F790" s="552" t="s">
        <v>125</v>
      </c>
      <c r="G790" s="552" t="s">
        <v>125</v>
      </c>
      <c r="H790" s="552" t="s">
        <v>125</v>
      </c>
    </row>
    <row r="791" spans="2:8">
      <c r="B791" s="272" t="s">
        <v>237</v>
      </c>
      <c r="C791" s="552" t="s">
        <v>125</v>
      </c>
      <c r="D791" s="552" t="s">
        <v>125</v>
      </c>
      <c r="E791" s="552" t="s">
        <v>125</v>
      </c>
      <c r="F791" s="552" t="s">
        <v>125</v>
      </c>
      <c r="G791" s="552" t="s">
        <v>125</v>
      </c>
      <c r="H791" s="552" t="s">
        <v>125</v>
      </c>
    </row>
    <row r="792" spans="2:8">
      <c r="B792" s="272"/>
      <c r="C792" s="577"/>
      <c r="D792" s="577"/>
      <c r="E792" s="577"/>
      <c r="F792" s="577"/>
      <c r="G792" s="577"/>
      <c r="H792" s="577"/>
    </row>
    <row r="793" spans="2:8">
      <c r="B793" s="64" t="s">
        <v>403</v>
      </c>
      <c r="C793" s="552" t="s">
        <v>125</v>
      </c>
      <c r="D793" s="552" t="s">
        <v>125</v>
      </c>
      <c r="E793" s="552" t="s">
        <v>125</v>
      </c>
      <c r="F793" s="552" t="s">
        <v>125</v>
      </c>
      <c r="G793" s="552" t="s">
        <v>125</v>
      </c>
      <c r="H793" s="552" t="s">
        <v>125</v>
      </c>
    </row>
    <row r="794" spans="2:8">
      <c r="B794" s="272" t="s">
        <v>293</v>
      </c>
      <c r="C794" s="552" t="s">
        <v>125</v>
      </c>
      <c r="D794" s="552" t="s">
        <v>125</v>
      </c>
      <c r="E794" s="552" t="s">
        <v>125</v>
      </c>
      <c r="F794" s="552" t="s">
        <v>125</v>
      </c>
      <c r="G794" s="552" t="s">
        <v>125</v>
      </c>
      <c r="H794" s="552" t="s">
        <v>125</v>
      </c>
    </row>
    <row r="795" spans="2:8">
      <c r="B795" s="569" t="s">
        <v>294</v>
      </c>
      <c r="C795" s="552" t="s">
        <v>125</v>
      </c>
      <c r="D795" s="552" t="s">
        <v>125</v>
      </c>
      <c r="E795" s="552" t="s">
        <v>125</v>
      </c>
      <c r="F795" s="552" t="s">
        <v>125</v>
      </c>
      <c r="G795" s="552" t="s">
        <v>125</v>
      </c>
      <c r="H795" s="552" t="s">
        <v>125</v>
      </c>
    </row>
    <row r="796" spans="2:8">
      <c r="B796" s="569" t="s">
        <v>295</v>
      </c>
      <c r="C796" s="552" t="s">
        <v>125</v>
      </c>
      <c r="D796" s="552" t="s">
        <v>125</v>
      </c>
      <c r="E796" s="552" t="s">
        <v>125</v>
      </c>
      <c r="F796" s="552" t="s">
        <v>125</v>
      </c>
      <c r="G796" s="552" t="s">
        <v>125</v>
      </c>
      <c r="H796" s="552" t="s">
        <v>125</v>
      </c>
    </row>
    <row r="797" spans="2:8">
      <c r="B797" s="272" t="s">
        <v>296</v>
      </c>
      <c r="C797" s="552" t="s">
        <v>125</v>
      </c>
      <c r="D797" s="552" t="s">
        <v>125</v>
      </c>
      <c r="E797" s="552" t="s">
        <v>125</v>
      </c>
      <c r="F797" s="552" t="s">
        <v>125</v>
      </c>
      <c r="G797" s="552" t="s">
        <v>125</v>
      </c>
      <c r="H797" s="552" t="s">
        <v>125</v>
      </c>
    </row>
    <row r="798" spans="2:8" ht="15.75" thickBot="1">
      <c r="B798" s="272" t="s">
        <v>237</v>
      </c>
      <c r="C798" s="552" t="s">
        <v>125</v>
      </c>
      <c r="D798" s="552" t="s">
        <v>125</v>
      </c>
      <c r="E798" s="552" t="s">
        <v>125</v>
      </c>
      <c r="F798" s="552" t="s">
        <v>125</v>
      </c>
      <c r="G798" s="552" t="s">
        <v>125</v>
      </c>
      <c r="H798" s="552" t="s">
        <v>125</v>
      </c>
    </row>
    <row r="799" spans="2:8" ht="15.75" thickTop="1">
      <c r="B799" s="1115" t="s">
        <v>1209</v>
      </c>
      <c r="C799" s="1115"/>
      <c r="D799" s="1115"/>
      <c r="E799" s="1115"/>
      <c r="F799" s="1115"/>
      <c r="G799" s="1115"/>
      <c r="H799" s="1115"/>
    </row>
    <row r="800" spans="2:8">
      <c r="B800" s="1117"/>
      <c r="C800" s="1117"/>
      <c r="D800" s="1117"/>
      <c r="E800" s="1117"/>
      <c r="F800" s="1117"/>
      <c r="G800" s="1117"/>
      <c r="H800" s="1117"/>
    </row>
    <row r="801" spans="2:8">
      <c r="B801" s="508"/>
      <c r="C801" s="502"/>
      <c r="D801" s="502"/>
      <c r="E801" s="502"/>
      <c r="F801" s="502"/>
      <c r="G801" s="502"/>
      <c r="H801" s="502"/>
    </row>
    <row r="802" spans="2:8">
      <c r="B802" s="1116" t="s">
        <v>60</v>
      </c>
      <c r="C802" s="1116"/>
      <c r="D802" s="1116"/>
      <c r="E802" s="1116"/>
      <c r="F802" s="1116"/>
      <c r="G802" s="1116"/>
      <c r="H802" s="1116"/>
    </row>
    <row r="803" spans="2:8">
      <c r="B803" s="504" t="s">
        <v>59</v>
      </c>
      <c r="C803" s="502"/>
      <c r="D803" s="502"/>
      <c r="E803" s="502"/>
      <c r="F803" s="502"/>
      <c r="G803" s="502"/>
      <c r="H803" s="502"/>
    </row>
    <row r="804" spans="2:8">
      <c r="B804" s="513" t="s">
        <v>324</v>
      </c>
      <c r="C804" s="502"/>
      <c r="D804" s="502"/>
      <c r="E804" s="502"/>
      <c r="F804" s="502"/>
      <c r="G804" s="502"/>
      <c r="H804" s="502"/>
    </row>
    <row r="805" spans="2:8">
      <c r="B805" s="513"/>
      <c r="C805" s="502"/>
      <c r="D805" s="502"/>
      <c r="E805" s="502"/>
      <c r="F805" s="502"/>
      <c r="G805" s="502"/>
      <c r="H805" s="502"/>
    </row>
    <row r="806" spans="2:8">
      <c r="B806" s="506"/>
      <c r="C806" s="507">
        <v>2014</v>
      </c>
      <c r="D806" s="507">
        <v>2015</v>
      </c>
      <c r="E806" s="507">
        <v>2016</v>
      </c>
      <c r="F806" s="507">
        <v>2017</v>
      </c>
      <c r="G806" s="507">
        <v>2018</v>
      </c>
      <c r="H806" s="507">
        <v>2019</v>
      </c>
    </row>
    <row r="807" spans="2:8">
      <c r="B807" s="82" t="s">
        <v>405</v>
      </c>
      <c r="C807" s="552" t="s">
        <v>125</v>
      </c>
      <c r="D807" s="552" t="s">
        <v>125</v>
      </c>
      <c r="E807" s="552" t="s">
        <v>125</v>
      </c>
      <c r="F807" s="552" t="s">
        <v>125</v>
      </c>
      <c r="G807" s="552" t="s">
        <v>125</v>
      </c>
      <c r="H807" s="552" t="s">
        <v>125</v>
      </c>
    </row>
    <row r="808" spans="2:8">
      <c r="B808" s="82"/>
      <c r="C808" s="502"/>
      <c r="D808" s="502"/>
      <c r="E808" s="502"/>
      <c r="F808" s="502"/>
      <c r="G808" s="502"/>
      <c r="H808" s="502"/>
    </row>
    <row r="809" spans="2:8">
      <c r="B809" s="667" t="s">
        <v>1241</v>
      </c>
      <c r="C809" s="502"/>
      <c r="D809" s="502"/>
      <c r="E809" s="502"/>
      <c r="F809" s="502"/>
      <c r="G809" s="502"/>
      <c r="H809" s="502"/>
    </row>
    <row r="810" spans="2:8">
      <c r="B810" s="64" t="s">
        <v>402</v>
      </c>
      <c r="C810" s="552" t="s">
        <v>125</v>
      </c>
      <c r="D810" s="552" t="s">
        <v>125</v>
      </c>
      <c r="E810" s="552" t="s">
        <v>125</v>
      </c>
      <c r="F810" s="552" t="s">
        <v>125</v>
      </c>
      <c r="G810" s="552" t="s">
        <v>125</v>
      </c>
      <c r="H810" s="552" t="s">
        <v>125</v>
      </c>
    </row>
    <row r="811" spans="2:8">
      <c r="B811" s="272" t="s">
        <v>293</v>
      </c>
      <c r="C811" s="552" t="s">
        <v>125</v>
      </c>
      <c r="D811" s="552" t="s">
        <v>125</v>
      </c>
      <c r="E811" s="552" t="s">
        <v>125</v>
      </c>
      <c r="F811" s="552" t="s">
        <v>125</v>
      </c>
      <c r="G811" s="552" t="s">
        <v>125</v>
      </c>
      <c r="H811" s="552" t="s">
        <v>125</v>
      </c>
    </row>
    <row r="812" spans="2:8">
      <c r="B812" s="569" t="s">
        <v>294</v>
      </c>
      <c r="C812" s="552" t="s">
        <v>125</v>
      </c>
      <c r="D812" s="552" t="s">
        <v>125</v>
      </c>
      <c r="E812" s="552" t="s">
        <v>125</v>
      </c>
      <c r="F812" s="552" t="s">
        <v>125</v>
      </c>
      <c r="G812" s="552" t="s">
        <v>125</v>
      </c>
      <c r="H812" s="552" t="s">
        <v>125</v>
      </c>
    </row>
    <row r="813" spans="2:8">
      <c r="B813" s="569" t="s">
        <v>295</v>
      </c>
      <c r="C813" s="552" t="s">
        <v>125</v>
      </c>
      <c r="D813" s="552" t="s">
        <v>125</v>
      </c>
      <c r="E813" s="552" t="s">
        <v>125</v>
      </c>
      <c r="F813" s="552" t="s">
        <v>125</v>
      </c>
      <c r="G813" s="552" t="s">
        <v>125</v>
      </c>
      <c r="H813" s="552" t="s">
        <v>125</v>
      </c>
    </row>
    <row r="814" spans="2:8">
      <c r="B814" s="272" t="s">
        <v>296</v>
      </c>
      <c r="C814" s="552" t="s">
        <v>125</v>
      </c>
      <c r="D814" s="552" t="s">
        <v>125</v>
      </c>
      <c r="E814" s="552" t="s">
        <v>125</v>
      </c>
      <c r="F814" s="552" t="s">
        <v>125</v>
      </c>
      <c r="G814" s="552" t="s">
        <v>125</v>
      </c>
      <c r="H814" s="552" t="s">
        <v>125</v>
      </c>
    </row>
    <row r="815" spans="2:8">
      <c r="B815" s="272" t="s">
        <v>237</v>
      </c>
      <c r="C815" s="552" t="s">
        <v>125</v>
      </c>
      <c r="D815" s="552" t="s">
        <v>125</v>
      </c>
      <c r="E815" s="552" t="s">
        <v>125</v>
      </c>
      <c r="F815" s="552" t="s">
        <v>125</v>
      </c>
      <c r="G815" s="552" t="s">
        <v>125</v>
      </c>
      <c r="H815" s="552" t="s">
        <v>125</v>
      </c>
    </row>
    <row r="816" spans="2:8">
      <c r="B816" s="272"/>
      <c r="C816" s="577"/>
      <c r="D816" s="577"/>
      <c r="E816" s="577"/>
      <c r="F816" s="577"/>
      <c r="G816" s="577"/>
      <c r="H816" s="577"/>
    </row>
    <row r="817" spans="2:8">
      <c r="B817" s="64" t="s">
        <v>403</v>
      </c>
      <c r="C817" s="552" t="s">
        <v>125</v>
      </c>
      <c r="D817" s="552" t="s">
        <v>125</v>
      </c>
      <c r="E817" s="552" t="s">
        <v>125</v>
      </c>
      <c r="F817" s="552" t="s">
        <v>125</v>
      </c>
      <c r="G817" s="552" t="s">
        <v>125</v>
      </c>
      <c r="H817" s="552" t="s">
        <v>125</v>
      </c>
    </row>
    <row r="818" spans="2:8">
      <c r="B818" s="272" t="s">
        <v>293</v>
      </c>
      <c r="C818" s="552" t="s">
        <v>125</v>
      </c>
      <c r="D818" s="552" t="s">
        <v>125</v>
      </c>
      <c r="E818" s="552" t="s">
        <v>125</v>
      </c>
      <c r="F818" s="552" t="s">
        <v>125</v>
      </c>
      <c r="G818" s="552" t="s">
        <v>125</v>
      </c>
      <c r="H818" s="552" t="s">
        <v>125</v>
      </c>
    </row>
    <row r="819" spans="2:8">
      <c r="B819" s="569" t="s">
        <v>294</v>
      </c>
      <c r="C819" s="552" t="s">
        <v>125</v>
      </c>
      <c r="D819" s="552" t="s">
        <v>125</v>
      </c>
      <c r="E819" s="552" t="s">
        <v>125</v>
      </c>
      <c r="F819" s="552" t="s">
        <v>125</v>
      </c>
      <c r="G819" s="552" t="s">
        <v>125</v>
      </c>
      <c r="H819" s="552" t="s">
        <v>125</v>
      </c>
    </row>
    <row r="820" spans="2:8">
      <c r="B820" s="569" t="s">
        <v>295</v>
      </c>
      <c r="C820" s="552" t="s">
        <v>125</v>
      </c>
      <c r="D820" s="552" t="s">
        <v>125</v>
      </c>
      <c r="E820" s="552" t="s">
        <v>125</v>
      </c>
      <c r="F820" s="552" t="s">
        <v>125</v>
      </c>
      <c r="G820" s="552" t="s">
        <v>125</v>
      </c>
      <c r="H820" s="552" t="s">
        <v>125</v>
      </c>
    </row>
    <row r="821" spans="2:8">
      <c r="B821" s="272" t="s">
        <v>296</v>
      </c>
      <c r="C821" s="552" t="s">
        <v>125</v>
      </c>
      <c r="D821" s="552" t="s">
        <v>125</v>
      </c>
      <c r="E821" s="552" t="s">
        <v>125</v>
      </c>
      <c r="F821" s="552" t="s">
        <v>125</v>
      </c>
      <c r="G821" s="552" t="s">
        <v>125</v>
      </c>
      <c r="H821" s="552" t="s">
        <v>125</v>
      </c>
    </row>
    <row r="822" spans="2:8" ht="15.75" thickBot="1">
      <c r="B822" s="272" t="s">
        <v>237</v>
      </c>
      <c r="C822" s="552" t="s">
        <v>125</v>
      </c>
      <c r="D822" s="552" t="s">
        <v>125</v>
      </c>
      <c r="E822" s="552" t="s">
        <v>125</v>
      </c>
      <c r="F822" s="552" t="s">
        <v>125</v>
      </c>
      <c r="G822" s="552" t="s">
        <v>125</v>
      </c>
      <c r="H822" s="552" t="s">
        <v>125</v>
      </c>
    </row>
    <row r="823" spans="2:8" ht="15.75" thickTop="1">
      <c r="B823" s="1115" t="s">
        <v>1209</v>
      </c>
      <c r="C823" s="1115"/>
      <c r="D823" s="1115"/>
      <c r="E823" s="1115"/>
      <c r="F823" s="1115"/>
      <c r="G823" s="1115"/>
      <c r="H823" s="1115"/>
    </row>
    <row r="824" spans="2:8">
      <c r="B824" s="1117"/>
      <c r="C824" s="1117"/>
      <c r="D824" s="1117"/>
      <c r="E824" s="1117"/>
      <c r="F824" s="1117"/>
      <c r="G824" s="1117"/>
      <c r="H824" s="1117"/>
    </row>
    <row r="825" spans="2:8">
      <c r="B825" s="502"/>
      <c r="C825" s="502"/>
      <c r="D825" s="502"/>
      <c r="E825" s="502"/>
      <c r="F825" s="502"/>
      <c r="G825" s="502"/>
      <c r="H825" s="502"/>
    </row>
    <row r="826" spans="2:8">
      <c r="B826" s="1116" t="s">
        <v>64</v>
      </c>
      <c r="C826" s="1116"/>
      <c r="D826" s="1116"/>
      <c r="E826" s="1116"/>
      <c r="F826" s="1116"/>
      <c r="G826" s="1116"/>
      <c r="H826" s="1116"/>
    </row>
    <row r="827" spans="2:8">
      <c r="B827" s="504" t="s">
        <v>63</v>
      </c>
      <c r="C827" s="502"/>
      <c r="D827" s="502"/>
      <c r="E827" s="502"/>
      <c r="F827" s="502"/>
      <c r="G827" s="502"/>
      <c r="H827" s="502"/>
    </row>
    <row r="828" spans="2:8">
      <c r="B828" s="502"/>
      <c r="C828" s="502"/>
      <c r="D828" s="502"/>
      <c r="E828" s="502"/>
      <c r="F828" s="502"/>
      <c r="G828" s="502"/>
      <c r="H828" s="502"/>
    </row>
    <row r="829" spans="2:8">
      <c r="B829" s="1121" t="s">
        <v>407</v>
      </c>
      <c r="C829" s="1121" t="s">
        <v>408</v>
      </c>
      <c r="D829" s="1121" t="s">
        <v>409</v>
      </c>
      <c r="E829" s="1123" t="s">
        <v>410</v>
      </c>
      <c r="F829" s="1121" t="s">
        <v>411</v>
      </c>
      <c r="G829" s="1121" t="s">
        <v>412</v>
      </c>
      <c r="H829" s="1123" t="s">
        <v>413</v>
      </c>
    </row>
    <row r="830" spans="2:8">
      <c r="B830" s="1122"/>
      <c r="C830" s="1122"/>
      <c r="D830" s="1122"/>
      <c r="E830" s="1122"/>
      <c r="F830" s="1122"/>
      <c r="G830" s="1122"/>
      <c r="H830" s="1122"/>
    </row>
    <row r="831" spans="2:8">
      <c r="B831" s="645" t="s">
        <v>1223</v>
      </c>
      <c r="C831" s="581" t="s">
        <v>1083</v>
      </c>
      <c r="D831" s="581" t="s">
        <v>416</v>
      </c>
      <c r="E831" s="581" t="s">
        <v>417</v>
      </c>
      <c r="F831" s="581" t="s">
        <v>418</v>
      </c>
      <c r="G831" s="581" t="s">
        <v>422</v>
      </c>
      <c r="H831" s="581" t="s">
        <v>420</v>
      </c>
    </row>
    <row r="832" spans="2:8">
      <c r="B832" s="828" t="s">
        <v>1225</v>
      </c>
      <c r="C832" s="581" t="s">
        <v>427</v>
      </c>
      <c r="D832" s="581" t="s">
        <v>421</v>
      </c>
      <c r="E832" s="581" t="s">
        <v>417</v>
      </c>
      <c r="F832" s="581" t="s">
        <v>431</v>
      </c>
      <c r="G832" s="581" t="s">
        <v>427</v>
      </c>
      <c r="H832" s="581" t="s">
        <v>420</v>
      </c>
    </row>
    <row r="833" spans="2:8">
      <c r="B833" s="828" t="s">
        <v>1249</v>
      </c>
      <c r="C833" s="829" t="s">
        <v>427</v>
      </c>
      <c r="D833" s="829" t="s">
        <v>421</v>
      </c>
      <c r="E833" s="829" t="s">
        <v>426</v>
      </c>
      <c r="F833" s="829" t="s">
        <v>431</v>
      </c>
      <c r="G833" s="829" t="s">
        <v>422</v>
      </c>
      <c r="H833" s="829" t="s">
        <v>420</v>
      </c>
    </row>
    <row r="834" spans="2:8">
      <c r="B834" s="828" t="s">
        <v>1250</v>
      </c>
      <c r="C834" s="581" t="s">
        <v>427</v>
      </c>
      <c r="D834" s="581" t="s">
        <v>421</v>
      </c>
      <c r="E834" s="581" t="s">
        <v>426</v>
      </c>
      <c r="F834" s="581" t="s">
        <v>431</v>
      </c>
      <c r="G834" s="581" t="s">
        <v>422</v>
      </c>
      <c r="H834" s="581" t="s">
        <v>420</v>
      </c>
    </row>
    <row r="835" spans="2:8">
      <c r="B835" s="828" t="s">
        <v>1251</v>
      </c>
      <c r="C835" s="581" t="s">
        <v>427</v>
      </c>
      <c r="D835" s="581" t="s">
        <v>421</v>
      </c>
      <c r="E835" s="581" t="s">
        <v>426</v>
      </c>
      <c r="F835" s="581" t="s">
        <v>431</v>
      </c>
      <c r="G835" s="581" t="s">
        <v>422</v>
      </c>
      <c r="H835" s="581" t="s">
        <v>420</v>
      </c>
    </row>
    <row r="836" spans="2:8">
      <c r="B836" s="828" t="s">
        <v>1252</v>
      </c>
      <c r="C836" s="581" t="s">
        <v>427</v>
      </c>
      <c r="D836" s="581" t="s">
        <v>421</v>
      </c>
      <c r="E836" s="581" t="s">
        <v>426</v>
      </c>
      <c r="F836" s="581" t="s">
        <v>431</v>
      </c>
      <c r="G836" s="581" t="s">
        <v>422</v>
      </c>
      <c r="H836" s="581" t="s">
        <v>420</v>
      </c>
    </row>
    <row r="837" spans="2:8">
      <c r="B837" s="828" t="s">
        <v>1230</v>
      </c>
      <c r="C837" s="829" t="s">
        <v>415</v>
      </c>
      <c r="D837" s="829" t="s">
        <v>421</v>
      </c>
      <c r="E837" s="829" t="s">
        <v>426</v>
      </c>
      <c r="F837" s="829" t="s">
        <v>431</v>
      </c>
      <c r="G837" s="829" t="s">
        <v>422</v>
      </c>
      <c r="H837" s="829" t="s">
        <v>420</v>
      </c>
    </row>
    <row r="838" spans="2:8">
      <c r="B838" s="828" t="s">
        <v>1253</v>
      </c>
      <c r="C838" s="829" t="s">
        <v>427</v>
      </c>
      <c r="D838" s="829" t="s">
        <v>421</v>
      </c>
      <c r="E838" s="829" t="s">
        <v>426</v>
      </c>
      <c r="F838" s="829" t="s">
        <v>431</v>
      </c>
      <c r="G838" s="829" t="s">
        <v>422</v>
      </c>
      <c r="H838" s="829" t="s">
        <v>420</v>
      </c>
    </row>
    <row r="839" spans="2:8">
      <c r="B839" s="828" t="s">
        <v>1254</v>
      </c>
      <c r="C839" s="638" t="s">
        <v>427</v>
      </c>
      <c r="D839" s="638" t="s">
        <v>421</v>
      </c>
      <c r="E839" s="638" t="s">
        <v>426</v>
      </c>
      <c r="F839" s="638" t="s">
        <v>431</v>
      </c>
      <c r="G839" s="638" t="s">
        <v>422</v>
      </c>
      <c r="H839" s="638" t="s">
        <v>682</v>
      </c>
    </row>
    <row r="840" spans="2:8" ht="15.75" thickBot="1">
      <c r="B840" s="830" t="s">
        <v>1255</v>
      </c>
      <c r="C840" s="641" t="s">
        <v>427</v>
      </c>
      <c r="D840" s="641" t="s">
        <v>421</v>
      </c>
      <c r="E840" s="641" t="s">
        <v>426</v>
      </c>
      <c r="F840" s="641" t="s">
        <v>431</v>
      </c>
      <c r="G840" s="641" t="s">
        <v>422</v>
      </c>
      <c r="H840" s="641" t="s">
        <v>682</v>
      </c>
    </row>
    <row r="841" spans="2:8" ht="15.75" thickTop="1">
      <c r="B841" s="1138"/>
      <c r="C841" s="1138"/>
      <c r="D841" s="1138"/>
      <c r="E841" s="502"/>
      <c r="F841" s="502"/>
      <c r="G841" s="502"/>
      <c r="H841" s="502"/>
    </row>
    <row r="842" spans="2:8">
      <c r="B842" s="1121" t="s">
        <v>407</v>
      </c>
      <c r="C842" s="1121" t="s">
        <v>435</v>
      </c>
      <c r="D842" s="1123" t="s">
        <v>436</v>
      </c>
      <c r="E842" s="1123" t="s">
        <v>437</v>
      </c>
      <c r="F842" s="1123" t="s">
        <v>438</v>
      </c>
      <c r="G842" s="1121" t="s">
        <v>439</v>
      </c>
      <c r="H842" s="1121"/>
    </row>
    <row r="843" spans="2:8">
      <c r="B843" s="1122"/>
      <c r="C843" s="1122"/>
      <c r="D843" s="1122"/>
      <c r="E843" s="1122"/>
      <c r="F843" s="1122"/>
      <c r="G843" s="584" t="s">
        <v>440</v>
      </c>
      <c r="H843" s="584" t="s">
        <v>441</v>
      </c>
    </row>
    <row r="844" spans="2:8">
      <c r="B844" s="645" t="s">
        <v>1223</v>
      </c>
      <c r="C844" s="581">
        <v>0</v>
      </c>
      <c r="D844" s="806">
        <v>0.70833333333333337</v>
      </c>
      <c r="E844" s="805" t="s">
        <v>416</v>
      </c>
      <c r="F844" s="806">
        <v>0.70833333333333337</v>
      </c>
      <c r="G844" s="806">
        <v>0.375</v>
      </c>
      <c r="H844" s="806">
        <v>0.70833333333333337</v>
      </c>
    </row>
    <row r="845" spans="2:8" ht="25.5">
      <c r="B845" s="828" t="s">
        <v>1225</v>
      </c>
      <c r="C845" s="581">
        <v>0</v>
      </c>
      <c r="D845" s="806">
        <v>0.375</v>
      </c>
      <c r="E845" s="831" t="s">
        <v>1044</v>
      </c>
      <c r="F845" s="806" t="s">
        <v>1256</v>
      </c>
      <c r="G845" s="806" t="s">
        <v>1257</v>
      </c>
      <c r="H845" s="806" t="s">
        <v>1258</v>
      </c>
    </row>
    <row r="846" spans="2:8" ht="38.25">
      <c r="B846" s="828" t="s">
        <v>1249</v>
      </c>
      <c r="C846" s="829" t="s">
        <v>1259</v>
      </c>
      <c r="D846" s="806" t="s">
        <v>1260</v>
      </c>
      <c r="E846" s="829" t="s">
        <v>1044</v>
      </c>
      <c r="F846" s="806" t="s">
        <v>1261</v>
      </c>
      <c r="G846" s="806" t="s">
        <v>1262</v>
      </c>
      <c r="H846" s="806" t="s">
        <v>1261</v>
      </c>
    </row>
    <row r="847" spans="2:8">
      <c r="B847" s="828" t="s">
        <v>1250</v>
      </c>
      <c r="C847" s="829" t="s">
        <v>1259</v>
      </c>
      <c r="D847" s="806">
        <v>0.45833333333333331</v>
      </c>
      <c r="E847" s="831" t="s">
        <v>1044</v>
      </c>
      <c r="F847" s="581" t="s">
        <v>125</v>
      </c>
      <c r="G847" s="581" t="s">
        <v>125</v>
      </c>
      <c r="H847" s="581" t="s">
        <v>125</v>
      </c>
    </row>
    <row r="848" spans="2:8">
      <c r="B848" s="828" t="s">
        <v>1251</v>
      </c>
      <c r="C848" s="829" t="s">
        <v>1259</v>
      </c>
      <c r="D848" s="806">
        <v>0.45833333333333331</v>
      </c>
      <c r="E848" s="831" t="s">
        <v>1044</v>
      </c>
      <c r="F848" s="581" t="s">
        <v>125</v>
      </c>
      <c r="G848" s="581" t="s">
        <v>125</v>
      </c>
      <c r="H848" s="581" t="s">
        <v>125</v>
      </c>
    </row>
    <row r="849" spans="2:8">
      <c r="B849" s="828" t="s">
        <v>1252</v>
      </c>
      <c r="C849" s="829" t="s">
        <v>1259</v>
      </c>
      <c r="D849" s="806">
        <v>0.65972222222222221</v>
      </c>
      <c r="E849" s="831" t="s">
        <v>1044</v>
      </c>
      <c r="F849" s="581" t="s">
        <v>125</v>
      </c>
      <c r="G849" s="581" t="s">
        <v>125</v>
      </c>
      <c r="H849" s="581" t="s">
        <v>125</v>
      </c>
    </row>
    <row r="850" spans="2:8" ht="25.5">
      <c r="B850" s="828" t="s">
        <v>1230</v>
      </c>
      <c r="C850" s="829" t="s">
        <v>1259</v>
      </c>
      <c r="D850" s="806" t="s">
        <v>1263</v>
      </c>
      <c r="E850" s="829" t="s">
        <v>1044</v>
      </c>
      <c r="F850" s="806" t="s">
        <v>1264</v>
      </c>
      <c r="G850" s="806">
        <v>0.35416666666666669</v>
      </c>
      <c r="H850" s="806">
        <v>0.625</v>
      </c>
    </row>
    <row r="851" spans="2:8">
      <c r="B851" s="828" t="s">
        <v>1253</v>
      </c>
      <c r="C851" s="829" t="s">
        <v>1259</v>
      </c>
      <c r="D851" s="806">
        <v>0.58333333333333337</v>
      </c>
      <c r="E851" s="829" t="s">
        <v>1044</v>
      </c>
      <c r="F851" s="806" t="s">
        <v>125</v>
      </c>
      <c r="G851" s="806" t="s">
        <v>125</v>
      </c>
      <c r="H851" s="806" t="s">
        <v>125</v>
      </c>
    </row>
    <row r="852" spans="2:8">
      <c r="B852" s="828" t="s">
        <v>1254</v>
      </c>
      <c r="C852" s="829" t="s">
        <v>1259</v>
      </c>
      <c r="D852" s="806">
        <v>0.38541666666666669</v>
      </c>
      <c r="E852" s="638" t="s">
        <v>1044</v>
      </c>
      <c r="F852" s="806" t="s">
        <v>125</v>
      </c>
      <c r="G852" s="806" t="s">
        <v>125</v>
      </c>
      <c r="H852" s="806" t="s">
        <v>125</v>
      </c>
    </row>
    <row r="853" spans="2:8" ht="15.75" thickBot="1">
      <c r="B853" s="830" t="s">
        <v>1265</v>
      </c>
      <c r="C853" s="829" t="s">
        <v>1259</v>
      </c>
      <c r="D853" s="808">
        <v>0.4375</v>
      </c>
      <c r="E853" s="641" t="s">
        <v>1044</v>
      </c>
      <c r="F853" s="808" t="s">
        <v>125</v>
      </c>
      <c r="G853" s="808" t="s">
        <v>125</v>
      </c>
      <c r="H853" s="808" t="s">
        <v>125</v>
      </c>
    </row>
    <row r="854" spans="2:8" ht="15.75" thickTop="1">
      <c r="B854" s="1138" t="s">
        <v>1209</v>
      </c>
      <c r="C854" s="1138"/>
      <c r="D854" s="1138"/>
      <c r="E854" s="502"/>
      <c r="F854" s="502"/>
      <c r="G854" s="502"/>
      <c r="H854" s="502"/>
    </row>
    <row r="855" spans="2:8">
      <c r="B855" s="1144" t="s">
        <v>1266</v>
      </c>
      <c r="C855" s="1144"/>
      <c r="D855" s="1144"/>
      <c r="E855" s="1144"/>
      <c r="F855" s="1144"/>
      <c r="G855" s="1144"/>
      <c r="H855" s="1144"/>
    </row>
    <row r="856" spans="2:8">
      <c r="B856" s="502"/>
      <c r="C856" s="502"/>
      <c r="D856" s="502"/>
      <c r="E856" s="502"/>
      <c r="F856" s="502"/>
      <c r="G856" s="502"/>
      <c r="H856" s="502"/>
    </row>
    <row r="857" spans="2:8">
      <c r="B857" s="1116" t="s">
        <v>72</v>
      </c>
      <c r="C857" s="1116"/>
      <c r="D857" s="1116"/>
      <c r="E857" s="1116"/>
      <c r="F857" s="1116"/>
      <c r="G857" s="1116"/>
      <c r="H857" s="1116"/>
    </row>
    <row r="858" spans="2:8">
      <c r="B858" s="504" t="s">
        <v>71</v>
      </c>
      <c r="C858" s="502"/>
      <c r="D858" s="502"/>
      <c r="E858" s="502"/>
      <c r="F858" s="502"/>
      <c r="G858" s="502"/>
      <c r="H858" s="502"/>
    </row>
    <row r="859" spans="2:8">
      <c r="B859" s="502"/>
      <c r="C859" s="502"/>
      <c r="D859" s="502"/>
      <c r="E859" s="502"/>
      <c r="F859" s="502"/>
      <c r="G859" s="502"/>
      <c r="H859" s="502"/>
    </row>
    <row r="860" spans="2:8" ht="25.5">
      <c r="B860" s="585" t="s">
        <v>407</v>
      </c>
      <c r="C860" s="586" t="s">
        <v>410</v>
      </c>
      <c r="D860" s="586" t="s">
        <v>456</v>
      </c>
      <c r="E860" s="586" t="s">
        <v>457</v>
      </c>
      <c r="F860" s="586" t="s">
        <v>458</v>
      </c>
      <c r="G860" s="586" t="s">
        <v>459</v>
      </c>
      <c r="H860" s="502"/>
    </row>
    <row r="861" spans="2:8" ht="15.75" thickBot="1">
      <c r="B861" s="832" t="s">
        <v>589</v>
      </c>
      <c r="C861" s="833" t="s">
        <v>140</v>
      </c>
      <c r="D861" s="833" t="s">
        <v>140</v>
      </c>
      <c r="E861" s="833" t="s">
        <v>140</v>
      </c>
      <c r="F861" s="833" t="s">
        <v>140</v>
      </c>
      <c r="G861" s="475" t="s">
        <v>140</v>
      </c>
      <c r="H861" s="587"/>
    </row>
    <row r="862" spans="2:8" ht="15.75" thickTop="1">
      <c r="B862" s="1138" t="s">
        <v>1209</v>
      </c>
      <c r="C862" s="1138"/>
      <c r="D862" s="1138"/>
      <c r="E862" s="502"/>
      <c r="F862" s="502"/>
      <c r="G862" s="502"/>
      <c r="H862" s="502"/>
    </row>
    <row r="863" spans="2:8">
      <c r="B863" s="662"/>
      <c r="C863" s="662"/>
      <c r="D863" s="662"/>
      <c r="E863" s="502"/>
      <c r="F863" s="502"/>
      <c r="G863" s="502"/>
      <c r="H863" s="502"/>
    </row>
    <row r="864" spans="2:8">
      <c r="B864" s="1116" t="s">
        <v>83</v>
      </c>
      <c r="C864" s="1116"/>
      <c r="D864" s="1116"/>
      <c r="E864" s="1116"/>
      <c r="F864" s="1116"/>
      <c r="G864" s="1116"/>
      <c r="H864" s="1116"/>
    </row>
    <row r="865" spans="2:8">
      <c r="B865" s="504" t="s">
        <v>82</v>
      </c>
      <c r="C865" s="502"/>
      <c r="D865" s="502"/>
      <c r="E865" s="502"/>
      <c r="F865" s="502"/>
      <c r="G865" s="502"/>
      <c r="H865" s="502"/>
    </row>
    <row r="866" spans="2:8">
      <c r="B866" s="502"/>
      <c r="C866" s="502"/>
      <c r="D866" s="502"/>
      <c r="E866" s="502"/>
      <c r="F866" s="502"/>
      <c r="G866" s="502"/>
      <c r="H866" s="502"/>
    </row>
    <row r="867" spans="2:8">
      <c r="B867" s="1121" t="s">
        <v>485</v>
      </c>
      <c r="C867" s="1123" t="s">
        <v>486</v>
      </c>
      <c r="D867" s="1123" t="s">
        <v>410</v>
      </c>
      <c r="E867" s="1123" t="s">
        <v>487</v>
      </c>
      <c r="F867" s="1123" t="s">
        <v>488</v>
      </c>
      <c r="G867" s="1123" t="s">
        <v>489</v>
      </c>
      <c r="H867" s="1123" t="s">
        <v>490</v>
      </c>
    </row>
    <row r="868" spans="2:8">
      <c r="B868" s="1122"/>
      <c r="C868" s="1122"/>
      <c r="D868" s="1122"/>
      <c r="E868" s="1122"/>
      <c r="F868" s="1122"/>
      <c r="G868" s="1122"/>
      <c r="H868" s="1122"/>
    </row>
    <row r="869" spans="2:8" ht="15.75" thickBot="1">
      <c r="B869" s="832" t="s">
        <v>589</v>
      </c>
      <c r="C869" s="474" t="s">
        <v>140</v>
      </c>
      <c r="D869" s="475" t="s">
        <v>140</v>
      </c>
      <c r="E869" s="475" t="s">
        <v>140</v>
      </c>
      <c r="F869" s="475" t="s">
        <v>140</v>
      </c>
      <c r="G869" s="475" t="s">
        <v>140</v>
      </c>
      <c r="H869" s="475" t="s">
        <v>140</v>
      </c>
    </row>
    <row r="870" spans="2:8" ht="15.75" thickTop="1">
      <c r="B870" s="502"/>
      <c r="C870" s="834"/>
      <c r="D870" s="834"/>
      <c r="E870" s="834"/>
      <c r="F870" s="834"/>
      <c r="G870" s="834"/>
      <c r="H870" s="834"/>
    </row>
    <row r="871" spans="2:8">
      <c r="B871" s="1121" t="s">
        <v>485</v>
      </c>
      <c r="C871" s="1121" t="s">
        <v>501</v>
      </c>
      <c r="D871" s="1123" t="s">
        <v>502</v>
      </c>
      <c r="E871" s="1123" t="s">
        <v>503</v>
      </c>
      <c r="F871" s="1123" t="s">
        <v>504</v>
      </c>
      <c r="G871" s="834"/>
      <c r="H871" s="834"/>
    </row>
    <row r="872" spans="2:8">
      <c r="B872" s="1122"/>
      <c r="C872" s="1122"/>
      <c r="D872" s="1122"/>
      <c r="E872" s="1122"/>
      <c r="F872" s="1122"/>
      <c r="G872" s="834"/>
      <c r="H872" s="834"/>
    </row>
    <row r="873" spans="2:8" ht="15.75" thickBot="1">
      <c r="B873" s="832" t="s">
        <v>589</v>
      </c>
      <c r="C873" s="474" t="s">
        <v>140</v>
      </c>
      <c r="D873" s="475" t="s">
        <v>140</v>
      </c>
      <c r="E873" s="475" t="s">
        <v>140</v>
      </c>
      <c r="F873" s="475" t="s">
        <v>140</v>
      </c>
      <c r="G873" s="834"/>
      <c r="H873" s="834"/>
    </row>
    <row r="874" spans="2:8" ht="15.75" thickTop="1">
      <c r="B874" s="1138" t="s">
        <v>1209</v>
      </c>
      <c r="C874" s="1138"/>
      <c r="D874" s="1138"/>
      <c r="E874" s="502"/>
      <c r="F874" s="502"/>
      <c r="G874" s="502"/>
      <c r="H874" s="502"/>
    </row>
    <row r="875" spans="2:8">
      <c r="B875" s="592"/>
      <c r="C875" s="502"/>
      <c r="D875" s="502"/>
      <c r="E875" s="502"/>
      <c r="F875" s="502"/>
      <c r="G875" s="502"/>
      <c r="H875" s="502"/>
    </row>
    <row r="876" spans="2:8">
      <c r="B876" s="1116" t="s">
        <v>92</v>
      </c>
      <c r="C876" s="1116"/>
      <c r="D876" s="1116"/>
      <c r="E876" s="1116"/>
      <c r="F876" s="1116"/>
      <c r="G876" s="1116"/>
      <c r="H876" s="1116"/>
    </row>
    <row r="877" spans="2:8">
      <c r="B877" s="504" t="s">
        <v>91</v>
      </c>
      <c r="C877" s="502"/>
      <c r="D877" s="502"/>
      <c r="E877" s="502"/>
      <c r="F877" s="502"/>
      <c r="G877" s="502"/>
      <c r="H877" s="502"/>
    </row>
    <row r="878" spans="2:8">
      <c r="B878" s="502"/>
      <c r="C878" s="502"/>
      <c r="D878" s="502"/>
      <c r="E878" s="502"/>
      <c r="F878" s="502"/>
      <c r="G878" s="502"/>
      <c r="H878" s="502"/>
    </row>
    <row r="879" spans="2:8">
      <c r="B879" s="1121" t="s">
        <v>407</v>
      </c>
      <c r="C879" s="1123" t="s">
        <v>513</v>
      </c>
      <c r="D879" s="1123" t="s">
        <v>410</v>
      </c>
      <c r="E879" s="1123" t="s">
        <v>514</v>
      </c>
      <c r="F879" s="1123" t="s">
        <v>515</v>
      </c>
      <c r="G879" s="1123" t="s">
        <v>516</v>
      </c>
      <c r="H879" s="1123" t="s">
        <v>517</v>
      </c>
    </row>
    <row r="880" spans="2:8">
      <c r="B880" s="1122"/>
      <c r="C880" s="1122"/>
      <c r="D880" s="1122"/>
      <c r="E880" s="1122"/>
      <c r="F880" s="1122"/>
      <c r="G880" s="1122"/>
      <c r="H880" s="1122"/>
    </row>
    <row r="881" spans="2:8" ht="26.25" thickBot="1">
      <c r="B881" s="830" t="s">
        <v>1248</v>
      </c>
      <c r="C881" s="835" t="s">
        <v>1267</v>
      </c>
      <c r="D881" s="295" t="s">
        <v>1268</v>
      </c>
      <c r="E881" s="295" t="s">
        <v>1241</v>
      </c>
      <c r="F881" s="836" t="s">
        <v>445</v>
      </c>
      <c r="G881" s="295" t="s">
        <v>1269</v>
      </c>
      <c r="H881" s="295" t="s">
        <v>1270</v>
      </c>
    </row>
    <row r="882" spans="2:8" ht="15.75" thickTop="1">
      <c r="B882" s="502"/>
      <c r="C882" s="502"/>
      <c r="D882" s="502"/>
      <c r="E882" s="502"/>
      <c r="F882" s="502"/>
      <c r="G882" s="502"/>
      <c r="H882" s="502"/>
    </row>
    <row r="883" spans="2:8">
      <c r="B883" s="1121" t="s">
        <v>407</v>
      </c>
      <c r="C883" s="1121" t="s">
        <v>522</v>
      </c>
      <c r="D883" s="1123" t="s">
        <v>523</v>
      </c>
      <c r="E883" s="1123" t="s">
        <v>524</v>
      </c>
      <c r="F883" s="1123" t="s">
        <v>503</v>
      </c>
      <c r="G883" s="1118"/>
      <c r="H883" s="1118"/>
    </row>
    <row r="884" spans="2:8">
      <c r="B884" s="1122"/>
      <c r="C884" s="1122"/>
      <c r="D884" s="1122"/>
      <c r="E884" s="1122"/>
      <c r="F884" s="1122"/>
      <c r="G884" s="1119"/>
      <c r="H884" s="1119"/>
    </row>
    <row r="885" spans="2:8" ht="15.75" thickBot="1">
      <c r="B885" s="830" t="s">
        <v>1248</v>
      </c>
      <c r="C885" s="295" t="s">
        <v>710</v>
      </c>
      <c r="D885" s="295" t="s">
        <v>711</v>
      </c>
      <c r="E885" s="295" t="s">
        <v>1271</v>
      </c>
      <c r="F885" s="298" t="s">
        <v>417</v>
      </c>
      <c r="G885" s="805"/>
      <c r="H885" s="805"/>
    </row>
    <row r="886" spans="2:8" ht="15.75" thickTop="1">
      <c r="B886" s="738" t="s">
        <v>1272</v>
      </c>
      <c r="C886" s="805"/>
      <c r="D886" s="805"/>
      <c r="E886" s="805"/>
      <c r="F886" s="809"/>
      <c r="G886" s="805"/>
      <c r="H886" s="805"/>
    </row>
    <row r="887" spans="2:8">
      <c r="B887" s="1144" t="s">
        <v>1273</v>
      </c>
      <c r="C887" s="1144"/>
      <c r="D887" s="1144"/>
      <c r="E887" s="1144"/>
      <c r="F887" s="1144"/>
      <c r="G887" s="1144"/>
      <c r="H887" s="1144"/>
    </row>
    <row r="888" spans="2:8">
      <c r="B888" s="502"/>
      <c r="C888" s="502"/>
      <c r="D888" s="502"/>
      <c r="E888" s="502"/>
      <c r="F888" s="502"/>
      <c r="G888" s="502"/>
      <c r="H888" s="502"/>
    </row>
    <row r="889" spans="2:8">
      <c r="B889" s="1116" t="s">
        <v>96</v>
      </c>
      <c r="C889" s="1116"/>
      <c r="D889" s="1116"/>
      <c r="E889" s="1116"/>
      <c r="F889" s="1116"/>
      <c r="G889" s="1116"/>
      <c r="H889" s="1116"/>
    </row>
    <row r="890" spans="2:8">
      <c r="B890" s="504" t="s">
        <v>95</v>
      </c>
      <c r="C890" s="502"/>
      <c r="D890" s="502"/>
      <c r="E890" s="502"/>
      <c r="F890" s="502"/>
      <c r="G890" s="502"/>
      <c r="H890" s="502"/>
    </row>
    <row r="891" spans="2:8">
      <c r="B891" s="595" t="s">
        <v>173</v>
      </c>
      <c r="C891" s="502"/>
      <c r="D891" s="502"/>
      <c r="E891" s="502"/>
      <c r="F891" s="502"/>
      <c r="G891" s="502"/>
      <c r="H891" s="502"/>
    </row>
    <row r="892" spans="2:8">
      <c r="B892" s="502"/>
      <c r="C892" s="502"/>
      <c r="D892" s="502"/>
      <c r="E892" s="502"/>
      <c r="F892" s="502"/>
      <c r="G892" s="502"/>
      <c r="H892" s="502"/>
    </row>
    <row r="893" spans="2:8">
      <c r="B893" s="506"/>
      <c r="C893" s="507">
        <v>2014</v>
      </c>
      <c r="D893" s="507">
        <v>2015</v>
      </c>
      <c r="E893" s="507">
        <v>2016</v>
      </c>
      <c r="F893" s="507">
        <v>2017</v>
      </c>
      <c r="G893" s="507">
        <v>2018</v>
      </c>
      <c r="H893" s="507">
        <v>2019</v>
      </c>
    </row>
    <row r="894" spans="2:8">
      <c r="B894" s="337" t="s">
        <v>231</v>
      </c>
      <c r="C894" s="552">
        <v>1</v>
      </c>
      <c r="D894" s="552">
        <v>1</v>
      </c>
      <c r="E894" s="552">
        <v>1</v>
      </c>
      <c r="F894" s="552">
        <v>1</v>
      </c>
      <c r="G894" s="552">
        <v>1</v>
      </c>
      <c r="H894" s="552">
        <v>1</v>
      </c>
    </row>
    <row r="895" spans="2:8">
      <c r="B895" s="337" t="s">
        <v>526</v>
      </c>
      <c r="C895" s="522"/>
      <c r="D895" s="522"/>
      <c r="E895" s="522"/>
      <c r="F895" s="522"/>
      <c r="G895" s="522"/>
      <c r="H895" s="522"/>
    </row>
    <row r="896" spans="2:8">
      <c r="B896" s="337" t="s">
        <v>163</v>
      </c>
      <c r="C896" s="527"/>
      <c r="D896" s="527"/>
      <c r="E896" s="527"/>
      <c r="F896" s="527"/>
      <c r="G896" s="527"/>
      <c r="H896" s="527"/>
    </row>
    <row r="897" spans="2:8">
      <c r="B897" s="837" t="s">
        <v>1274</v>
      </c>
      <c r="C897" s="527">
        <v>17</v>
      </c>
      <c r="D897" s="527">
        <v>17</v>
      </c>
      <c r="E897" s="527">
        <v>18</v>
      </c>
      <c r="F897" s="527">
        <v>18</v>
      </c>
      <c r="G897" s="527">
        <v>18</v>
      </c>
      <c r="H897" s="527">
        <v>18</v>
      </c>
    </row>
    <row r="898" spans="2:8">
      <c r="B898" s="837" t="s">
        <v>1275</v>
      </c>
      <c r="C898" s="527">
        <v>10</v>
      </c>
      <c r="D898" s="527">
        <v>10</v>
      </c>
      <c r="E898" s="527">
        <v>10</v>
      </c>
      <c r="F898" s="527">
        <v>10</v>
      </c>
      <c r="G898" s="527">
        <v>10</v>
      </c>
      <c r="H898" s="527">
        <v>10</v>
      </c>
    </row>
    <row r="899" spans="2:8">
      <c r="B899" s="837" t="s">
        <v>1276</v>
      </c>
      <c r="C899" s="527">
        <v>18</v>
      </c>
      <c r="D899" s="527">
        <v>19</v>
      </c>
      <c r="E899" s="527">
        <v>18</v>
      </c>
      <c r="F899" s="527">
        <v>18</v>
      </c>
      <c r="G899" s="527">
        <v>14</v>
      </c>
      <c r="H899" s="527">
        <v>14</v>
      </c>
    </row>
    <row r="900" spans="2:8">
      <c r="B900" s="837" t="s">
        <v>1277</v>
      </c>
      <c r="C900" s="527">
        <v>18</v>
      </c>
      <c r="D900" s="527">
        <v>17</v>
      </c>
      <c r="E900" s="527">
        <v>12</v>
      </c>
      <c r="F900" s="527">
        <v>11</v>
      </c>
      <c r="G900" s="527">
        <v>6</v>
      </c>
      <c r="H900" s="527">
        <v>6</v>
      </c>
    </row>
    <row r="901" spans="2:8">
      <c r="B901" s="837" t="s">
        <v>1278</v>
      </c>
      <c r="C901" s="527">
        <v>1</v>
      </c>
      <c r="D901" s="527">
        <v>1</v>
      </c>
      <c r="E901" s="527">
        <v>1</v>
      </c>
      <c r="F901" s="527">
        <v>1</v>
      </c>
      <c r="G901" s="527">
        <v>1</v>
      </c>
      <c r="H901" s="527">
        <v>1</v>
      </c>
    </row>
    <row r="902" spans="2:8">
      <c r="B902" s="337" t="s">
        <v>876</v>
      </c>
      <c r="C902" s="552" t="s">
        <v>125</v>
      </c>
      <c r="D902" s="552" t="s">
        <v>125</v>
      </c>
      <c r="E902" s="552" t="s">
        <v>125</v>
      </c>
      <c r="F902" s="552" t="s">
        <v>125</v>
      </c>
      <c r="G902" s="552" t="s">
        <v>125</v>
      </c>
      <c r="H902" s="552" t="s">
        <v>125</v>
      </c>
    </row>
    <row r="903" spans="2:8">
      <c r="B903" s="337" t="s">
        <v>881</v>
      </c>
      <c r="C903" s="522"/>
      <c r="D903" s="522"/>
      <c r="E903" s="522"/>
      <c r="F903" s="522"/>
      <c r="G903" s="522"/>
      <c r="H903" s="522"/>
    </row>
    <row r="904" spans="2:8">
      <c r="B904" s="837" t="s">
        <v>1279</v>
      </c>
      <c r="C904" s="522">
        <v>53</v>
      </c>
      <c r="D904" s="522">
        <v>49</v>
      </c>
      <c r="E904" s="522">
        <v>43</v>
      </c>
      <c r="F904" s="522">
        <v>42</v>
      </c>
      <c r="G904" s="522">
        <v>37</v>
      </c>
      <c r="H904" s="522">
        <v>35</v>
      </c>
    </row>
    <row r="905" spans="2:8" ht="15.75" thickBot="1">
      <c r="B905" s="837" t="s">
        <v>1280</v>
      </c>
      <c r="C905" s="522">
        <v>7</v>
      </c>
      <c r="D905" s="522">
        <v>7</v>
      </c>
      <c r="E905" s="522">
        <v>5</v>
      </c>
      <c r="F905" s="522">
        <v>5</v>
      </c>
      <c r="G905" s="522">
        <v>5</v>
      </c>
      <c r="H905" s="522">
        <v>5</v>
      </c>
    </row>
    <row r="906" spans="2:8" ht="15.75" thickTop="1">
      <c r="B906" s="1115" t="s">
        <v>1281</v>
      </c>
      <c r="C906" s="1115"/>
      <c r="D906" s="1115"/>
      <c r="E906" s="1115"/>
      <c r="F906" s="1115"/>
      <c r="G906" s="1115"/>
      <c r="H906" s="1115"/>
    </row>
    <row r="907" spans="2:8">
      <c r="B907" s="1117"/>
      <c r="C907" s="1117"/>
      <c r="D907" s="1117"/>
      <c r="E907" s="1117"/>
      <c r="F907" s="1117"/>
      <c r="G907" s="1117"/>
      <c r="H907" s="1117"/>
    </row>
    <row r="908" spans="2:8">
      <c r="B908" s="502"/>
      <c r="C908" s="502"/>
      <c r="D908" s="502"/>
      <c r="E908" s="502"/>
      <c r="F908" s="502"/>
      <c r="G908" s="502"/>
      <c r="H908" s="502"/>
    </row>
    <row r="909" spans="2:8">
      <c r="B909" s="1116" t="s">
        <v>98</v>
      </c>
      <c r="C909" s="1116"/>
      <c r="D909" s="1116"/>
      <c r="E909" s="1116"/>
      <c r="F909" s="1116"/>
      <c r="G909" s="1116"/>
      <c r="H909" s="1116"/>
    </row>
    <row r="910" spans="2:8">
      <c r="B910" s="504" t="s">
        <v>97</v>
      </c>
      <c r="C910" s="502"/>
      <c r="D910" s="502"/>
      <c r="E910" s="502"/>
      <c r="F910" s="502"/>
      <c r="G910" s="502"/>
      <c r="H910" s="502"/>
    </row>
    <row r="911" spans="2:8">
      <c r="B911" s="595" t="s">
        <v>173</v>
      </c>
      <c r="C911" s="502"/>
      <c r="D911" s="502"/>
      <c r="E911" s="502"/>
      <c r="F911" s="502"/>
      <c r="G911" s="502"/>
      <c r="H911" s="502"/>
    </row>
    <row r="912" spans="2:8">
      <c r="B912" s="502"/>
      <c r="C912" s="502"/>
      <c r="D912" s="502"/>
      <c r="E912" s="502"/>
      <c r="F912" s="502"/>
      <c r="G912" s="502"/>
      <c r="H912" s="502"/>
    </row>
    <row r="913" spans="2:8">
      <c r="B913" s="506"/>
      <c r="C913" s="507">
        <v>2014</v>
      </c>
      <c r="D913" s="507">
        <v>2015</v>
      </c>
      <c r="E913" s="507">
        <v>2016</v>
      </c>
      <c r="F913" s="507">
        <v>2017</v>
      </c>
      <c r="G913" s="507">
        <v>2018</v>
      </c>
      <c r="H913" s="507">
        <v>2019</v>
      </c>
    </row>
    <row r="914" spans="2:8">
      <c r="B914" s="337" t="s">
        <v>231</v>
      </c>
      <c r="C914" s="552">
        <v>2</v>
      </c>
      <c r="D914" s="552">
        <v>2</v>
      </c>
      <c r="E914" s="552">
        <v>2</v>
      </c>
      <c r="F914" s="552">
        <v>2</v>
      </c>
      <c r="G914" s="552">
        <v>2</v>
      </c>
      <c r="H914" s="552">
        <v>2</v>
      </c>
    </row>
    <row r="915" spans="2:8">
      <c r="B915" s="337" t="s">
        <v>526</v>
      </c>
      <c r="C915" s="527"/>
      <c r="D915" s="527"/>
      <c r="E915" s="527"/>
      <c r="F915" s="527"/>
      <c r="G915" s="527"/>
      <c r="H915" s="527"/>
    </row>
    <row r="916" spans="2:8">
      <c r="B916" s="337" t="s">
        <v>163</v>
      </c>
      <c r="C916" s="527"/>
      <c r="D916" s="527"/>
      <c r="E916" s="527"/>
      <c r="F916" s="527"/>
      <c r="G916" s="527"/>
      <c r="H916" s="527"/>
    </row>
    <row r="917" spans="2:8">
      <c r="B917" s="837" t="s">
        <v>1274</v>
      </c>
      <c r="C917" s="527">
        <v>591</v>
      </c>
      <c r="D917" s="527">
        <v>645</v>
      </c>
      <c r="E917" s="527">
        <v>651</v>
      </c>
      <c r="F917" s="527">
        <v>659</v>
      </c>
      <c r="G917" s="527">
        <v>656</v>
      </c>
      <c r="H917" s="527">
        <v>682</v>
      </c>
    </row>
    <row r="918" spans="2:8">
      <c r="B918" s="837" t="s">
        <v>1275</v>
      </c>
      <c r="C918" s="527">
        <v>208</v>
      </c>
      <c r="D918" s="527">
        <v>213</v>
      </c>
      <c r="E918" s="527">
        <v>216</v>
      </c>
      <c r="F918" s="527">
        <v>216</v>
      </c>
      <c r="G918" s="527">
        <v>215</v>
      </c>
      <c r="H918" s="527">
        <v>221</v>
      </c>
    </row>
    <row r="919" spans="2:8">
      <c r="B919" s="837" t="s">
        <v>1276</v>
      </c>
      <c r="C919" s="527">
        <v>92</v>
      </c>
      <c r="D919" s="527">
        <v>165</v>
      </c>
      <c r="E919" s="527">
        <v>172</v>
      </c>
      <c r="F919" s="527">
        <v>171</v>
      </c>
      <c r="G919" s="527">
        <v>170</v>
      </c>
      <c r="H919" s="527">
        <v>167</v>
      </c>
    </row>
    <row r="920" spans="2:8">
      <c r="B920" s="837" t="s">
        <v>1277</v>
      </c>
      <c r="C920" s="527">
        <v>30</v>
      </c>
      <c r="D920" s="527">
        <v>30</v>
      </c>
      <c r="E920" s="527">
        <v>27</v>
      </c>
      <c r="F920" s="527">
        <v>24</v>
      </c>
      <c r="G920" s="527">
        <v>23</v>
      </c>
      <c r="H920" s="527">
        <v>21</v>
      </c>
    </row>
    <row r="921" spans="2:8">
      <c r="B921" s="837" t="s">
        <v>1278</v>
      </c>
      <c r="C921" s="527">
        <v>2</v>
      </c>
      <c r="D921" s="527">
        <v>2</v>
      </c>
      <c r="E921" s="527">
        <v>1</v>
      </c>
      <c r="F921" s="527">
        <v>1</v>
      </c>
      <c r="G921" s="527">
        <v>1</v>
      </c>
      <c r="H921" s="527">
        <v>1</v>
      </c>
    </row>
    <row r="922" spans="2:8">
      <c r="B922" s="337" t="s">
        <v>876</v>
      </c>
      <c r="C922" s="527" t="s">
        <v>125</v>
      </c>
      <c r="D922" s="527" t="s">
        <v>125</v>
      </c>
      <c r="E922" s="527" t="s">
        <v>125</v>
      </c>
      <c r="F922" s="527" t="s">
        <v>125</v>
      </c>
      <c r="G922" s="527" t="s">
        <v>125</v>
      </c>
      <c r="H922" s="527" t="s">
        <v>125</v>
      </c>
    </row>
    <row r="923" spans="2:8">
      <c r="B923" s="337" t="s">
        <v>881</v>
      </c>
      <c r="C923" s="527"/>
      <c r="D923" s="527"/>
      <c r="E923" s="527"/>
      <c r="F923" s="527"/>
      <c r="G923" s="527"/>
      <c r="H923" s="527"/>
    </row>
    <row r="924" spans="2:8">
      <c r="B924" s="837" t="s">
        <v>1279</v>
      </c>
      <c r="C924" s="527">
        <v>150</v>
      </c>
      <c r="D924" s="527">
        <v>119</v>
      </c>
      <c r="E924" s="527">
        <v>156</v>
      </c>
      <c r="F924" s="527">
        <v>112</v>
      </c>
      <c r="G924" s="527">
        <v>74</v>
      </c>
      <c r="H924" s="527">
        <v>71</v>
      </c>
    </row>
    <row r="925" spans="2:8" ht="15.75" thickBot="1">
      <c r="B925" s="837" t="s">
        <v>1280</v>
      </c>
      <c r="C925" s="527">
        <v>138</v>
      </c>
      <c r="D925" s="527">
        <v>181</v>
      </c>
      <c r="E925" s="527">
        <v>169</v>
      </c>
      <c r="F925" s="527">
        <v>177</v>
      </c>
      <c r="G925" s="527">
        <v>183</v>
      </c>
      <c r="H925" s="527">
        <v>181</v>
      </c>
    </row>
    <row r="926" spans="2:8" ht="15.75" thickTop="1">
      <c r="B926" s="1115" t="s">
        <v>1281</v>
      </c>
      <c r="C926" s="1115"/>
      <c r="D926" s="1115"/>
      <c r="E926" s="1115"/>
      <c r="F926" s="1115"/>
      <c r="G926" s="1115"/>
      <c r="H926" s="1115"/>
    </row>
    <row r="927" spans="2:8">
      <c r="B927" s="1117"/>
      <c r="C927" s="1117"/>
      <c r="D927" s="1117"/>
      <c r="E927" s="1117"/>
      <c r="F927" s="1117"/>
      <c r="G927" s="1117"/>
      <c r="H927" s="1117"/>
    </row>
    <row r="928" spans="2:8">
      <c r="B928" s="502"/>
      <c r="C928" s="502"/>
      <c r="D928" s="502"/>
      <c r="E928" s="502"/>
      <c r="F928" s="502"/>
      <c r="G928" s="502"/>
      <c r="H928" s="502"/>
    </row>
    <row r="929" spans="2:8">
      <c r="B929" s="1116" t="s">
        <v>100</v>
      </c>
      <c r="C929" s="1116"/>
      <c r="D929" s="1116"/>
      <c r="E929" s="1116"/>
      <c r="F929" s="1116"/>
      <c r="G929" s="1116"/>
      <c r="H929" s="1116"/>
    </row>
    <row r="930" spans="2:8">
      <c r="B930" s="504" t="s">
        <v>99</v>
      </c>
      <c r="C930" s="502"/>
      <c r="D930" s="502"/>
      <c r="E930" s="502"/>
      <c r="F930" s="502"/>
      <c r="G930" s="502"/>
      <c r="H930" s="502"/>
    </row>
    <row r="931" spans="2:8">
      <c r="B931" s="595" t="s">
        <v>173</v>
      </c>
      <c r="C931" s="502"/>
      <c r="D931" s="502"/>
      <c r="E931" s="502"/>
      <c r="F931" s="502"/>
      <c r="G931" s="502"/>
      <c r="H931" s="502"/>
    </row>
    <row r="932" spans="2:8">
      <c r="B932" s="502"/>
      <c r="C932" s="502"/>
      <c r="D932" s="502"/>
      <c r="E932" s="502"/>
      <c r="F932" s="502"/>
      <c r="G932" s="502"/>
      <c r="H932" s="502"/>
    </row>
    <row r="933" spans="2:8">
      <c r="B933" s="506"/>
      <c r="C933" s="507">
        <v>2014</v>
      </c>
      <c r="D933" s="507">
        <v>2015</v>
      </c>
      <c r="E933" s="507">
        <v>2016</v>
      </c>
      <c r="F933" s="507">
        <v>2017</v>
      </c>
      <c r="G933" s="507">
        <v>2018</v>
      </c>
      <c r="H933" s="507">
        <v>2019</v>
      </c>
    </row>
    <row r="934" spans="2:8">
      <c r="B934" s="337" t="s">
        <v>1282</v>
      </c>
      <c r="C934" s="527">
        <v>1802</v>
      </c>
      <c r="D934" s="527">
        <v>1818</v>
      </c>
      <c r="E934" s="527">
        <v>1736</v>
      </c>
      <c r="F934" s="527">
        <v>1763</v>
      </c>
      <c r="G934" s="527">
        <v>1781</v>
      </c>
      <c r="H934" s="527">
        <v>1755</v>
      </c>
    </row>
    <row r="935" spans="2:8">
      <c r="B935" s="337" t="s">
        <v>526</v>
      </c>
      <c r="C935" s="527">
        <v>40715</v>
      </c>
      <c r="D935" s="527">
        <v>43106</v>
      </c>
      <c r="E935" s="527">
        <v>44429</v>
      </c>
      <c r="F935" s="527">
        <v>45524</v>
      </c>
      <c r="G935" s="527">
        <v>46888</v>
      </c>
      <c r="H935" s="527">
        <v>48228</v>
      </c>
    </row>
    <row r="936" spans="2:8">
      <c r="B936" s="337" t="s">
        <v>1283</v>
      </c>
      <c r="C936" s="527">
        <v>29183</v>
      </c>
      <c r="D936" s="527">
        <v>30113</v>
      </c>
      <c r="E936" s="527">
        <v>31219</v>
      </c>
      <c r="F936" s="527">
        <v>31893</v>
      </c>
      <c r="G936" s="527">
        <v>32658</v>
      </c>
      <c r="H936" s="527">
        <v>33681</v>
      </c>
    </row>
    <row r="937" spans="2:8">
      <c r="B937" s="337" t="s">
        <v>1284</v>
      </c>
      <c r="C937" s="527">
        <v>8591</v>
      </c>
      <c r="D937" s="527">
        <v>9695</v>
      </c>
      <c r="E937" s="527">
        <v>9760</v>
      </c>
      <c r="F937" s="527">
        <v>9982</v>
      </c>
      <c r="G937" s="527">
        <v>9859</v>
      </c>
      <c r="H937" s="527">
        <v>10119</v>
      </c>
    </row>
    <row r="938" spans="2:8">
      <c r="B938" s="837" t="s">
        <v>1285</v>
      </c>
      <c r="C938" s="527">
        <v>3977</v>
      </c>
      <c r="D938" s="527">
        <v>4092</v>
      </c>
      <c r="E938" s="527">
        <v>4291</v>
      </c>
      <c r="F938" s="527">
        <v>4474</v>
      </c>
      <c r="G938" s="527">
        <v>4608</v>
      </c>
      <c r="H938" s="527">
        <v>4793</v>
      </c>
    </row>
    <row r="939" spans="2:8">
      <c r="B939" s="837" t="s">
        <v>1286</v>
      </c>
      <c r="C939" s="527">
        <v>2995</v>
      </c>
      <c r="D939" s="527">
        <v>4276</v>
      </c>
      <c r="E939" s="527">
        <v>4347</v>
      </c>
      <c r="F939" s="527">
        <v>4406</v>
      </c>
      <c r="G939" s="527">
        <v>4212</v>
      </c>
      <c r="H939" s="527">
        <v>4290</v>
      </c>
    </row>
    <row r="940" spans="2:8">
      <c r="B940" s="837" t="s">
        <v>1051</v>
      </c>
      <c r="C940" s="527">
        <v>1619</v>
      </c>
      <c r="D940" s="527">
        <v>1327</v>
      </c>
      <c r="E940" s="527">
        <v>1122</v>
      </c>
      <c r="F940" s="527">
        <v>1102</v>
      </c>
      <c r="G940" s="527">
        <v>1039</v>
      </c>
      <c r="H940" s="527">
        <v>1036</v>
      </c>
    </row>
    <row r="941" spans="2:8" ht="15.75" thickBot="1">
      <c r="B941" s="337" t="s">
        <v>1287</v>
      </c>
      <c r="C941" s="603">
        <v>2941</v>
      </c>
      <c r="D941" s="603">
        <v>3298</v>
      </c>
      <c r="E941" s="603">
        <v>3450</v>
      </c>
      <c r="F941" s="603">
        <v>3649</v>
      </c>
      <c r="G941" s="603">
        <v>4371</v>
      </c>
      <c r="H941" s="603">
        <v>4428</v>
      </c>
    </row>
    <row r="942" spans="2:8" ht="15.75" thickTop="1">
      <c r="B942" s="1115" t="s">
        <v>1209</v>
      </c>
      <c r="C942" s="1115"/>
      <c r="D942" s="1115"/>
      <c r="E942" s="1115"/>
      <c r="F942" s="1115"/>
      <c r="G942" s="1115"/>
      <c r="H942" s="1115"/>
    </row>
    <row r="943" spans="2:8">
      <c r="B943" s="1117" t="s">
        <v>1288</v>
      </c>
      <c r="C943" s="1117"/>
      <c r="D943" s="1117"/>
      <c r="E943" s="1117"/>
      <c r="F943" s="1117"/>
      <c r="G943" s="1117"/>
      <c r="H943" s="1117"/>
    </row>
    <row r="944" spans="2:8">
      <c r="B944" s="502"/>
      <c r="C944" s="502"/>
      <c r="D944" s="502"/>
      <c r="E944" s="502"/>
      <c r="F944" s="502"/>
      <c r="G944" s="502"/>
      <c r="H944" s="502"/>
    </row>
    <row r="945" spans="2:8">
      <c r="B945" s="1116" t="s">
        <v>103</v>
      </c>
      <c r="C945" s="1116"/>
      <c r="D945" s="1116"/>
      <c r="E945" s="1116"/>
      <c r="F945" s="1116"/>
      <c r="G945" s="1116"/>
      <c r="H945" s="1116"/>
    </row>
    <row r="946" spans="2:8">
      <c r="B946" s="504" t="s">
        <v>102</v>
      </c>
      <c r="C946" s="502"/>
      <c r="D946" s="502"/>
      <c r="E946" s="502"/>
      <c r="F946" s="502"/>
      <c r="G946" s="502"/>
      <c r="H946" s="502"/>
    </row>
    <row r="947" spans="2:8">
      <c r="B947" s="596" t="s">
        <v>536</v>
      </c>
      <c r="C947" s="502"/>
      <c r="D947" s="502"/>
      <c r="E947" s="502"/>
      <c r="F947" s="502"/>
      <c r="G947" s="502"/>
      <c r="H947" s="502"/>
    </row>
    <row r="948" spans="2:8">
      <c r="B948" s="596"/>
      <c r="C948" s="502"/>
      <c r="D948" s="502"/>
      <c r="E948" s="502"/>
      <c r="F948" s="502"/>
      <c r="G948" s="502"/>
      <c r="H948" s="502"/>
    </row>
    <row r="949" spans="2:8">
      <c r="B949" s="506"/>
      <c r="C949" s="507">
        <v>2014</v>
      </c>
      <c r="D949" s="507">
        <v>2015</v>
      </c>
      <c r="E949" s="507">
        <v>2016</v>
      </c>
      <c r="F949" s="507">
        <v>2017</v>
      </c>
      <c r="G949" s="507">
        <v>2018</v>
      </c>
      <c r="H949" s="507">
        <v>2019</v>
      </c>
    </row>
    <row r="950" spans="2:8">
      <c r="B950" s="337" t="s">
        <v>231</v>
      </c>
      <c r="C950" s="517">
        <v>15.493805351259516</v>
      </c>
      <c r="D950" s="517">
        <v>16.649920289410833</v>
      </c>
      <c r="E950" s="517">
        <v>18.558996725821849</v>
      </c>
      <c r="F950" s="517">
        <v>19.531065493441996</v>
      </c>
      <c r="G950" s="517">
        <v>20.690818042021561</v>
      </c>
      <c r="H950" s="517">
        <v>21.877300860179538</v>
      </c>
    </row>
    <row r="951" spans="2:8">
      <c r="B951" s="337" t="s">
        <v>526</v>
      </c>
      <c r="C951" s="517">
        <v>29.755334178678968</v>
      </c>
      <c r="D951" s="517">
        <v>32.243939400611623</v>
      </c>
      <c r="E951" s="517">
        <v>35.182560103805685</v>
      </c>
      <c r="F951" s="517">
        <v>37.124287314446292</v>
      </c>
      <c r="G951" s="517">
        <v>38.426764886255945</v>
      </c>
      <c r="H951" s="517">
        <v>40.792458384519165</v>
      </c>
    </row>
    <row r="952" spans="2:8">
      <c r="B952" s="337" t="s">
        <v>163</v>
      </c>
      <c r="C952" s="517">
        <v>24.630037125658038</v>
      </c>
      <c r="D952" s="517">
        <v>26.765814874399759</v>
      </c>
      <c r="E952" s="517">
        <v>29.228517037834827</v>
      </c>
      <c r="F952" s="517">
        <v>30.657832919399084</v>
      </c>
      <c r="G952" s="517">
        <v>31.718303702027374</v>
      </c>
      <c r="H952" s="517">
        <v>33.789545511276657</v>
      </c>
    </row>
    <row r="953" spans="2:8">
      <c r="B953" s="337" t="s">
        <v>876</v>
      </c>
      <c r="C953" s="517">
        <v>4.4560063595548325</v>
      </c>
      <c r="D953" s="517">
        <v>4.8850399715142778</v>
      </c>
      <c r="E953" s="517">
        <v>5.3394627665584125</v>
      </c>
      <c r="F953" s="517">
        <v>5.8125504244135033</v>
      </c>
      <c r="G953" s="517">
        <v>6.0071445645760786</v>
      </c>
      <c r="H953" s="517">
        <v>6.290874510361947</v>
      </c>
    </row>
    <row r="954" spans="2:8" ht="15.75" thickBot="1">
      <c r="B954" s="337" t="s">
        <v>881</v>
      </c>
      <c r="C954" s="523">
        <v>0.66929069346609871</v>
      </c>
      <c r="D954" s="523">
        <v>0.59308455469758592</v>
      </c>
      <c r="E954" s="523">
        <v>0.61458029941244741</v>
      </c>
      <c r="F954" s="523">
        <v>0.65390397063370209</v>
      </c>
      <c r="G954" s="523">
        <v>0.70131661965248948</v>
      </c>
      <c r="H954" s="523">
        <v>0.71203836288056077</v>
      </c>
    </row>
    <row r="955" spans="2:8" ht="15.75" thickTop="1">
      <c r="B955" s="1115" t="s">
        <v>1189</v>
      </c>
      <c r="C955" s="1115"/>
      <c r="D955" s="1115"/>
      <c r="E955" s="1115"/>
      <c r="F955" s="1115"/>
      <c r="G955" s="1115"/>
      <c r="H955" s="1115"/>
    </row>
    <row r="956" spans="2:8">
      <c r="B956" s="1117"/>
      <c r="C956" s="1117"/>
      <c r="D956" s="1117"/>
      <c r="E956" s="1117"/>
      <c r="F956" s="1117"/>
      <c r="G956" s="1117"/>
      <c r="H956" s="1117"/>
    </row>
    <row r="957" spans="2:8">
      <c r="B957" s="1116" t="s">
        <v>105</v>
      </c>
      <c r="C957" s="1116"/>
      <c r="D957" s="1116"/>
      <c r="E957" s="1116"/>
      <c r="F957" s="1116"/>
      <c r="G957" s="1116"/>
      <c r="H957" s="1116"/>
    </row>
    <row r="958" spans="2:8">
      <c r="B958" s="504" t="s">
        <v>104</v>
      </c>
      <c r="C958" s="502"/>
      <c r="D958" s="502"/>
      <c r="E958" s="502"/>
      <c r="F958" s="502"/>
      <c r="G958" s="502"/>
      <c r="H958" s="502"/>
    </row>
    <row r="959" spans="2:8">
      <c r="B959" s="596" t="s">
        <v>536</v>
      </c>
      <c r="C959" s="502"/>
      <c r="D959" s="502"/>
      <c r="E959" s="502"/>
      <c r="F959" s="502"/>
      <c r="G959" s="502"/>
      <c r="H959" s="502"/>
    </row>
    <row r="960" spans="2:8">
      <c r="B960" s="502"/>
      <c r="C960" s="502"/>
      <c r="D960" s="502"/>
      <c r="E960" s="502"/>
      <c r="F960" s="502"/>
      <c r="G960" s="502"/>
      <c r="H960" s="502"/>
    </row>
    <row r="961" spans="2:8">
      <c r="B961" s="506"/>
      <c r="C961" s="507">
        <v>2014</v>
      </c>
      <c r="D961" s="507">
        <v>2015</v>
      </c>
      <c r="E961" s="507">
        <v>2016</v>
      </c>
      <c r="F961" s="507">
        <v>2017</v>
      </c>
      <c r="G961" s="507">
        <v>2018</v>
      </c>
      <c r="H961" s="507">
        <v>2019</v>
      </c>
    </row>
    <row r="962" spans="2:8">
      <c r="B962" s="337" t="s">
        <v>231</v>
      </c>
      <c r="C962" s="517">
        <v>5.4396443632002711</v>
      </c>
      <c r="D962" s="517">
        <v>5.3869440441097147</v>
      </c>
      <c r="E962" s="517">
        <v>6.3896392317707473</v>
      </c>
      <c r="F962" s="517">
        <v>6.7152324326466504</v>
      </c>
      <c r="G962" s="517">
        <v>6.6001638455868985</v>
      </c>
      <c r="H962" s="517">
        <v>7.4401835931023665</v>
      </c>
    </row>
    <row r="963" spans="2:8">
      <c r="B963" s="337" t="s">
        <v>526</v>
      </c>
      <c r="C963" s="517">
        <v>15.378674381617207</v>
      </c>
      <c r="D963" s="517">
        <v>16.837387383658353</v>
      </c>
      <c r="E963" s="517">
        <v>17.988057199740009</v>
      </c>
      <c r="F963" s="517">
        <v>19.240451392120434</v>
      </c>
      <c r="G963" s="517">
        <v>20.295878550868277</v>
      </c>
      <c r="H963" s="517">
        <v>22.262131973988225</v>
      </c>
    </row>
    <row r="964" spans="2:8">
      <c r="B964" s="337" t="s">
        <v>163</v>
      </c>
      <c r="C964" s="517">
        <v>13.97621093608622</v>
      </c>
      <c r="D964" s="517">
        <v>15.298612549487453</v>
      </c>
      <c r="E964" s="517">
        <v>16.300203633924031</v>
      </c>
      <c r="F964" s="517">
        <v>17.362330333571887</v>
      </c>
      <c r="G964" s="517">
        <v>18.253380813835683</v>
      </c>
      <c r="H964" s="517">
        <v>20.079390018995618</v>
      </c>
    </row>
    <row r="965" spans="2:8">
      <c r="B965" s="337" t="s">
        <v>876</v>
      </c>
      <c r="C965" s="517">
        <v>1.1850460564923844</v>
      </c>
      <c r="D965" s="517">
        <v>1.328412472307043</v>
      </c>
      <c r="E965" s="517">
        <v>1.4633696287236839</v>
      </c>
      <c r="F965" s="517">
        <v>1.6058341038410786</v>
      </c>
      <c r="G965" s="517">
        <v>1.793815857688047</v>
      </c>
      <c r="H965" s="517">
        <v>1.9564585885054215</v>
      </c>
    </row>
    <row r="966" spans="2:8" ht="15.75" thickBot="1">
      <c r="B966" s="337" t="s">
        <v>881</v>
      </c>
      <c r="C966" s="517">
        <v>6.4141323247165025E-2</v>
      </c>
      <c r="D966" s="517">
        <v>7.4050973223944827E-2</v>
      </c>
      <c r="E966" s="517">
        <v>7.5405205447215809E-2</v>
      </c>
      <c r="F966" s="517">
        <v>8.2019461974897623E-2</v>
      </c>
      <c r="G966" s="517">
        <v>8.4305200860498419E-2</v>
      </c>
      <c r="H966" s="517">
        <v>8.6039148527173787E-2</v>
      </c>
    </row>
    <row r="967" spans="2:8" ht="15.75" thickTop="1">
      <c r="B967" s="1115" t="s">
        <v>1189</v>
      </c>
      <c r="C967" s="1115"/>
      <c r="D967" s="1115"/>
      <c r="E967" s="1115"/>
      <c r="F967" s="1115"/>
      <c r="G967" s="1115"/>
      <c r="H967" s="1115"/>
    </row>
    <row r="968" spans="2:8">
      <c r="B968" s="1117"/>
      <c r="C968" s="1117"/>
      <c r="D968" s="1117"/>
      <c r="E968" s="1117"/>
      <c r="F968" s="1117"/>
      <c r="G968" s="1117"/>
      <c r="H968" s="1117"/>
    </row>
    <row r="969" spans="2:8">
      <c r="B969" s="502"/>
      <c r="C969" s="502"/>
      <c r="D969" s="502"/>
      <c r="E969" s="502"/>
      <c r="F969" s="502"/>
      <c r="G969" s="502"/>
      <c r="H969" s="502"/>
    </row>
    <row r="970" spans="2:8">
      <c r="B970" s="1116" t="s">
        <v>107</v>
      </c>
      <c r="C970" s="1116"/>
      <c r="D970" s="1116"/>
      <c r="E970" s="1116"/>
      <c r="F970" s="1116"/>
      <c r="G970" s="1116"/>
      <c r="H970" s="1116"/>
    </row>
    <row r="971" spans="2:8">
      <c r="B971" s="504" t="s">
        <v>106</v>
      </c>
      <c r="C971" s="502"/>
      <c r="D971" s="502"/>
      <c r="E971" s="502"/>
      <c r="F971" s="502"/>
      <c r="G971" s="502"/>
      <c r="H971" s="502"/>
    </row>
    <row r="972" spans="2:8">
      <c r="B972" s="596" t="s">
        <v>536</v>
      </c>
      <c r="C972" s="502"/>
      <c r="D972" s="502"/>
      <c r="E972" s="502"/>
      <c r="F972" s="502"/>
      <c r="G972" s="502"/>
      <c r="H972" s="502"/>
    </row>
    <row r="973" spans="2:8">
      <c r="B973" s="502"/>
      <c r="C973" s="502"/>
      <c r="D973" s="502"/>
      <c r="E973" s="502"/>
      <c r="F973" s="502"/>
      <c r="G973" s="502"/>
      <c r="H973" s="502"/>
    </row>
    <row r="974" spans="2:8">
      <c r="B974" s="506"/>
      <c r="C974" s="507">
        <v>2014</v>
      </c>
      <c r="D974" s="507">
        <v>2015</v>
      </c>
      <c r="E974" s="507">
        <v>2016</v>
      </c>
      <c r="F974" s="507">
        <v>2017</v>
      </c>
      <c r="G974" s="507">
        <v>2018</v>
      </c>
      <c r="H974" s="507">
        <v>2019</v>
      </c>
    </row>
    <row r="975" spans="2:8">
      <c r="B975" s="337" t="s">
        <v>231</v>
      </c>
      <c r="C975" s="517">
        <v>6.2008992925372084</v>
      </c>
      <c r="D975" s="517">
        <v>6.9922800795054254</v>
      </c>
      <c r="E975" s="517">
        <v>7.7778064015916888</v>
      </c>
      <c r="F975" s="517">
        <v>8.5076909412039114</v>
      </c>
      <c r="G975" s="517">
        <v>8.9721629407280084</v>
      </c>
      <c r="H975" s="517">
        <v>9.2294412630062634</v>
      </c>
    </row>
    <row r="976" spans="2:8">
      <c r="B976" s="337" t="s">
        <v>526</v>
      </c>
      <c r="C976" s="517">
        <v>17.29582446458409</v>
      </c>
      <c r="D976" s="517">
        <v>19.558133522517931</v>
      </c>
      <c r="E976" s="517">
        <v>20.95460380004333</v>
      </c>
      <c r="F976" s="517">
        <v>21.993416634425127</v>
      </c>
      <c r="G976" s="517">
        <v>23.507408657480454</v>
      </c>
      <c r="H976" s="517">
        <v>24.69761154581208</v>
      </c>
    </row>
    <row r="977" spans="2:8">
      <c r="B977" s="337" t="s">
        <v>163</v>
      </c>
      <c r="C977" s="517">
        <v>14.257718229564084</v>
      </c>
      <c r="D977" s="517">
        <v>16.136716386050526</v>
      </c>
      <c r="E977" s="517">
        <v>17.107355033174521</v>
      </c>
      <c r="F977" s="517">
        <v>17.925641101853799</v>
      </c>
      <c r="G977" s="517">
        <v>19.221361647399348</v>
      </c>
      <c r="H977" s="517">
        <v>20.181470616912531</v>
      </c>
    </row>
    <row r="978" spans="2:8">
      <c r="B978" s="337" t="s">
        <v>876</v>
      </c>
      <c r="C978" s="517">
        <v>2.6711575045729599</v>
      </c>
      <c r="D978" s="517">
        <v>3.0518986606013767</v>
      </c>
      <c r="E978" s="517">
        <v>3.4312593268534495</v>
      </c>
      <c r="F978" s="517">
        <v>3.6205716118666631</v>
      </c>
      <c r="G978" s="517">
        <v>3.8112482409028954</v>
      </c>
      <c r="H978" s="517">
        <v>4.0265462990246101</v>
      </c>
    </row>
    <row r="979" spans="2:8" ht="15.75" thickBot="1">
      <c r="B979" s="337" t="s">
        <v>881</v>
      </c>
      <c r="C979" s="517">
        <v>0.36694873044704807</v>
      </c>
      <c r="D979" s="517">
        <v>0.36951847586602776</v>
      </c>
      <c r="E979" s="517">
        <v>0.41598944001535915</v>
      </c>
      <c r="F979" s="517">
        <v>0.44720392070466669</v>
      </c>
      <c r="G979" s="517">
        <v>0.47479876917821312</v>
      </c>
      <c r="H979" s="517">
        <v>0.48959462987493901</v>
      </c>
    </row>
    <row r="980" spans="2:8" ht="15.75" thickTop="1">
      <c r="B980" s="1115" t="s">
        <v>1189</v>
      </c>
      <c r="C980" s="1115"/>
      <c r="D980" s="1115"/>
      <c r="E980" s="1115"/>
      <c r="F980" s="1115"/>
      <c r="G980" s="1115"/>
      <c r="H980" s="1115"/>
    </row>
    <row r="981" spans="2:8">
      <c r="B981" s="1117"/>
      <c r="C981" s="1117"/>
      <c r="D981" s="1117"/>
      <c r="E981" s="1117"/>
      <c r="F981" s="1117"/>
      <c r="G981" s="1117"/>
      <c r="H981" s="1117"/>
    </row>
    <row r="982" spans="2:8">
      <c r="B982" s="502"/>
      <c r="C982" s="502"/>
      <c r="D982" s="502"/>
      <c r="E982" s="502"/>
      <c r="F982" s="502"/>
      <c r="G982" s="502"/>
      <c r="H982" s="502"/>
    </row>
    <row r="983" spans="2:8">
      <c r="B983" s="1116" t="s">
        <v>109</v>
      </c>
      <c r="C983" s="1116"/>
      <c r="D983" s="1116"/>
      <c r="E983" s="1116"/>
      <c r="F983" s="1116"/>
      <c r="G983" s="1116"/>
      <c r="H983" s="1116"/>
    </row>
    <row r="984" spans="2:8">
      <c r="B984" s="504" t="s">
        <v>108</v>
      </c>
      <c r="C984" s="502"/>
      <c r="D984" s="502"/>
      <c r="E984" s="502"/>
      <c r="F984" s="502"/>
      <c r="G984" s="502"/>
      <c r="H984" s="502"/>
    </row>
    <row r="985" spans="2:8">
      <c r="B985" s="596" t="s">
        <v>536</v>
      </c>
      <c r="C985" s="502"/>
      <c r="D985" s="502"/>
      <c r="E985" s="502"/>
      <c r="F985" s="502"/>
      <c r="G985" s="502"/>
      <c r="H985" s="502"/>
    </row>
    <row r="986" spans="2:8">
      <c r="B986" s="502"/>
      <c r="C986" s="502"/>
      <c r="D986" s="502"/>
      <c r="E986" s="502"/>
      <c r="F986" s="502"/>
      <c r="G986" s="502"/>
      <c r="H986" s="502"/>
    </row>
    <row r="987" spans="2:8">
      <c r="B987" s="506"/>
      <c r="C987" s="507">
        <v>2014</v>
      </c>
      <c r="D987" s="507">
        <v>2015</v>
      </c>
      <c r="E987" s="507">
        <v>2016</v>
      </c>
      <c r="F987" s="507">
        <v>2017</v>
      </c>
      <c r="G987" s="507">
        <v>2018</v>
      </c>
      <c r="H987" s="507">
        <v>2019</v>
      </c>
    </row>
    <row r="988" spans="2:8">
      <c r="B988" s="337" t="s">
        <v>231</v>
      </c>
      <c r="C988" s="517">
        <v>5.3646447210954844E-2</v>
      </c>
      <c r="D988" s="517">
        <v>5.2153000609204934E-2</v>
      </c>
      <c r="E988" s="517">
        <v>5.0868672654455126E-2</v>
      </c>
      <c r="F988" s="517">
        <v>4.9205278774925823E-2</v>
      </c>
      <c r="G988" s="517">
        <v>4.7235413164205979E-2</v>
      </c>
      <c r="H988" s="517">
        <v>4.4825167951427353E-2</v>
      </c>
    </row>
    <row r="989" spans="2:8">
      <c r="B989" s="337" t="s">
        <v>526</v>
      </c>
      <c r="C989" s="517">
        <v>1.5113299440507837</v>
      </c>
      <c r="D989" s="517">
        <v>1.7589266065908495</v>
      </c>
      <c r="E989" s="517">
        <v>2.0589542454807357</v>
      </c>
      <c r="F989" s="517">
        <v>2.2104464315402654</v>
      </c>
      <c r="G989" s="517">
        <v>2.2611068926235189</v>
      </c>
      <c r="H989" s="517">
        <v>2.3728802317862017</v>
      </c>
    </row>
    <row r="990" spans="2:8">
      <c r="B990" s="337" t="s">
        <v>163</v>
      </c>
      <c r="C990" s="517">
        <v>1.3330765422943536</v>
      </c>
      <c r="D990" s="517">
        <v>1.514628940269326</v>
      </c>
      <c r="E990" s="517">
        <v>1.6726666278683142</v>
      </c>
      <c r="F990" s="517">
        <v>1.7813096333077416</v>
      </c>
      <c r="G990" s="517">
        <v>1.7831924326531587</v>
      </c>
      <c r="H990" s="517">
        <v>1.8826530217646902</v>
      </c>
    </row>
    <row r="991" spans="2:8">
      <c r="B991" s="337" t="s">
        <v>876</v>
      </c>
      <c r="C991" s="517">
        <v>0.16197560711847336</v>
      </c>
      <c r="D991" s="517">
        <v>0.19523501152958797</v>
      </c>
      <c r="E991" s="517">
        <v>0.2237163926951701</v>
      </c>
      <c r="F991" s="517">
        <v>0.24669084672317587</v>
      </c>
      <c r="G991" s="517">
        <v>0.27491965208932562</v>
      </c>
      <c r="H991" s="517">
        <v>0.29759046256885358</v>
      </c>
    </row>
    <row r="992" spans="2:8" ht="15.75" thickBot="1">
      <c r="B992" s="337" t="s">
        <v>881</v>
      </c>
      <c r="C992" s="517">
        <v>1.6277794637956897E-2</v>
      </c>
      <c r="D992" s="517">
        <v>4.9062654791935632E-2</v>
      </c>
      <c r="E992" s="517">
        <v>0.1625712249172514</v>
      </c>
      <c r="F992" s="517">
        <v>0.18244595150934784</v>
      </c>
      <c r="G992" s="517">
        <v>0.20299480788103452</v>
      </c>
      <c r="H992" s="517">
        <v>0.19263674745265794</v>
      </c>
    </row>
    <row r="993" spans="2:8" ht="15.75" thickTop="1">
      <c r="B993" s="1115" t="s">
        <v>1189</v>
      </c>
      <c r="C993" s="1115"/>
      <c r="D993" s="1115"/>
      <c r="E993" s="1115"/>
      <c r="F993" s="1115"/>
      <c r="G993" s="1115"/>
      <c r="H993" s="1115"/>
    </row>
  </sheetData>
  <mergeCells count="138">
    <mergeCell ref="B980:H980"/>
    <mergeCell ref="B981:H981"/>
    <mergeCell ref="B983:H983"/>
    <mergeCell ref="B993:H993"/>
    <mergeCell ref="B955:H955"/>
    <mergeCell ref="B956:H956"/>
    <mergeCell ref="B957:H957"/>
    <mergeCell ref="B967:H967"/>
    <mergeCell ref="B968:H968"/>
    <mergeCell ref="B970:H970"/>
    <mergeCell ref="B926:H926"/>
    <mergeCell ref="B927:H927"/>
    <mergeCell ref="B929:H929"/>
    <mergeCell ref="B942:H942"/>
    <mergeCell ref="B943:H943"/>
    <mergeCell ref="B945:H945"/>
    <mergeCell ref="H883:H884"/>
    <mergeCell ref="B887:H887"/>
    <mergeCell ref="B889:H889"/>
    <mergeCell ref="B906:H906"/>
    <mergeCell ref="B907:H907"/>
    <mergeCell ref="B909:H909"/>
    <mergeCell ref="B883:B884"/>
    <mergeCell ref="C883:C884"/>
    <mergeCell ref="D883:D884"/>
    <mergeCell ref="E883:E884"/>
    <mergeCell ref="F883:F884"/>
    <mergeCell ref="G883:G884"/>
    <mergeCell ref="B874:D874"/>
    <mergeCell ref="B876:H876"/>
    <mergeCell ref="B879:B880"/>
    <mergeCell ref="C879:C880"/>
    <mergeCell ref="D879:D880"/>
    <mergeCell ref="E879:E880"/>
    <mergeCell ref="F879:F880"/>
    <mergeCell ref="G879:G880"/>
    <mergeCell ref="H879:H880"/>
    <mergeCell ref="G867:G868"/>
    <mergeCell ref="H867:H868"/>
    <mergeCell ref="B871:B872"/>
    <mergeCell ref="C871:C872"/>
    <mergeCell ref="D871:D872"/>
    <mergeCell ref="E871:E872"/>
    <mergeCell ref="F871:F872"/>
    <mergeCell ref="B854:D854"/>
    <mergeCell ref="B855:H855"/>
    <mergeCell ref="B857:H857"/>
    <mergeCell ref="B862:D862"/>
    <mergeCell ref="B864:H864"/>
    <mergeCell ref="B867:B868"/>
    <mergeCell ref="C867:C868"/>
    <mergeCell ref="D867:D868"/>
    <mergeCell ref="E867:E868"/>
    <mergeCell ref="F867:F868"/>
    <mergeCell ref="H829:H830"/>
    <mergeCell ref="B841:D841"/>
    <mergeCell ref="B842:B843"/>
    <mergeCell ref="C842:C843"/>
    <mergeCell ref="D842:D843"/>
    <mergeCell ref="E842:E843"/>
    <mergeCell ref="F842:F843"/>
    <mergeCell ref="G842:H842"/>
    <mergeCell ref="B802:H802"/>
    <mergeCell ref="B823:H823"/>
    <mergeCell ref="B824:H824"/>
    <mergeCell ref="B826:H826"/>
    <mergeCell ref="B829:B830"/>
    <mergeCell ref="C829:C830"/>
    <mergeCell ref="D829:D830"/>
    <mergeCell ref="E829:E830"/>
    <mergeCell ref="F829:F830"/>
    <mergeCell ref="G829:G830"/>
    <mergeCell ref="B763:H763"/>
    <mergeCell ref="B775:H775"/>
    <mergeCell ref="B776:H776"/>
    <mergeCell ref="B778:H778"/>
    <mergeCell ref="B799:H799"/>
    <mergeCell ref="B800:H800"/>
    <mergeCell ref="B719:H719"/>
    <mergeCell ref="B745:H745"/>
    <mergeCell ref="B746:H746"/>
    <mergeCell ref="B748:H748"/>
    <mergeCell ref="B760:H760"/>
    <mergeCell ref="B761:H761"/>
    <mergeCell ref="B620:H620"/>
    <mergeCell ref="B666:H666"/>
    <mergeCell ref="B667:H667"/>
    <mergeCell ref="B669:H669"/>
    <mergeCell ref="B716:H716"/>
    <mergeCell ref="B717:H717"/>
    <mergeCell ref="B571:H571"/>
    <mergeCell ref="B591:H591"/>
    <mergeCell ref="B592:H592"/>
    <mergeCell ref="B594:H594"/>
    <mergeCell ref="B617:H617"/>
    <mergeCell ref="B618:H618"/>
    <mergeCell ref="B538:H538"/>
    <mergeCell ref="B545:H545"/>
    <mergeCell ref="B546:H546"/>
    <mergeCell ref="B548:H548"/>
    <mergeCell ref="B568:H568"/>
    <mergeCell ref="B569:H569"/>
    <mergeCell ref="B497:H497"/>
    <mergeCell ref="B520:H520"/>
    <mergeCell ref="B521:H521"/>
    <mergeCell ref="B523:H523"/>
    <mergeCell ref="B535:H535"/>
    <mergeCell ref="B495:H495"/>
    <mergeCell ref="B363:H363"/>
    <mergeCell ref="B365:H365"/>
    <mergeCell ref="B428:H428"/>
    <mergeCell ref="B429:H429"/>
    <mergeCell ref="B431:H431"/>
    <mergeCell ref="B494:H494"/>
    <mergeCell ref="B159:H159"/>
    <mergeCell ref="B224:H224"/>
    <mergeCell ref="B225:H225"/>
    <mergeCell ref="B227:H227"/>
    <mergeCell ref="B292:H292"/>
    <mergeCell ref="B294:H294"/>
    <mergeCell ref="B124:H124"/>
    <mergeCell ref="B156:H156"/>
    <mergeCell ref="B157:H157"/>
    <mergeCell ref="B33:H33"/>
    <mergeCell ref="B47:H47"/>
    <mergeCell ref="B48:H48"/>
    <mergeCell ref="B50:H50"/>
    <mergeCell ref="B85:H85"/>
    <mergeCell ref="B86:H86"/>
    <mergeCell ref="B2:H2"/>
    <mergeCell ref="B13:H13"/>
    <mergeCell ref="B14:H14"/>
    <mergeCell ref="B15:H15"/>
    <mergeCell ref="B31:H31"/>
    <mergeCell ref="B32:H32"/>
    <mergeCell ref="B88:H88"/>
    <mergeCell ref="B121:H121"/>
    <mergeCell ref="B122:H12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33"/>
  <sheetViews>
    <sheetView view="pageBreakPreview" topLeftCell="A71" zoomScale="75" zoomScaleNormal="100" zoomScaleSheetLayoutView="75" workbookViewId="0">
      <selection activeCell="C848" sqref="C848:H848"/>
    </sheetView>
  </sheetViews>
  <sheetFormatPr baseColWidth="10" defaultRowHeight="15"/>
  <cols>
    <col min="2" max="2" width="37.7109375" customWidth="1"/>
  </cols>
  <sheetData>
    <row r="1" spans="2:8">
      <c r="B1" s="502"/>
      <c r="C1" s="502"/>
      <c r="D1" s="502"/>
      <c r="E1" s="502"/>
      <c r="F1" s="502"/>
      <c r="G1" s="502"/>
      <c r="H1" s="502"/>
    </row>
    <row r="2" spans="2:8">
      <c r="B2" s="1116" t="s">
        <v>6</v>
      </c>
      <c r="C2" s="1116"/>
      <c r="D2" s="1116"/>
      <c r="E2" s="1116"/>
      <c r="F2" s="1116"/>
      <c r="G2" s="1116"/>
      <c r="H2" s="1116"/>
    </row>
    <row r="3" spans="2:8">
      <c r="B3" s="504" t="s">
        <v>5</v>
      </c>
      <c r="C3" s="502"/>
      <c r="D3" s="502"/>
      <c r="E3" s="502"/>
      <c r="F3" s="502"/>
      <c r="G3" s="502"/>
      <c r="H3" s="502"/>
    </row>
    <row r="4" spans="2:8">
      <c r="B4" s="505"/>
      <c r="C4" s="502"/>
      <c r="D4" s="502"/>
      <c r="E4" s="502"/>
      <c r="F4" s="502"/>
      <c r="G4" s="502"/>
      <c r="H4" s="502"/>
    </row>
    <row r="5" spans="2:8">
      <c r="B5" s="506"/>
      <c r="C5" s="507">
        <v>2014</v>
      </c>
      <c r="D5" s="507">
        <v>2015</v>
      </c>
      <c r="E5" s="507">
        <v>2016</v>
      </c>
      <c r="F5" s="507">
        <v>2017</v>
      </c>
      <c r="G5" s="507">
        <v>2018</v>
      </c>
      <c r="H5" s="507">
        <v>2019</v>
      </c>
    </row>
    <row r="6" spans="2:8">
      <c r="B6" s="508" t="s">
        <v>546</v>
      </c>
      <c r="C6" s="509">
        <v>1345.3430000000001</v>
      </c>
      <c r="D6" s="509">
        <v>1349.6669999999999</v>
      </c>
      <c r="E6" s="509">
        <v>1353.895</v>
      </c>
      <c r="F6" s="509">
        <v>1356.633</v>
      </c>
      <c r="G6" s="509">
        <v>1359.193</v>
      </c>
      <c r="H6" s="509">
        <v>1363.9849999999999</v>
      </c>
    </row>
    <row r="7" spans="2:8">
      <c r="B7" s="508" t="s">
        <v>112</v>
      </c>
      <c r="C7" s="838">
        <v>27835.611099831316</v>
      </c>
      <c r="D7" s="838">
        <v>24795.803046297318</v>
      </c>
      <c r="E7" s="838">
        <v>22130.700417633045</v>
      </c>
      <c r="F7" s="838">
        <v>22440.805691740989</v>
      </c>
      <c r="G7" s="838">
        <v>23646.180749856052</v>
      </c>
      <c r="H7" s="838">
        <v>23180.698092464158</v>
      </c>
    </row>
    <row r="8" spans="2:8">
      <c r="B8" s="508" t="s">
        <v>1289</v>
      </c>
      <c r="C8" s="509">
        <v>20604.711790953985</v>
      </c>
      <c r="D8" s="509">
        <v>18562.44312901267</v>
      </c>
      <c r="E8" s="509">
        <v>16598.450502778076</v>
      </c>
      <c r="F8" s="509">
        <v>16563.166234290191</v>
      </c>
      <c r="G8" s="509">
        <v>17458.388062024253</v>
      </c>
      <c r="H8" s="523">
        <v>17012.635300722392</v>
      </c>
    </row>
    <row r="9" spans="2:8">
      <c r="B9" s="508" t="s">
        <v>547</v>
      </c>
      <c r="C9" s="839">
        <v>5.6836609999999999</v>
      </c>
      <c r="D9" s="839">
        <v>4.6652849999999999</v>
      </c>
      <c r="E9" s="839">
        <v>3.0795219999999999</v>
      </c>
      <c r="F9" s="839">
        <v>1.8767339999999999</v>
      </c>
      <c r="G9" s="839">
        <v>1.014</v>
      </c>
      <c r="H9" s="839">
        <v>1</v>
      </c>
    </row>
    <row r="10" spans="2:8">
      <c r="B10" s="508" t="s">
        <v>548</v>
      </c>
      <c r="C10" s="602"/>
      <c r="D10" s="602"/>
      <c r="E10" s="602"/>
      <c r="F10" s="602"/>
      <c r="G10" s="602"/>
      <c r="H10" s="602"/>
    </row>
    <row r="11" spans="2:8">
      <c r="B11" s="510" t="s">
        <v>1290</v>
      </c>
      <c r="C11" s="509">
        <v>6.3585000000000003</v>
      </c>
      <c r="D11" s="509">
        <v>6.4196</v>
      </c>
      <c r="E11" s="509">
        <v>6.7460000000000004</v>
      </c>
      <c r="F11" s="509">
        <v>6.7627499999999996</v>
      </c>
      <c r="G11" s="509">
        <v>6.7804500000000001</v>
      </c>
      <c r="H11" s="509">
        <v>6.7623499999999996</v>
      </c>
    </row>
    <row r="12" spans="2:8" ht="15.75" thickBot="1">
      <c r="B12" s="512" t="s">
        <v>114</v>
      </c>
      <c r="C12" s="509">
        <v>6.3849260000000001</v>
      </c>
      <c r="D12" s="509">
        <v>6.3536650000000003</v>
      </c>
      <c r="E12" s="509">
        <v>6.6433759999999999</v>
      </c>
      <c r="F12" s="509">
        <v>6.7539239999999996</v>
      </c>
      <c r="G12" s="509">
        <v>6.7566990000000002</v>
      </c>
      <c r="H12" s="509">
        <v>6.7552729999999999</v>
      </c>
    </row>
    <row r="13" spans="2:8" ht="15.75" thickTop="1">
      <c r="B13" s="1115" t="s">
        <v>1291</v>
      </c>
      <c r="C13" s="1115"/>
      <c r="D13" s="1115"/>
      <c r="E13" s="1115"/>
      <c r="F13" s="1115"/>
      <c r="G13" s="1115"/>
      <c r="H13" s="1115"/>
    </row>
    <row r="14" spans="2:8">
      <c r="B14" s="1124" t="s">
        <v>1292</v>
      </c>
      <c r="C14" s="1124"/>
      <c r="D14" s="1124"/>
      <c r="E14" s="1124"/>
      <c r="F14" s="1124"/>
      <c r="G14" s="1124"/>
      <c r="H14" s="1124"/>
    </row>
    <row r="15" spans="2:8">
      <c r="B15" s="508"/>
      <c r="C15" s="502"/>
      <c r="D15" s="502"/>
      <c r="E15" s="502"/>
      <c r="F15" s="502"/>
      <c r="G15" s="502"/>
      <c r="H15" s="502"/>
    </row>
    <row r="16" spans="2:8">
      <c r="B16" s="1116" t="s">
        <v>8</v>
      </c>
      <c r="C16" s="1116"/>
      <c r="D16" s="1116"/>
      <c r="E16" s="1116"/>
      <c r="F16" s="1116"/>
      <c r="G16" s="1116"/>
      <c r="H16" s="1116"/>
    </row>
    <row r="17" spans="2:8" ht="15.75">
      <c r="B17" s="769" t="s">
        <v>7</v>
      </c>
      <c r="C17" s="502"/>
      <c r="D17" s="502"/>
      <c r="E17" s="502"/>
      <c r="F17" s="502"/>
      <c r="G17" s="502"/>
      <c r="H17" s="502"/>
    </row>
    <row r="18" spans="2:8">
      <c r="B18" s="513" t="s">
        <v>116</v>
      </c>
      <c r="C18" s="502"/>
      <c r="D18" s="502"/>
      <c r="E18" s="502"/>
      <c r="F18" s="502"/>
      <c r="G18" s="502"/>
      <c r="H18" s="502"/>
    </row>
    <row r="19" spans="2:8">
      <c r="B19" s="508"/>
      <c r="C19" s="502"/>
      <c r="D19" s="502"/>
      <c r="E19" s="502"/>
      <c r="F19" s="502"/>
      <c r="G19" s="502"/>
      <c r="H19" s="502"/>
    </row>
    <row r="20" spans="2:8">
      <c r="B20" s="506"/>
      <c r="C20" s="507">
        <v>2014</v>
      </c>
      <c r="D20" s="507">
        <v>2015</v>
      </c>
      <c r="E20" s="507">
        <v>2016</v>
      </c>
      <c r="F20" s="507">
        <v>2017</v>
      </c>
      <c r="G20" s="507">
        <v>2018</v>
      </c>
      <c r="H20" s="507">
        <v>2019</v>
      </c>
    </row>
    <row r="21" spans="2:8">
      <c r="B21" s="337" t="s">
        <v>117</v>
      </c>
      <c r="C21" s="840">
        <v>1084.3955117012895</v>
      </c>
      <c r="D21" s="840">
        <v>1191.6326116281057</v>
      </c>
      <c r="E21" s="840">
        <v>1163.1461522136001</v>
      </c>
      <c r="F21" s="840">
        <v>1198.3374318268147</v>
      </c>
      <c r="G21" s="840">
        <v>1171.1974010894123</v>
      </c>
      <c r="H21" s="840">
        <v>707.19259967601022</v>
      </c>
    </row>
    <row r="22" spans="2:8">
      <c r="B22" s="516" t="s">
        <v>119</v>
      </c>
      <c r="C22" s="840"/>
      <c r="D22" s="840"/>
      <c r="E22" s="840"/>
      <c r="F22" s="840"/>
      <c r="G22" s="840"/>
      <c r="H22" s="840"/>
    </row>
    <row r="23" spans="2:8">
      <c r="B23" s="341" t="s">
        <v>120</v>
      </c>
      <c r="C23" s="840">
        <v>11132.574821105605</v>
      </c>
      <c r="D23" s="840">
        <v>10694.416941865537</v>
      </c>
      <c r="E23" s="840">
        <v>10448.419211384522</v>
      </c>
      <c r="F23" s="840">
        <v>10237.683782484937</v>
      </c>
      <c r="G23" s="840">
        <v>10623.065430760496</v>
      </c>
      <c r="H23" s="840">
        <v>11385.640051165647</v>
      </c>
    </row>
    <row r="24" spans="2:8">
      <c r="B24" s="341" t="s">
        <v>121</v>
      </c>
      <c r="C24" s="840">
        <v>2997.3174490839037</v>
      </c>
      <c r="D24" s="840">
        <v>3185.4618667829777</v>
      </c>
      <c r="E24" s="840">
        <v>3296.7087162763119</v>
      </c>
      <c r="F24" s="840">
        <v>3175.6406787179772</v>
      </c>
      <c r="G24" s="840">
        <v>3275.880951854228</v>
      </c>
      <c r="H24" s="840">
        <v>3240.7259310742575</v>
      </c>
    </row>
    <row r="25" spans="2:8">
      <c r="B25" s="514" t="s">
        <v>122</v>
      </c>
      <c r="C25" s="840">
        <v>12207.072872714107</v>
      </c>
      <c r="D25" s="840">
        <v>11860.691431492272</v>
      </c>
      <c r="E25" s="840">
        <v>11564.476718475089</v>
      </c>
      <c r="F25" s="840">
        <v>11325.426559770329</v>
      </c>
      <c r="G25" s="840">
        <v>11679.867032161095</v>
      </c>
      <c r="H25" s="840">
        <v>11535.086305266525</v>
      </c>
    </row>
    <row r="26" spans="2:8">
      <c r="B26" s="514" t="s">
        <v>123</v>
      </c>
      <c r="C26" s="840"/>
      <c r="D26" s="840"/>
      <c r="E26" s="840"/>
      <c r="F26" s="840"/>
      <c r="G26" s="840"/>
      <c r="H26" s="840"/>
    </row>
    <row r="27" spans="2:8">
      <c r="B27" s="518" t="s">
        <v>124</v>
      </c>
      <c r="C27" s="840">
        <v>109.30851776362348</v>
      </c>
      <c r="D27" s="840">
        <v>108.99870073524832</v>
      </c>
      <c r="E27" s="840">
        <v>105.06593803735547</v>
      </c>
      <c r="F27" s="840">
        <v>122.80844434586524</v>
      </c>
      <c r="G27" s="840">
        <v>135.069754809784</v>
      </c>
      <c r="H27" s="840">
        <v>157.44940738057039</v>
      </c>
    </row>
    <row r="28" spans="2:8">
      <c r="B28" s="518" t="s">
        <v>126</v>
      </c>
      <c r="C28" s="840" t="s">
        <v>140</v>
      </c>
      <c r="D28" s="840" t="s">
        <v>140</v>
      </c>
      <c r="E28" s="840" t="s">
        <v>140</v>
      </c>
      <c r="F28" s="840" t="s">
        <v>140</v>
      </c>
      <c r="G28" s="840" t="s">
        <v>140</v>
      </c>
      <c r="H28" s="840" t="s">
        <v>140</v>
      </c>
    </row>
    <row r="29" spans="2:8">
      <c r="B29" s="518" t="s">
        <v>127</v>
      </c>
      <c r="C29" s="840" t="s">
        <v>140</v>
      </c>
      <c r="D29" s="840" t="s">
        <v>140</v>
      </c>
      <c r="E29" s="840" t="s">
        <v>140</v>
      </c>
      <c r="F29" s="840" t="s">
        <v>140</v>
      </c>
      <c r="G29" s="840" t="s">
        <v>140</v>
      </c>
      <c r="H29" s="840" t="s">
        <v>140</v>
      </c>
    </row>
    <row r="30" spans="2:8" ht="15.75" thickBot="1">
      <c r="B30" s="512" t="s">
        <v>128</v>
      </c>
      <c r="C30" s="840">
        <v>70.94784593536211</v>
      </c>
      <c r="D30" s="840">
        <v>72.158230293589469</v>
      </c>
      <c r="E30" s="840">
        <v>68.464430727838717</v>
      </c>
      <c r="F30" s="840">
        <v>72.927130831289048</v>
      </c>
      <c r="G30" s="840">
        <v>78.279282884055036</v>
      </c>
      <c r="H30" s="840">
        <v>87.473422899731602</v>
      </c>
    </row>
    <row r="31" spans="2:8" ht="15.75" thickTop="1">
      <c r="B31" s="1115" t="s">
        <v>1291</v>
      </c>
      <c r="C31" s="1115"/>
      <c r="D31" s="1115"/>
      <c r="E31" s="1115"/>
      <c r="F31" s="1115"/>
      <c r="G31" s="1115"/>
      <c r="H31" s="1115"/>
    </row>
    <row r="32" spans="2:8">
      <c r="B32" s="1124"/>
      <c r="C32" s="1124"/>
      <c r="D32" s="1124"/>
      <c r="E32" s="1124"/>
      <c r="F32" s="1124"/>
      <c r="G32" s="1124"/>
      <c r="H32" s="1124"/>
    </row>
    <row r="33" spans="2:8">
      <c r="B33" s="508"/>
      <c r="C33" s="502"/>
      <c r="D33" s="502"/>
      <c r="E33" s="502"/>
      <c r="F33" s="502"/>
      <c r="G33" s="502"/>
      <c r="H33" s="502"/>
    </row>
    <row r="34" spans="2:8">
      <c r="B34" s="1116" t="s">
        <v>10</v>
      </c>
      <c r="C34" s="1116"/>
      <c r="D34" s="1116"/>
      <c r="E34" s="1116"/>
      <c r="F34" s="1116"/>
      <c r="G34" s="1116"/>
      <c r="H34" s="1116"/>
    </row>
    <row r="35" spans="2:8">
      <c r="B35" s="504" t="s">
        <v>9</v>
      </c>
      <c r="C35" s="502"/>
      <c r="D35" s="502"/>
      <c r="E35" s="502"/>
      <c r="F35" s="502"/>
      <c r="G35" s="502"/>
      <c r="H35" s="502"/>
    </row>
    <row r="36" spans="2:8">
      <c r="B36" s="519" t="s">
        <v>116</v>
      </c>
      <c r="C36" s="502"/>
      <c r="D36" s="502"/>
      <c r="E36" s="502"/>
      <c r="F36" s="502"/>
      <c r="G36" s="502"/>
      <c r="H36" s="502"/>
    </row>
    <row r="37" spans="2:8">
      <c r="B37" s="508"/>
      <c r="C37" s="502"/>
      <c r="D37" s="502"/>
      <c r="E37" s="502"/>
      <c r="F37" s="502"/>
      <c r="G37" s="502"/>
      <c r="H37" s="502"/>
    </row>
    <row r="38" spans="2:8">
      <c r="B38" s="506"/>
      <c r="C38" s="507">
        <v>2014</v>
      </c>
      <c r="D38" s="507">
        <v>2015</v>
      </c>
      <c r="E38" s="507">
        <v>2016</v>
      </c>
      <c r="F38" s="507">
        <v>2017</v>
      </c>
      <c r="G38" s="507">
        <v>2018</v>
      </c>
      <c r="H38" s="507">
        <v>2019</v>
      </c>
    </row>
    <row r="39" spans="2:8">
      <c r="B39" s="337" t="s">
        <v>130</v>
      </c>
      <c r="C39" s="517">
        <v>3029.4361877801366</v>
      </c>
      <c r="D39" s="517">
        <v>2796.8751947161818</v>
      </c>
      <c r="E39" s="517">
        <v>2337.2368811147344</v>
      </c>
      <c r="F39" s="517">
        <v>2307.7742042808031</v>
      </c>
      <c r="G39" s="517">
        <v>2370.8750894114696</v>
      </c>
      <c r="H39" s="517">
        <v>3085.0370063661303</v>
      </c>
    </row>
    <row r="40" spans="2:8">
      <c r="B40" s="518" t="s">
        <v>134</v>
      </c>
      <c r="C40" s="517">
        <v>2097.8170952268615</v>
      </c>
      <c r="D40" s="517">
        <v>2076.4876316281388</v>
      </c>
      <c r="E40" s="517">
        <v>2049.9407056033201</v>
      </c>
      <c r="F40" s="517">
        <v>1973.0435104062699</v>
      </c>
      <c r="G40" s="517">
        <v>2028.1692218068122</v>
      </c>
      <c r="H40" s="517">
        <v>2128.1802923539894</v>
      </c>
    </row>
    <row r="41" spans="2:8">
      <c r="B41" s="83" t="s">
        <v>131</v>
      </c>
      <c r="C41" s="517">
        <v>2097.8170952268615</v>
      </c>
      <c r="D41" s="517">
        <v>2076.4876316281388</v>
      </c>
      <c r="E41" s="517">
        <v>2049.9407056033201</v>
      </c>
      <c r="F41" s="517">
        <v>1973.0435104062699</v>
      </c>
      <c r="G41" s="517">
        <v>2028.1692218068122</v>
      </c>
      <c r="H41" s="517">
        <v>2128.1802923539894</v>
      </c>
    </row>
    <row r="42" spans="2:8">
      <c r="B42" s="83" t="s">
        <v>132</v>
      </c>
      <c r="C42" s="517" t="s">
        <v>140</v>
      </c>
      <c r="D42" s="517" t="s">
        <v>140</v>
      </c>
      <c r="E42" s="517" t="s">
        <v>140</v>
      </c>
      <c r="F42" s="517" t="s">
        <v>140</v>
      </c>
      <c r="G42" s="517" t="s">
        <v>140</v>
      </c>
      <c r="H42" s="517" t="s">
        <v>140</v>
      </c>
    </row>
    <row r="43" spans="2:8">
      <c r="B43" s="518" t="s">
        <v>133</v>
      </c>
      <c r="C43" s="517">
        <v>931.6190925532751</v>
      </c>
      <c r="D43" s="517">
        <v>720.38756308804295</v>
      </c>
      <c r="E43" s="517">
        <v>287.29617551141416</v>
      </c>
      <c r="F43" s="517">
        <v>334.7306938745333</v>
      </c>
      <c r="G43" s="517">
        <v>342.7058676046575</v>
      </c>
      <c r="H43" s="517">
        <v>956.85671401214086</v>
      </c>
    </row>
    <row r="44" spans="2:8">
      <c r="B44" s="83" t="s">
        <v>131</v>
      </c>
      <c r="C44" s="517">
        <v>931.6190925532751</v>
      </c>
      <c r="D44" s="517">
        <v>720.38756308804295</v>
      </c>
      <c r="E44" s="517">
        <v>287.29617551141416</v>
      </c>
      <c r="F44" s="517">
        <v>334.7306938745333</v>
      </c>
      <c r="G44" s="517">
        <v>342.7058676046575</v>
      </c>
      <c r="H44" s="517">
        <v>956.85671401214086</v>
      </c>
    </row>
    <row r="45" spans="2:8">
      <c r="B45" s="83" t="s">
        <v>132</v>
      </c>
      <c r="C45" s="517" t="s">
        <v>140</v>
      </c>
      <c r="D45" s="517" t="s">
        <v>140</v>
      </c>
      <c r="E45" s="517" t="s">
        <v>140</v>
      </c>
      <c r="F45" s="517" t="s">
        <v>140</v>
      </c>
      <c r="G45" s="517" t="s">
        <v>140</v>
      </c>
      <c r="H45" s="517" t="s">
        <v>140</v>
      </c>
    </row>
    <row r="46" spans="2:8">
      <c r="B46" s="337" t="s">
        <v>135</v>
      </c>
      <c r="C46" s="517">
        <v>3.2768734764488476</v>
      </c>
      <c r="D46" s="517">
        <v>1.611626892641286</v>
      </c>
      <c r="E46" s="517">
        <v>4.4246961162170173</v>
      </c>
      <c r="F46" s="517">
        <v>3.7838157554249383</v>
      </c>
      <c r="G46" s="517">
        <v>13.424330243567905</v>
      </c>
      <c r="H46" s="517">
        <v>1.1407277056053</v>
      </c>
    </row>
    <row r="47" spans="2:8" ht="15.75" thickBot="1">
      <c r="B47" s="520" t="s">
        <v>136</v>
      </c>
      <c r="C47" s="517" t="s">
        <v>140</v>
      </c>
      <c r="D47" s="517" t="s">
        <v>140</v>
      </c>
      <c r="E47" s="517" t="s">
        <v>140</v>
      </c>
      <c r="F47" s="517" t="s">
        <v>140</v>
      </c>
      <c r="G47" s="517" t="s">
        <v>140</v>
      </c>
      <c r="H47" s="517" t="s">
        <v>140</v>
      </c>
    </row>
    <row r="48" spans="2:8" ht="15.75" thickTop="1">
      <c r="B48" s="1115" t="s">
        <v>1291</v>
      </c>
      <c r="C48" s="1115"/>
      <c r="D48" s="1115"/>
      <c r="E48" s="1115"/>
      <c r="F48" s="1115"/>
      <c r="G48" s="1115"/>
      <c r="H48" s="1115"/>
    </row>
    <row r="49" spans="2:8">
      <c r="B49" s="1124"/>
      <c r="C49" s="1124"/>
      <c r="D49" s="1124"/>
      <c r="E49" s="1124"/>
      <c r="F49" s="1124"/>
      <c r="G49" s="1124"/>
      <c r="H49" s="1124"/>
    </row>
    <row r="50" spans="2:8">
      <c r="B50" s="508"/>
      <c r="C50" s="502"/>
      <c r="D50" s="502"/>
      <c r="E50" s="502"/>
      <c r="F50" s="502"/>
      <c r="G50" s="502"/>
      <c r="H50" s="502"/>
    </row>
    <row r="51" spans="2:8">
      <c r="B51" s="1116" t="s">
        <v>12</v>
      </c>
      <c r="C51" s="1116"/>
      <c r="D51" s="1116"/>
      <c r="E51" s="1116"/>
      <c r="F51" s="1116"/>
      <c r="G51" s="1116"/>
      <c r="H51" s="1116"/>
    </row>
    <row r="52" spans="2:8">
      <c r="B52" s="504" t="s">
        <v>11</v>
      </c>
      <c r="C52" s="502"/>
      <c r="D52" s="502"/>
      <c r="E52" s="502"/>
      <c r="F52" s="502"/>
      <c r="G52" s="502"/>
      <c r="H52" s="502"/>
    </row>
    <row r="53" spans="2:8">
      <c r="B53" s="513" t="s">
        <v>116</v>
      </c>
      <c r="C53" s="502"/>
      <c r="D53" s="502"/>
      <c r="E53" s="502"/>
      <c r="F53" s="502"/>
      <c r="G53" s="502"/>
      <c r="H53" s="502"/>
    </row>
    <row r="54" spans="2:8">
      <c r="B54" s="508"/>
      <c r="C54" s="502"/>
      <c r="D54" s="502"/>
      <c r="E54" s="502"/>
      <c r="F54" s="502"/>
      <c r="G54" s="502"/>
      <c r="H54" s="502"/>
    </row>
    <row r="55" spans="2:8">
      <c r="B55" s="506"/>
      <c r="C55" s="507">
        <v>2014</v>
      </c>
      <c r="D55" s="507">
        <v>2015</v>
      </c>
      <c r="E55" s="507">
        <v>2016</v>
      </c>
      <c r="F55" s="507">
        <v>2017</v>
      </c>
      <c r="G55" s="507">
        <v>2018</v>
      </c>
      <c r="H55" s="507">
        <v>2019</v>
      </c>
    </row>
    <row r="56" spans="2:8">
      <c r="B56" s="508" t="s">
        <v>137</v>
      </c>
      <c r="C56" s="509">
        <v>916.79326885271689</v>
      </c>
      <c r="D56" s="509">
        <v>993.36095706897629</v>
      </c>
      <c r="E56" s="509">
        <v>1010.4313667358434</v>
      </c>
      <c r="F56" s="509">
        <v>962.60411814720339</v>
      </c>
      <c r="G56" s="509">
        <v>866.08455191027144</v>
      </c>
      <c r="H56" s="509">
        <v>1170.7172802354212</v>
      </c>
    </row>
    <row r="57" spans="2:8">
      <c r="B57" s="513"/>
      <c r="C57" s="509"/>
      <c r="D57" s="509"/>
      <c r="E57" s="509"/>
      <c r="F57" s="509"/>
      <c r="G57" s="509"/>
      <c r="H57" s="509"/>
    </row>
    <row r="58" spans="2:8">
      <c r="B58" s="508" t="s">
        <v>138</v>
      </c>
      <c r="C58" s="509">
        <v>915.0743099787685</v>
      </c>
      <c r="D58" s="509">
        <v>991.46364259455424</v>
      </c>
      <c r="E58" s="509">
        <v>1008.7592647494811</v>
      </c>
      <c r="F58" s="509">
        <v>961.99386344312597</v>
      </c>
      <c r="G58" s="509">
        <v>864.95999528054926</v>
      </c>
      <c r="H58" s="509">
        <v>1169.5911998048016</v>
      </c>
    </row>
    <row r="59" spans="2:8">
      <c r="B59" s="841" t="s">
        <v>119</v>
      </c>
      <c r="C59" s="509"/>
      <c r="D59" s="509"/>
      <c r="E59" s="509"/>
      <c r="F59" s="509"/>
      <c r="G59" s="509"/>
      <c r="H59" s="509"/>
    </row>
    <row r="60" spans="2:8">
      <c r="B60" s="842" t="s">
        <v>1293</v>
      </c>
      <c r="C60" s="509">
        <v>808.33529920578758</v>
      </c>
      <c r="D60" s="509">
        <v>838.69711508505213</v>
      </c>
      <c r="E60" s="509">
        <v>882.84909576045061</v>
      </c>
      <c r="F60" s="509">
        <v>855.0073564748069</v>
      </c>
      <c r="G60" s="509">
        <v>743.107168403277</v>
      </c>
      <c r="H60" s="509">
        <v>373.30218045501937</v>
      </c>
    </row>
    <row r="61" spans="2:8">
      <c r="B61" s="842" t="s">
        <v>1364</v>
      </c>
      <c r="C61" s="509" t="s">
        <v>140</v>
      </c>
      <c r="D61" s="509" t="s">
        <v>140</v>
      </c>
      <c r="E61" s="509" t="s">
        <v>140</v>
      </c>
      <c r="F61" s="509" t="s">
        <v>140</v>
      </c>
      <c r="G61" s="509" t="s">
        <v>140</v>
      </c>
      <c r="H61" s="509">
        <v>719.42446043165467</v>
      </c>
    </row>
    <row r="62" spans="2:8">
      <c r="B62" s="842" t="s">
        <v>1294</v>
      </c>
      <c r="C62" s="509">
        <v>4.6709129511677281</v>
      </c>
      <c r="D62" s="509">
        <v>0.202504828961306</v>
      </c>
      <c r="E62" s="509">
        <v>2.1345982804624963</v>
      </c>
      <c r="F62" s="509">
        <v>0</v>
      </c>
      <c r="G62" s="509">
        <v>0.10323798567941656</v>
      </c>
      <c r="H62" s="509">
        <v>0</v>
      </c>
    </row>
    <row r="63" spans="2:8">
      <c r="B63" s="842" t="s">
        <v>1295</v>
      </c>
      <c r="C63" s="509">
        <v>4.7023669104348507</v>
      </c>
      <c r="D63" s="509">
        <v>49.037323197707025</v>
      </c>
      <c r="E63" s="509">
        <v>20.834568633264158</v>
      </c>
      <c r="F63" s="509">
        <v>14.772097149828104</v>
      </c>
      <c r="G63" s="509">
        <v>33.869433444682876</v>
      </c>
      <c r="H63" s="509">
        <v>0.14787758693353642</v>
      </c>
    </row>
    <row r="64" spans="2:8">
      <c r="B64" s="842" t="s">
        <v>1296</v>
      </c>
      <c r="C64" s="509">
        <v>75.819768813399392</v>
      </c>
      <c r="D64" s="509">
        <v>83.198330114025794</v>
      </c>
      <c r="E64" s="509">
        <v>83.338274533056634</v>
      </c>
      <c r="F64" s="509">
        <v>73.295626779046984</v>
      </c>
      <c r="G64" s="509">
        <v>70.358162068889229</v>
      </c>
      <c r="H64" s="509">
        <v>57.338055557609415</v>
      </c>
    </row>
    <row r="65" spans="2:8">
      <c r="B65" s="842" t="s">
        <v>1297</v>
      </c>
      <c r="C65" s="509">
        <v>10.222536761814894</v>
      </c>
      <c r="D65" s="509">
        <v>9.3307994267555614</v>
      </c>
      <c r="E65" s="509">
        <v>9.1535724873999396</v>
      </c>
      <c r="F65" s="509">
        <v>8.9682451665372813</v>
      </c>
      <c r="G65" s="509">
        <v>8.3961978924702638</v>
      </c>
      <c r="H65" s="509">
        <v>9.6534488750212581</v>
      </c>
    </row>
    <row r="66" spans="2:8">
      <c r="B66" s="842" t="s">
        <v>1298</v>
      </c>
      <c r="C66" s="509">
        <v>6.4795156090272865</v>
      </c>
      <c r="D66" s="509">
        <v>6.4022680540843666</v>
      </c>
      <c r="E66" s="509">
        <v>6.1562407352505186</v>
      </c>
      <c r="F66" s="509">
        <v>5.8496913237957937</v>
      </c>
      <c r="G66" s="509">
        <v>5.5188077487482392</v>
      </c>
      <c r="H66" s="509">
        <v>6.3380333759713707</v>
      </c>
    </row>
    <row r="67" spans="2:8">
      <c r="B67" s="842" t="s">
        <v>1299</v>
      </c>
      <c r="C67" s="509">
        <v>4.8439097271369036</v>
      </c>
      <c r="D67" s="509">
        <v>4.5953018879680974</v>
      </c>
      <c r="E67" s="509">
        <v>4.2899495997628225</v>
      </c>
      <c r="F67" s="509">
        <v>4.1008465491109387</v>
      </c>
      <c r="G67" s="509">
        <v>3.6069877368021297</v>
      </c>
      <c r="H67" s="509">
        <v>3.387136128712652</v>
      </c>
    </row>
    <row r="68" spans="2:8">
      <c r="B68" s="510"/>
      <c r="C68" s="509"/>
      <c r="D68" s="509"/>
      <c r="E68" s="509"/>
      <c r="F68" s="509"/>
      <c r="G68" s="509"/>
      <c r="H68" s="509"/>
    </row>
    <row r="69" spans="2:8">
      <c r="B69" s="508" t="s">
        <v>150</v>
      </c>
      <c r="C69" s="509">
        <v>1.7189588739482582</v>
      </c>
      <c r="D69" s="509">
        <v>1.8973144744220822</v>
      </c>
      <c r="E69" s="509">
        <v>1.6735843462792763</v>
      </c>
      <c r="F69" s="509">
        <v>0.61025470407748328</v>
      </c>
      <c r="G69" s="509">
        <v>1.1245566297222163</v>
      </c>
      <c r="H69" s="509">
        <v>1.1260878244988799</v>
      </c>
    </row>
    <row r="70" spans="2:8">
      <c r="B70" s="841" t="s">
        <v>119</v>
      </c>
      <c r="C70" s="509"/>
      <c r="D70" s="509"/>
      <c r="E70" s="509"/>
      <c r="F70" s="509"/>
      <c r="G70" s="509"/>
      <c r="H70" s="509"/>
    </row>
    <row r="71" spans="2:8">
      <c r="B71" s="843" t="s">
        <v>1299</v>
      </c>
      <c r="C71" s="509">
        <v>4.5608240937327991E-3</v>
      </c>
      <c r="D71" s="509">
        <v>1.2461835628388061E-2</v>
      </c>
      <c r="E71" s="509">
        <v>1.4823599169878445E-3</v>
      </c>
      <c r="F71" s="509">
        <v>0</v>
      </c>
      <c r="G71" s="509">
        <v>0</v>
      </c>
      <c r="H71" s="509">
        <v>0</v>
      </c>
    </row>
    <row r="72" spans="2:8">
      <c r="B72" s="844" t="s">
        <v>1300</v>
      </c>
      <c r="C72" s="509">
        <v>1.7299677596917509E-3</v>
      </c>
      <c r="D72" s="509">
        <v>0</v>
      </c>
      <c r="E72" s="509">
        <v>1.4823599169878445E-3</v>
      </c>
      <c r="F72" s="509">
        <v>1.4786884033861965E-4</v>
      </c>
      <c r="G72" s="509">
        <v>1.474828366848808E-4</v>
      </c>
      <c r="H72" s="509">
        <v>4.4363276080060926E-4</v>
      </c>
    </row>
    <row r="73" spans="2:8">
      <c r="B73" s="844" t="s">
        <v>1301</v>
      </c>
      <c r="C73" s="509">
        <v>1.199496736651726</v>
      </c>
      <c r="D73" s="509">
        <v>1.3240700355162316</v>
      </c>
      <c r="E73" s="509">
        <v>1.172546694337385</v>
      </c>
      <c r="F73" s="509">
        <v>0.39480980370411445</v>
      </c>
      <c r="G73" s="509">
        <v>0.74301853121842953</v>
      </c>
      <c r="H73" s="509">
        <v>0.75107026403543142</v>
      </c>
    </row>
    <row r="74" spans="2:8">
      <c r="B74" s="844" t="s">
        <v>1302</v>
      </c>
      <c r="C74" s="509">
        <v>0.29425178894393328</v>
      </c>
      <c r="D74" s="509">
        <v>0.32712318524518663</v>
      </c>
      <c r="E74" s="509">
        <v>0.29350726356359325</v>
      </c>
      <c r="F74" s="509">
        <v>0.13012457949798528</v>
      </c>
      <c r="G74" s="509">
        <v>0.21001555943927025</v>
      </c>
      <c r="H74" s="509">
        <v>0.24592042707047107</v>
      </c>
    </row>
    <row r="75" spans="2:8">
      <c r="B75" s="844" t="s">
        <v>1303</v>
      </c>
      <c r="C75" s="509">
        <v>0.13902649996068256</v>
      </c>
      <c r="D75" s="509">
        <v>0.15577294535485078</v>
      </c>
      <c r="E75" s="509">
        <v>0.13193003261191816</v>
      </c>
      <c r="F75" s="509">
        <v>7.171638756423053E-2</v>
      </c>
      <c r="G75" s="509">
        <v>0.12683523954899747</v>
      </c>
      <c r="H75" s="509">
        <v>0.12856551346795123</v>
      </c>
    </row>
    <row r="76" spans="2:8">
      <c r="B76" s="844" t="s">
        <v>1304</v>
      </c>
      <c r="C76" s="509">
        <v>7.9893056538491783E-2</v>
      </c>
      <c r="D76" s="509">
        <v>7.7886472677425392E-2</v>
      </c>
      <c r="E76" s="509">
        <v>7.5600355766380078E-2</v>
      </c>
      <c r="F76" s="509">
        <v>1.3456064470814388E-2</v>
      </c>
      <c r="G76" s="509">
        <v>4.4539816678833999E-2</v>
      </c>
      <c r="H76" s="509">
        <v>0</v>
      </c>
    </row>
    <row r="77" spans="2:8">
      <c r="B77" s="513"/>
      <c r="C77" s="602"/>
      <c r="D77" s="602"/>
      <c r="E77" s="602"/>
      <c r="F77" s="602"/>
      <c r="G77" s="602"/>
      <c r="H77" s="602"/>
    </row>
    <row r="78" spans="2:8" ht="25.5">
      <c r="B78" s="514" t="s">
        <v>156</v>
      </c>
      <c r="C78" s="509">
        <v>228.95541401273886</v>
      </c>
      <c r="D78" s="509">
        <v>224.71400087232851</v>
      </c>
      <c r="E78" s="509">
        <v>225.16083605099317</v>
      </c>
      <c r="F78" s="509">
        <v>194.72374403903737</v>
      </c>
      <c r="G78" s="509">
        <v>213.22301617149304</v>
      </c>
      <c r="H78" s="509">
        <v>593.91335852181567</v>
      </c>
    </row>
    <row r="79" spans="2:8" ht="26.25" thickBot="1">
      <c r="B79" s="525" t="s">
        <v>117</v>
      </c>
      <c r="C79" s="845">
        <v>1084.3955117012895</v>
      </c>
      <c r="D79" s="845">
        <v>1191.6326116281057</v>
      </c>
      <c r="E79" s="845">
        <v>1163.1461522136001</v>
      </c>
      <c r="F79" s="845">
        <v>1198.3374318268147</v>
      </c>
      <c r="G79" s="845">
        <v>1171.1974010894123</v>
      </c>
      <c r="H79" s="845">
        <v>707.19261795086027</v>
      </c>
    </row>
    <row r="80" spans="2:8" ht="15.75" thickTop="1">
      <c r="B80" s="1115" t="s">
        <v>1305</v>
      </c>
      <c r="C80" s="1115"/>
      <c r="D80" s="1115"/>
      <c r="E80" s="1115"/>
      <c r="F80" s="1115"/>
      <c r="G80" s="1115"/>
      <c r="H80" s="1115"/>
    </row>
    <row r="81" spans="2:8">
      <c r="B81" s="1124"/>
      <c r="C81" s="1124"/>
      <c r="D81" s="1124"/>
      <c r="E81" s="1124"/>
      <c r="F81" s="1124"/>
      <c r="G81" s="1124"/>
      <c r="H81" s="1124"/>
    </row>
    <row r="82" spans="2:8">
      <c r="B82" s="508"/>
      <c r="C82" s="502"/>
      <c r="D82" s="502"/>
      <c r="E82" s="502"/>
      <c r="F82" s="502"/>
      <c r="G82" s="502"/>
      <c r="H82" s="502"/>
    </row>
    <row r="83" spans="2:8">
      <c r="B83" s="1116" t="s">
        <v>14</v>
      </c>
      <c r="C83" s="1116"/>
      <c r="D83" s="1116"/>
      <c r="E83" s="1116"/>
      <c r="F83" s="1116"/>
      <c r="G83" s="1116"/>
      <c r="H83" s="1116"/>
    </row>
    <row r="84" spans="2:8">
      <c r="B84" s="504" t="s">
        <v>13</v>
      </c>
      <c r="C84" s="502"/>
      <c r="D84" s="502"/>
      <c r="E84" s="502"/>
      <c r="F84" s="502"/>
      <c r="G84" s="502"/>
      <c r="H84" s="502"/>
    </row>
    <row r="85" spans="2:8">
      <c r="B85" s="513" t="s">
        <v>157</v>
      </c>
      <c r="C85" s="502"/>
      <c r="D85" s="502"/>
      <c r="E85" s="502"/>
      <c r="F85" s="502"/>
      <c r="G85" s="502"/>
      <c r="H85" s="502"/>
    </row>
    <row r="86" spans="2:8">
      <c r="B86" s="508"/>
      <c r="C86" s="502"/>
      <c r="D86" s="502"/>
      <c r="E86" s="502"/>
      <c r="F86" s="502"/>
      <c r="G86" s="502"/>
      <c r="H86" s="502"/>
    </row>
    <row r="87" spans="2:8">
      <c r="B87" s="506"/>
      <c r="C87" s="507">
        <v>2014</v>
      </c>
      <c r="D87" s="507">
        <v>2015</v>
      </c>
      <c r="E87" s="507">
        <v>2016</v>
      </c>
      <c r="F87" s="507">
        <v>2017</v>
      </c>
      <c r="G87" s="507">
        <v>2018</v>
      </c>
      <c r="H87" s="507">
        <v>2019</v>
      </c>
    </row>
    <row r="88" spans="2:8">
      <c r="B88" s="85" t="s">
        <v>158</v>
      </c>
      <c r="C88" s="502"/>
      <c r="D88" s="502"/>
      <c r="E88" s="502"/>
      <c r="F88" s="502"/>
      <c r="G88" s="502"/>
      <c r="H88" s="502"/>
    </row>
    <row r="89" spans="2:8">
      <c r="B89" s="526" t="s">
        <v>159</v>
      </c>
      <c r="C89" s="527">
        <v>1</v>
      </c>
      <c r="D89" s="527">
        <v>1</v>
      </c>
      <c r="E89" s="527">
        <v>1</v>
      </c>
      <c r="F89" s="527">
        <v>1</v>
      </c>
      <c r="G89" s="527">
        <v>1</v>
      </c>
      <c r="H89" s="527">
        <v>1</v>
      </c>
    </row>
    <row r="90" spans="2:8">
      <c r="B90" s="47" t="s">
        <v>160</v>
      </c>
      <c r="C90" s="527">
        <v>24</v>
      </c>
      <c r="D90" s="527">
        <v>24</v>
      </c>
      <c r="E90" s="527">
        <v>24</v>
      </c>
      <c r="F90" s="527">
        <v>24</v>
      </c>
      <c r="G90" s="527">
        <v>24</v>
      </c>
      <c r="H90" s="527">
        <v>30</v>
      </c>
    </row>
    <row r="91" spans="2:8">
      <c r="B91" s="47" t="s">
        <v>161</v>
      </c>
      <c r="C91" s="527">
        <v>172</v>
      </c>
      <c r="D91" s="527">
        <v>182</v>
      </c>
      <c r="E91" s="527">
        <v>222</v>
      </c>
      <c r="F91" s="527">
        <v>241</v>
      </c>
      <c r="G91" s="527">
        <v>246</v>
      </c>
      <c r="H91" s="527">
        <v>239</v>
      </c>
    </row>
    <row r="92" spans="2:8">
      <c r="B92" s="526" t="s">
        <v>162</v>
      </c>
      <c r="C92" s="517">
        <v>5.1546748446960766</v>
      </c>
      <c r="D92" s="517">
        <v>4.2245622780235532</v>
      </c>
      <c r="E92" s="517">
        <v>4.0702638600652232</v>
      </c>
      <c r="F92" s="517">
        <v>2.7749066577945363</v>
      </c>
      <c r="G92" s="517" t="s">
        <v>1365</v>
      </c>
      <c r="H92" s="517">
        <v>2.9143714832861356</v>
      </c>
    </row>
    <row r="93" spans="2:8">
      <c r="B93" s="526"/>
      <c r="C93" s="527"/>
      <c r="D93" s="527"/>
      <c r="E93" s="527"/>
      <c r="F93" s="527"/>
      <c r="G93" s="527"/>
      <c r="H93" s="527"/>
    </row>
    <row r="94" spans="2:8">
      <c r="B94" s="85" t="s">
        <v>565</v>
      </c>
      <c r="C94" s="527"/>
      <c r="D94" s="527"/>
      <c r="E94" s="527"/>
      <c r="F94" s="527"/>
      <c r="G94" s="527"/>
      <c r="H94" s="527"/>
    </row>
    <row r="95" spans="2:8">
      <c r="B95" s="526" t="s">
        <v>164</v>
      </c>
      <c r="C95" s="527">
        <v>8</v>
      </c>
      <c r="D95" s="527">
        <v>8</v>
      </c>
      <c r="E95" s="527">
        <v>8</v>
      </c>
      <c r="F95" s="527">
        <v>8</v>
      </c>
      <c r="G95" s="527">
        <v>8</v>
      </c>
      <c r="H95" s="527">
        <v>8</v>
      </c>
    </row>
    <row r="96" spans="2:8">
      <c r="B96" s="526" t="s">
        <v>159</v>
      </c>
      <c r="C96" s="527">
        <v>135</v>
      </c>
      <c r="D96" s="527">
        <v>131</v>
      </c>
      <c r="E96" s="527">
        <v>133</v>
      </c>
      <c r="F96" s="527">
        <v>127</v>
      </c>
      <c r="G96" s="527">
        <v>124</v>
      </c>
      <c r="H96" s="527">
        <v>122</v>
      </c>
    </row>
    <row r="97" spans="2:8">
      <c r="B97" s="526" t="s">
        <v>166</v>
      </c>
      <c r="C97" s="527">
        <v>199772.5</v>
      </c>
      <c r="D97" s="527">
        <v>214297</v>
      </c>
      <c r="E97" s="527">
        <v>223499.2</v>
      </c>
      <c r="F97" s="527">
        <v>218807</v>
      </c>
      <c r="G97" s="527">
        <v>218061</v>
      </c>
      <c r="H97" s="527">
        <v>228620.79999999999</v>
      </c>
    </row>
    <row r="98" spans="2:8">
      <c r="B98" s="526" t="s">
        <v>162</v>
      </c>
      <c r="C98" s="517">
        <v>7.475297004010379</v>
      </c>
      <c r="D98" s="517">
        <v>6.780296280142065</v>
      </c>
      <c r="E98" s="517">
        <v>6.4836829232137561</v>
      </c>
      <c r="F98" s="517">
        <v>6.4249049573028731</v>
      </c>
      <c r="G98" s="517">
        <v>6.5765658621477927</v>
      </c>
      <c r="H98" s="517">
        <v>7.3009767314616969</v>
      </c>
    </row>
    <row r="99" spans="2:8">
      <c r="B99" s="526"/>
      <c r="C99" s="527"/>
      <c r="D99" s="527"/>
      <c r="E99" s="527"/>
      <c r="F99" s="527"/>
      <c r="G99" s="527"/>
      <c r="H99" s="527"/>
    </row>
    <row r="100" spans="2:8" ht="25.5">
      <c r="B100" s="88" t="s">
        <v>167</v>
      </c>
      <c r="C100" s="527"/>
      <c r="D100" s="527"/>
      <c r="E100" s="527"/>
      <c r="F100" s="527"/>
      <c r="G100" s="527"/>
      <c r="H100" s="527"/>
    </row>
    <row r="101" spans="2:8">
      <c r="B101" s="526" t="s">
        <v>164</v>
      </c>
      <c r="C101" s="527" t="s">
        <v>140</v>
      </c>
      <c r="D101" s="527" t="s">
        <v>140</v>
      </c>
      <c r="E101" s="527" t="s">
        <v>140</v>
      </c>
      <c r="F101" s="527" t="s">
        <v>140</v>
      </c>
      <c r="G101" s="527" t="s">
        <v>140</v>
      </c>
      <c r="H101" s="527" t="s">
        <v>140</v>
      </c>
    </row>
    <row r="102" spans="2:8">
      <c r="B102" s="526" t="s">
        <v>159</v>
      </c>
      <c r="C102" s="527" t="s">
        <v>140</v>
      </c>
      <c r="D102" s="527" t="s">
        <v>140</v>
      </c>
      <c r="E102" s="527" t="s">
        <v>140</v>
      </c>
      <c r="F102" s="527" t="s">
        <v>140</v>
      </c>
      <c r="G102" s="527" t="s">
        <v>140</v>
      </c>
      <c r="H102" s="527" t="s">
        <v>140</v>
      </c>
    </row>
    <row r="103" spans="2:8">
      <c r="B103" s="526" t="s">
        <v>166</v>
      </c>
      <c r="C103" s="527" t="s">
        <v>140</v>
      </c>
      <c r="D103" s="527" t="s">
        <v>140</v>
      </c>
      <c r="E103" s="527" t="s">
        <v>140</v>
      </c>
      <c r="F103" s="527" t="s">
        <v>140</v>
      </c>
      <c r="G103" s="527" t="s">
        <v>140</v>
      </c>
      <c r="H103" s="527" t="s">
        <v>140</v>
      </c>
    </row>
    <row r="104" spans="2:8">
      <c r="B104" s="526" t="s">
        <v>162</v>
      </c>
      <c r="C104" s="527" t="s">
        <v>140</v>
      </c>
      <c r="D104" s="527" t="s">
        <v>140</v>
      </c>
      <c r="E104" s="527" t="s">
        <v>140</v>
      </c>
      <c r="F104" s="527" t="s">
        <v>140</v>
      </c>
      <c r="G104" s="527" t="s">
        <v>140</v>
      </c>
      <c r="H104" s="527" t="s">
        <v>140</v>
      </c>
    </row>
    <row r="105" spans="2:8">
      <c r="B105" s="526"/>
      <c r="C105" s="527"/>
      <c r="D105" s="527"/>
      <c r="E105" s="527"/>
      <c r="F105" s="527"/>
      <c r="G105" s="527"/>
      <c r="H105" s="527"/>
    </row>
    <row r="106" spans="2:8">
      <c r="B106" s="85" t="s">
        <v>168</v>
      </c>
      <c r="C106" s="527"/>
      <c r="D106" s="527"/>
      <c r="E106" s="527"/>
      <c r="F106" s="527"/>
      <c r="G106" s="527"/>
      <c r="H106" s="527"/>
    </row>
    <row r="107" spans="2:8">
      <c r="B107" s="526" t="s">
        <v>164</v>
      </c>
      <c r="C107" s="527">
        <v>2</v>
      </c>
      <c r="D107" s="527">
        <v>2</v>
      </c>
      <c r="E107" s="527">
        <v>2</v>
      </c>
      <c r="F107" s="527">
        <v>2</v>
      </c>
      <c r="G107" s="527">
        <v>2</v>
      </c>
      <c r="H107" s="527">
        <v>2</v>
      </c>
    </row>
    <row r="108" spans="2:8">
      <c r="B108" s="526" t="s">
        <v>162</v>
      </c>
      <c r="C108" s="527" t="s">
        <v>140</v>
      </c>
      <c r="D108" s="527" t="s">
        <v>140</v>
      </c>
      <c r="E108" s="527" t="s">
        <v>140</v>
      </c>
      <c r="F108" s="527" t="s">
        <v>140</v>
      </c>
      <c r="G108" s="527" t="s">
        <v>140</v>
      </c>
      <c r="H108" s="527" t="s">
        <v>140</v>
      </c>
    </row>
    <row r="109" spans="2:8" ht="15.75" thickBot="1">
      <c r="B109" s="528" t="s">
        <v>171</v>
      </c>
      <c r="C109" s="603" t="s">
        <v>140</v>
      </c>
      <c r="D109" s="603" t="s">
        <v>140</v>
      </c>
      <c r="E109" s="603" t="s">
        <v>140</v>
      </c>
      <c r="F109" s="603" t="s">
        <v>140</v>
      </c>
      <c r="G109" s="603" t="s">
        <v>140</v>
      </c>
      <c r="H109" s="603" t="s">
        <v>140</v>
      </c>
    </row>
    <row r="110" spans="2:8" ht="15.75" thickTop="1">
      <c r="B110" s="1115" t="s">
        <v>1305</v>
      </c>
      <c r="C110" s="1115"/>
      <c r="D110" s="1115"/>
      <c r="E110" s="1115"/>
      <c r="F110" s="1115"/>
      <c r="G110" s="1115"/>
      <c r="H110" s="1115"/>
    </row>
    <row r="111" spans="2:8">
      <c r="B111" s="1124"/>
      <c r="C111" s="1124"/>
      <c r="D111" s="1124"/>
      <c r="E111" s="1124"/>
      <c r="F111" s="1124"/>
      <c r="G111" s="1124"/>
      <c r="H111" s="1124"/>
    </row>
    <row r="112" spans="2:8">
      <c r="B112" s="508"/>
      <c r="C112" s="502"/>
      <c r="D112" s="502"/>
      <c r="E112" s="502"/>
      <c r="F112" s="502"/>
      <c r="G112" s="502"/>
      <c r="H112" s="502"/>
    </row>
    <row r="113" spans="2:8">
      <c r="B113" s="1116" t="s">
        <v>17</v>
      </c>
      <c r="C113" s="1116"/>
      <c r="D113" s="1116"/>
      <c r="E113" s="1116"/>
      <c r="F113" s="1116"/>
      <c r="G113" s="1116"/>
      <c r="H113" s="1116"/>
    </row>
    <row r="114" spans="2:8" ht="17.25">
      <c r="B114" s="504" t="s">
        <v>1306</v>
      </c>
      <c r="C114" s="502"/>
      <c r="D114" s="502"/>
      <c r="E114" s="502"/>
      <c r="F114" s="502"/>
      <c r="G114" s="502"/>
      <c r="H114" s="502"/>
    </row>
    <row r="115" spans="2:8">
      <c r="B115" s="513" t="s">
        <v>173</v>
      </c>
      <c r="C115" s="502"/>
      <c r="D115" s="502"/>
      <c r="E115" s="502"/>
      <c r="F115" s="502"/>
      <c r="G115" s="502"/>
      <c r="H115" s="502"/>
    </row>
    <row r="116" spans="2:8">
      <c r="B116" s="508"/>
      <c r="C116" s="502"/>
      <c r="D116" s="502"/>
      <c r="E116" s="502"/>
      <c r="F116" s="502"/>
      <c r="G116" s="502"/>
      <c r="H116" s="502"/>
    </row>
    <row r="117" spans="2:8">
      <c r="B117" s="506"/>
      <c r="C117" s="507">
        <v>2014</v>
      </c>
      <c r="D117" s="507">
        <v>2015</v>
      </c>
      <c r="E117" s="507">
        <v>2016</v>
      </c>
      <c r="F117" s="507">
        <v>2017</v>
      </c>
      <c r="G117" s="507">
        <v>2018</v>
      </c>
      <c r="H117" s="507">
        <v>2019</v>
      </c>
    </row>
    <row r="118" spans="2:8">
      <c r="B118" s="57" t="s">
        <v>174</v>
      </c>
      <c r="C118" s="502"/>
      <c r="D118" s="502"/>
      <c r="E118" s="502"/>
      <c r="F118" s="502"/>
      <c r="G118" s="502"/>
      <c r="H118" s="502"/>
    </row>
    <row r="119" spans="2:8">
      <c r="B119" s="60" t="s">
        <v>175</v>
      </c>
      <c r="C119" s="527">
        <v>3081832</v>
      </c>
      <c r="D119" s="527">
        <v>3230543</v>
      </c>
      <c r="E119" s="527">
        <v>3348853</v>
      </c>
      <c r="F119" s="527">
        <v>3449932</v>
      </c>
      <c r="G119" s="527">
        <v>3597132</v>
      </c>
      <c r="H119" s="527">
        <v>3793367</v>
      </c>
    </row>
    <row r="120" spans="2:8">
      <c r="B120" s="60" t="s">
        <v>176</v>
      </c>
      <c r="C120" s="527">
        <v>2705182</v>
      </c>
      <c r="D120" s="527">
        <v>2808091</v>
      </c>
      <c r="E120" s="527">
        <v>2922174</v>
      </c>
      <c r="F120" s="527">
        <v>3024315</v>
      </c>
      <c r="G120" s="527">
        <v>3143439</v>
      </c>
      <c r="H120" s="527">
        <v>3304523</v>
      </c>
    </row>
    <row r="121" spans="2:8">
      <c r="B121" s="60" t="s">
        <v>177</v>
      </c>
      <c r="C121" s="527" t="s">
        <v>140</v>
      </c>
      <c r="D121" s="527" t="s">
        <v>140</v>
      </c>
      <c r="E121" s="527" t="s">
        <v>140</v>
      </c>
      <c r="F121" s="527" t="s">
        <v>140</v>
      </c>
      <c r="G121" s="527" t="s">
        <v>140</v>
      </c>
      <c r="H121" s="527" t="s">
        <v>140</v>
      </c>
    </row>
    <row r="122" spans="2:8">
      <c r="B122" s="60" t="s">
        <v>178</v>
      </c>
      <c r="C122" s="527">
        <v>376650</v>
      </c>
      <c r="D122" s="527">
        <v>422452</v>
      </c>
      <c r="E122" s="527">
        <v>426679</v>
      </c>
      <c r="F122" s="527">
        <v>425617</v>
      </c>
      <c r="G122" s="527">
        <v>453693</v>
      </c>
      <c r="H122" s="527">
        <v>488844</v>
      </c>
    </row>
    <row r="123" spans="2:8">
      <c r="B123" s="60" t="s">
        <v>179</v>
      </c>
      <c r="C123" s="527">
        <v>218942</v>
      </c>
      <c r="D123" s="527">
        <v>247566</v>
      </c>
      <c r="E123" s="527">
        <v>242737</v>
      </c>
      <c r="F123" s="527">
        <v>253973</v>
      </c>
      <c r="G123" s="527">
        <v>262198</v>
      </c>
      <c r="H123" s="527">
        <v>263404</v>
      </c>
    </row>
    <row r="124" spans="2:8" ht="25.5">
      <c r="B124" s="63" t="s">
        <v>180</v>
      </c>
      <c r="C124" s="527">
        <v>218942</v>
      </c>
      <c r="D124" s="527">
        <v>247566</v>
      </c>
      <c r="E124" s="527">
        <v>242737</v>
      </c>
      <c r="F124" s="527">
        <v>253973</v>
      </c>
      <c r="G124" s="527">
        <v>262198</v>
      </c>
      <c r="H124" s="527">
        <v>263404</v>
      </c>
    </row>
    <row r="125" spans="2:8">
      <c r="B125" s="64" t="s">
        <v>181</v>
      </c>
      <c r="C125" s="527">
        <v>3300774</v>
      </c>
      <c r="D125" s="527">
        <v>3478109</v>
      </c>
      <c r="E125" s="527">
        <v>3591590</v>
      </c>
      <c r="F125" s="527">
        <v>3703905</v>
      </c>
      <c r="G125" s="527">
        <v>3859330</v>
      </c>
      <c r="H125" s="527">
        <v>4056771</v>
      </c>
    </row>
    <row r="126" spans="2:8" ht="25.5">
      <c r="B126" s="63" t="s">
        <v>182</v>
      </c>
      <c r="C126" s="527" t="s">
        <v>140</v>
      </c>
      <c r="D126" s="527" t="s">
        <v>140</v>
      </c>
      <c r="E126" s="527" t="s">
        <v>140</v>
      </c>
      <c r="F126" s="527" t="s">
        <v>140</v>
      </c>
      <c r="G126" s="527" t="s">
        <v>140</v>
      </c>
      <c r="H126" s="527" t="s">
        <v>140</v>
      </c>
    </row>
    <row r="127" spans="2:8">
      <c r="B127" s="64" t="s">
        <v>183</v>
      </c>
      <c r="C127" s="527" t="s">
        <v>140</v>
      </c>
      <c r="D127" s="527" t="s">
        <v>140</v>
      </c>
      <c r="E127" s="527" t="s">
        <v>140</v>
      </c>
      <c r="F127" s="527" t="s">
        <v>140</v>
      </c>
      <c r="G127" s="527" t="s">
        <v>140</v>
      </c>
      <c r="H127" s="527" t="s">
        <v>140</v>
      </c>
    </row>
    <row r="128" spans="2:8">
      <c r="B128" s="64"/>
      <c r="C128" s="527"/>
      <c r="D128" s="527"/>
      <c r="E128" s="527"/>
      <c r="F128" s="527"/>
      <c r="G128" s="527"/>
      <c r="H128" s="527"/>
    </row>
    <row r="129" spans="2:8">
      <c r="B129" s="846" t="s">
        <v>184</v>
      </c>
      <c r="C129" s="527"/>
      <c r="D129" s="527"/>
      <c r="E129" s="527"/>
      <c r="F129" s="527"/>
      <c r="G129" s="527"/>
      <c r="H129" s="527"/>
    </row>
    <row r="130" spans="2:8">
      <c r="B130" s="64" t="s">
        <v>185</v>
      </c>
      <c r="C130" s="527"/>
      <c r="D130" s="527"/>
      <c r="E130" s="527"/>
      <c r="F130" s="527"/>
      <c r="G130" s="527"/>
      <c r="H130" s="527"/>
    </row>
    <row r="131" spans="2:8">
      <c r="B131" s="70" t="s">
        <v>119</v>
      </c>
      <c r="C131" s="527"/>
      <c r="D131" s="527"/>
      <c r="E131" s="527"/>
      <c r="F131" s="527"/>
      <c r="G131" s="527"/>
      <c r="H131" s="527"/>
    </row>
    <row r="132" spans="2:8">
      <c r="B132" s="72" t="s">
        <v>186</v>
      </c>
      <c r="C132" s="847">
        <v>438</v>
      </c>
      <c r="D132" s="847">
        <v>442</v>
      </c>
      <c r="E132" s="847">
        <v>457</v>
      </c>
      <c r="F132" s="847">
        <v>469</v>
      </c>
      <c r="G132" s="847">
        <v>476</v>
      </c>
      <c r="H132" s="847">
        <v>495</v>
      </c>
    </row>
    <row r="133" spans="2:8">
      <c r="B133" s="72" t="s">
        <v>187</v>
      </c>
      <c r="C133" s="527" t="s">
        <v>140</v>
      </c>
      <c r="D133" s="527" t="s">
        <v>140</v>
      </c>
      <c r="E133" s="527" t="s">
        <v>140</v>
      </c>
      <c r="F133" s="527" t="s">
        <v>140</v>
      </c>
      <c r="G133" s="527" t="s">
        <v>140</v>
      </c>
      <c r="H133" s="527" t="s">
        <v>140</v>
      </c>
    </row>
    <row r="134" spans="2:8">
      <c r="B134" s="60" t="s">
        <v>188</v>
      </c>
      <c r="C134" s="527">
        <v>1</v>
      </c>
      <c r="D134" s="527">
        <v>1</v>
      </c>
      <c r="E134" s="527">
        <v>1</v>
      </c>
      <c r="F134" s="527">
        <v>1</v>
      </c>
      <c r="G134" s="527">
        <v>1</v>
      </c>
      <c r="H134" s="527">
        <v>1</v>
      </c>
    </row>
    <row r="135" spans="2:8">
      <c r="B135" s="60"/>
      <c r="C135" s="527"/>
      <c r="D135" s="527"/>
      <c r="E135" s="527"/>
      <c r="F135" s="527"/>
      <c r="G135" s="527"/>
      <c r="H135" s="527"/>
    </row>
    <row r="136" spans="2:8">
      <c r="B136" s="60" t="s">
        <v>189</v>
      </c>
      <c r="C136" s="847"/>
      <c r="D136" s="847"/>
      <c r="E136" s="847"/>
      <c r="F136" s="847"/>
      <c r="G136" s="847"/>
      <c r="H136" s="847"/>
    </row>
    <row r="137" spans="2:8">
      <c r="B137" s="72" t="s">
        <v>190</v>
      </c>
      <c r="C137" s="847">
        <v>15272</v>
      </c>
      <c r="D137" s="847">
        <v>15637</v>
      </c>
      <c r="E137" s="847">
        <v>16427</v>
      </c>
      <c r="F137" s="847">
        <v>17035</v>
      </c>
      <c r="G137" s="847">
        <v>18774</v>
      </c>
      <c r="H137" s="847">
        <v>19357</v>
      </c>
    </row>
    <row r="138" spans="2:8">
      <c r="B138" s="60" t="s">
        <v>568</v>
      </c>
      <c r="C138" s="527" t="s">
        <v>140</v>
      </c>
      <c r="D138" s="527" t="s">
        <v>140</v>
      </c>
      <c r="E138" s="527" t="s">
        <v>140</v>
      </c>
      <c r="F138" s="527" t="s">
        <v>140</v>
      </c>
      <c r="G138" s="527" t="s">
        <v>140</v>
      </c>
      <c r="H138" s="527" t="s">
        <v>140</v>
      </c>
    </row>
    <row r="139" spans="2:8">
      <c r="B139" s="75" t="s">
        <v>191</v>
      </c>
      <c r="C139" s="527" t="s">
        <v>140</v>
      </c>
      <c r="D139" s="527" t="s">
        <v>140</v>
      </c>
      <c r="E139" s="527" t="s">
        <v>140</v>
      </c>
      <c r="F139" s="527" t="s">
        <v>140</v>
      </c>
      <c r="G139" s="527" t="s">
        <v>140</v>
      </c>
      <c r="H139" s="527" t="s">
        <v>140</v>
      </c>
    </row>
    <row r="140" spans="2:8">
      <c r="B140" s="60" t="s">
        <v>192</v>
      </c>
      <c r="C140" s="527" t="s">
        <v>140</v>
      </c>
      <c r="D140" s="527" t="s">
        <v>140</v>
      </c>
      <c r="E140" s="527" t="s">
        <v>140</v>
      </c>
      <c r="F140" s="527" t="s">
        <v>140</v>
      </c>
      <c r="G140" s="527" t="s">
        <v>140</v>
      </c>
      <c r="H140" s="527" t="s">
        <v>140</v>
      </c>
    </row>
    <row r="141" spans="2:8">
      <c r="B141" s="60" t="s">
        <v>193</v>
      </c>
      <c r="C141" s="527"/>
      <c r="D141" s="527"/>
      <c r="E141" s="527"/>
      <c r="F141" s="527"/>
      <c r="G141" s="527"/>
      <c r="H141" s="527"/>
    </row>
    <row r="142" spans="2:8">
      <c r="B142" s="63" t="s">
        <v>194</v>
      </c>
      <c r="C142" s="527">
        <v>1</v>
      </c>
      <c r="D142" s="527">
        <v>1</v>
      </c>
      <c r="E142" s="527">
        <v>1</v>
      </c>
      <c r="F142" s="527">
        <v>1</v>
      </c>
      <c r="G142" s="527">
        <v>1</v>
      </c>
      <c r="H142" s="527">
        <v>1</v>
      </c>
    </row>
    <row r="143" spans="2:8" ht="15.75" thickBot="1">
      <c r="B143" s="248" t="s">
        <v>195</v>
      </c>
      <c r="C143" s="603" t="s">
        <v>140</v>
      </c>
      <c r="D143" s="603" t="s">
        <v>140</v>
      </c>
      <c r="E143" s="603" t="s">
        <v>140</v>
      </c>
      <c r="F143" s="603" t="s">
        <v>140</v>
      </c>
      <c r="G143" s="603" t="s">
        <v>140</v>
      </c>
      <c r="H143" s="603" t="s">
        <v>140</v>
      </c>
    </row>
    <row r="144" spans="2:8" ht="15.75" thickTop="1">
      <c r="B144" s="1133" t="s">
        <v>1307</v>
      </c>
      <c r="C144" s="1133"/>
      <c r="D144" s="1133"/>
      <c r="E144" s="1133"/>
      <c r="F144" s="1133"/>
      <c r="G144" s="1133"/>
      <c r="H144" s="1133"/>
    </row>
    <row r="145" spans="2:8">
      <c r="B145" s="1133" t="s">
        <v>1308</v>
      </c>
      <c r="C145" s="1133"/>
      <c r="D145" s="1133"/>
      <c r="E145" s="1133"/>
      <c r="F145" s="1133"/>
      <c r="G145" s="1133"/>
      <c r="H145" s="1133"/>
    </row>
    <row r="146" spans="2:8">
      <c r="B146" s="1133"/>
      <c r="C146" s="1133"/>
      <c r="D146" s="1133"/>
      <c r="E146" s="1133"/>
      <c r="F146" s="1133"/>
      <c r="G146" s="1133"/>
      <c r="H146" s="1133"/>
    </row>
    <row r="147" spans="2:8">
      <c r="B147" s="508"/>
      <c r="C147" s="502"/>
      <c r="D147" s="502"/>
      <c r="E147" s="502"/>
      <c r="F147" s="502"/>
      <c r="G147" s="502"/>
      <c r="H147" s="502"/>
    </row>
    <row r="148" spans="2:8">
      <c r="B148" s="1116" t="s">
        <v>19</v>
      </c>
      <c r="C148" s="1116"/>
      <c r="D148" s="1116"/>
      <c r="E148" s="1116"/>
      <c r="F148" s="1116"/>
      <c r="G148" s="1116"/>
      <c r="H148" s="1116"/>
    </row>
    <row r="149" spans="2:8">
      <c r="B149" s="504" t="s">
        <v>18</v>
      </c>
      <c r="C149" s="502"/>
      <c r="D149" s="502"/>
      <c r="E149" s="502"/>
      <c r="F149" s="502"/>
      <c r="G149" s="502"/>
      <c r="H149" s="502"/>
    </row>
    <row r="150" spans="2:8">
      <c r="B150" s="513" t="s">
        <v>197</v>
      </c>
      <c r="C150" s="502"/>
      <c r="D150" s="502"/>
      <c r="E150" s="502"/>
      <c r="F150" s="502"/>
      <c r="G150" s="502"/>
      <c r="H150" s="502"/>
    </row>
    <row r="151" spans="2:8">
      <c r="B151" s="508"/>
      <c r="C151" s="502"/>
      <c r="D151" s="502"/>
      <c r="E151" s="502"/>
      <c r="F151" s="502"/>
      <c r="G151" s="502"/>
      <c r="H151" s="502"/>
    </row>
    <row r="152" spans="2:8">
      <c r="B152" s="506"/>
      <c r="C152" s="507">
        <v>2014</v>
      </c>
      <c r="D152" s="507">
        <v>2015</v>
      </c>
      <c r="E152" s="507">
        <v>2016</v>
      </c>
      <c r="F152" s="507">
        <v>2017</v>
      </c>
      <c r="G152" s="507">
        <v>2018</v>
      </c>
      <c r="H152" s="507">
        <v>2019</v>
      </c>
    </row>
    <row r="153" spans="2:8">
      <c r="B153" s="85" t="s">
        <v>198</v>
      </c>
      <c r="C153" s="502"/>
      <c r="D153" s="502"/>
      <c r="E153" s="502"/>
      <c r="F153" s="502"/>
      <c r="G153" s="502"/>
      <c r="H153" s="502"/>
    </row>
    <row r="154" spans="2:8">
      <c r="B154" s="64" t="s">
        <v>1309</v>
      </c>
      <c r="C154" s="517">
        <v>6711.6280000000006</v>
      </c>
      <c r="D154" s="517">
        <v>7173.9159999999993</v>
      </c>
      <c r="E154" s="517">
        <v>7388.7780000000002</v>
      </c>
      <c r="F154" s="517">
        <v>7906.982</v>
      </c>
      <c r="G154" s="517">
        <v>8939.5879999999997</v>
      </c>
      <c r="H154" s="517">
        <v>10079.534</v>
      </c>
    </row>
    <row r="155" spans="2:8">
      <c r="B155" s="80" t="s">
        <v>200</v>
      </c>
      <c r="C155" s="517" t="s">
        <v>140</v>
      </c>
      <c r="D155" s="517" t="s">
        <v>140</v>
      </c>
      <c r="E155" s="517" t="s">
        <v>140</v>
      </c>
      <c r="F155" s="517" t="s">
        <v>140</v>
      </c>
      <c r="G155" s="517" t="s">
        <v>140</v>
      </c>
      <c r="H155" s="517" t="s">
        <v>140</v>
      </c>
    </row>
    <row r="156" spans="2:8">
      <c r="B156" s="80" t="s">
        <v>201</v>
      </c>
      <c r="C156" s="517">
        <v>6711.6280000000006</v>
      </c>
      <c r="D156" s="517">
        <v>7173.9159999999993</v>
      </c>
      <c r="E156" s="517">
        <v>7388.7780000000002</v>
      </c>
      <c r="F156" s="517">
        <v>7906.982</v>
      </c>
      <c r="G156" s="517">
        <v>8939.5879999999997</v>
      </c>
      <c r="H156" s="517">
        <v>10079.534</v>
      </c>
    </row>
    <row r="157" spans="2:8">
      <c r="B157" s="81" t="s">
        <v>202</v>
      </c>
      <c r="C157" s="517">
        <v>199.392</v>
      </c>
      <c r="D157" s="517">
        <v>225.267</v>
      </c>
      <c r="E157" s="517">
        <v>250.661</v>
      </c>
      <c r="F157" s="517">
        <v>275.56200000000001</v>
      </c>
      <c r="G157" s="517">
        <v>297.13099999999997</v>
      </c>
      <c r="H157" s="517">
        <v>321.916</v>
      </c>
    </row>
    <row r="158" spans="2:8" ht="25.5">
      <c r="B158" s="82" t="s">
        <v>203</v>
      </c>
      <c r="C158" s="517">
        <v>45417.771000000001</v>
      </c>
      <c r="D158" s="517">
        <v>49344.08</v>
      </c>
      <c r="E158" s="517">
        <v>54468.437000000005</v>
      </c>
      <c r="F158" s="517">
        <v>55675.728999999999</v>
      </c>
      <c r="G158" s="517">
        <v>58460.055</v>
      </c>
      <c r="H158" s="517">
        <v>62554.593999999997</v>
      </c>
    </row>
    <row r="159" spans="2:8">
      <c r="B159" s="80" t="s">
        <v>204</v>
      </c>
      <c r="C159" s="517">
        <v>31854.857</v>
      </c>
      <c r="D159" s="517">
        <v>34446.885999999999</v>
      </c>
      <c r="E159" s="517">
        <v>37715.828000000001</v>
      </c>
      <c r="F159" s="517">
        <v>38161.368999999999</v>
      </c>
      <c r="G159" s="517">
        <v>40142.737000000001</v>
      </c>
      <c r="H159" s="517">
        <v>43274.631000000001</v>
      </c>
    </row>
    <row r="160" spans="2:8" ht="25.5">
      <c r="B160" s="80" t="s">
        <v>205</v>
      </c>
      <c r="C160" s="517" t="s">
        <v>140</v>
      </c>
      <c r="D160" s="517" t="s">
        <v>140</v>
      </c>
      <c r="E160" s="517" t="s">
        <v>140</v>
      </c>
      <c r="F160" s="517" t="s">
        <v>140</v>
      </c>
      <c r="G160" s="517" t="s">
        <v>140</v>
      </c>
      <c r="H160" s="517" t="s">
        <v>140</v>
      </c>
    </row>
    <row r="161" spans="2:8">
      <c r="B161" s="80" t="s">
        <v>206</v>
      </c>
      <c r="C161" s="517">
        <v>13562.914000000001</v>
      </c>
      <c r="D161" s="517">
        <v>14897.194</v>
      </c>
      <c r="E161" s="517">
        <v>16752.609</v>
      </c>
      <c r="F161" s="517">
        <v>17514.36</v>
      </c>
      <c r="G161" s="517">
        <v>18317.317999999999</v>
      </c>
      <c r="H161" s="517">
        <v>19279.963</v>
      </c>
    </row>
    <row r="162" spans="2:8">
      <c r="B162" s="82" t="s">
        <v>207</v>
      </c>
      <c r="C162" s="517">
        <v>3944.3</v>
      </c>
      <c r="D162" s="517">
        <v>4309.5069999999996</v>
      </c>
      <c r="E162" s="517">
        <v>4651.0429999999997</v>
      </c>
      <c r="F162" s="517">
        <v>4632.9179999999997</v>
      </c>
      <c r="G162" s="517">
        <v>5155.723</v>
      </c>
      <c r="H162" s="517">
        <v>6081.6350000000002</v>
      </c>
    </row>
    <row r="163" spans="2:8">
      <c r="B163" s="82" t="s">
        <v>208</v>
      </c>
      <c r="C163" s="517"/>
      <c r="D163" s="517"/>
      <c r="E163" s="517"/>
      <c r="F163" s="517"/>
      <c r="G163" s="517"/>
      <c r="H163" s="517"/>
    </row>
    <row r="164" spans="2:8">
      <c r="B164" s="83" t="s">
        <v>775</v>
      </c>
      <c r="C164" s="517">
        <v>14722.382</v>
      </c>
      <c r="D164" s="517">
        <v>14444.267</v>
      </c>
      <c r="E164" s="517">
        <v>13601.422</v>
      </c>
      <c r="F164" s="517">
        <v>12952.458000000001</v>
      </c>
      <c r="G164" s="517">
        <v>12059.367</v>
      </c>
      <c r="H164" s="517">
        <v>11386.897000000001</v>
      </c>
    </row>
    <row r="165" spans="2:8">
      <c r="B165" s="83" t="s">
        <v>132</v>
      </c>
      <c r="C165" s="517" t="s">
        <v>140</v>
      </c>
      <c r="D165" s="517" t="s">
        <v>140</v>
      </c>
      <c r="E165" s="517" t="s">
        <v>140</v>
      </c>
      <c r="F165" s="517" t="s">
        <v>140</v>
      </c>
      <c r="G165" s="517" t="s">
        <v>140</v>
      </c>
      <c r="H165" s="517" t="s">
        <v>140</v>
      </c>
    </row>
    <row r="166" spans="2:8">
      <c r="B166" s="64" t="s">
        <v>209</v>
      </c>
      <c r="C166" s="517" t="s">
        <v>140</v>
      </c>
      <c r="D166" s="517" t="s">
        <v>140</v>
      </c>
      <c r="E166" s="517" t="s">
        <v>140</v>
      </c>
      <c r="F166" s="517" t="s">
        <v>140</v>
      </c>
      <c r="G166" s="517" t="s">
        <v>140</v>
      </c>
      <c r="H166" s="517" t="s">
        <v>140</v>
      </c>
    </row>
    <row r="167" spans="2:8">
      <c r="B167" s="64"/>
      <c r="C167" s="517"/>
      <c r="D167" s="517"/>
      <c r="E167" s="517"/>
      <c r="F167" s="517"/>
      <c r="G167" s="517"/>
      <c r="H167" s="517"/>
    </row>
    <row r="168" spans="2:8" ht="25.5">
      <c r="B168" s="64" t="s">
        <v>210</v>
      </c>
      <c r="C168" s="517">
        <v>70995.472999999998</v>
      </c>
      <c r="D168" s="517">
        <v>75497.036999999997</v>
      </c>
      <c r="E168" s="517">
        <v>80360.341000000015</v>
      </c>
      <c r="F168" s="517">
        <v>81443.649000000005</v>
      </c>
      <c r="G168" s="517">
        <v>84911.864000000001</v>
      </c>
      <c r="H168" s="517">
        <v>90424.575999999986</v>
      </c>
    </row>
    <row r="169" spans="2:8">
      <c r="B169" s="63" t="s">
        <v>211</v>
      </c>
      <c r="C169" s="517" t="s">
        <v>140</v>
      </c>
      <c r="D169" s="517" t="s">
        <v>140</v>
      </c>
      <c r="E169" s="517" t="s">
        <v>140</v>
      </c>
      <c r="F169" s="517" t="s">
        <v>140</v>
      </c>
      <c r="G169" s="517" t="s">
        <v>140</v>
      </c>
      <c r="H169" s="517" t="s">
        <v>140</v>
      </c>
    </row>
    <row r="170" spans="2:8">
      <c r="B170" s="63"/>
      <c r="C170" s="517"/>
      <c r="D170" s="517"/>
      <c r="E170" s="517"/>
      <c r="F170" s="517"/>
      <c r="G170" s="517"/>
      <c r="H170" s="517"/>
    </row>
    <row r="171" spans="2:8">
      <c r="B171" s="64" t="s">
        <v>212</v>
      </c>
      <c r="C171" s="517" t="s">
        <v>140</v>
      </c>
      <c r="D171" s="517" t="s">
        <v>140</v>
      </c>
      <c r="E171" s="517" t="s">
        <v>140</v>
      </c>
      <c r="F171" s="517" t="s">
        <v>140</v>
      </c>
      <c r="G171" s="517" t="s">
        <v>140</v>
      </c>
      <c r="H171" s="517" t="s">
        <v>140</v>
      </c>
    </row>
    <row r="172" spans="2:8">
      <c r="B172" s="64"/>
      <c r="C172" s="517"/>
      <c r="D172" s="517"/>
      <c r="E172" s="517"/>
      <c r="F172" s="517"/>
      <c r="G172" s="517"/>
      <c r="H172" s="517"/>
    </row>
    <row r="173" spans="2:8">
      <c r="B173" s="85" t="s">
        <v>213</v>
      </c>
      <c r="C173" s="517"/>
      <c r="D173" s="517"/>
      <c r="E173" s="517"/>
      <c r="F173" s="517"/>
      <c r="G173" s="517"/>
      <c r="H173" s="517"/>
    </row>
    <row r="174" spans="2:8">
      <c r="B174" s="64" t="s">
        <v>214</v>
      </c>
      <c r="C174" s="517">
        <v>35125.904000000002</v>
      </c>
      <c r="D174" s="517">
        <v>35215.447999999997</v>
      </c>
      <c r="E174" s="517">
        <v>34205.212</v>
      </c>
      <c r="F174" s="517">
        <v>33194.207999999999</v>
      </c>
      <c r="G174" s="517">
        <v>32710.43</v>
      </c>
      <c r="H174" s="517">
        <v>34039.313000000002</v>
      </c>
    </row>
    <row r="175" spans="2:8">
      <c r="B175" s="63" t="s">
        <v>215</v>
      </c>
      <c r="C175" s="517">
        <v>35125.904000000002</v>
      </c>
      <c r="D175" s="517">
        <v>35215.447999999997</v>
      </c>
      <c r="E175" s="517">
        <v>34205.212</v>
      </c>
      <c r="F175" s="517">
        <v>33194.207999999999</v>
      </c>
      <c r="G175" s="517">
        <v>32710.43</v>
      </c>
      <c r="H175" s="517">
        <v>34039.313000000002</v>
      </c>
    </row>
    <row r="176" spans="2:8">
      <c r="B176" s="63" t="s">
        <v>216</v>
      </c>
      <c r="C176" s="517" t="s">
        <v>125</v>
      </c>
      <c r="D176" s="517" t="s">
        <v>125</v>
      </c>
      <c r="E176" s="517" t="s">
        <v>125</v>
      </c>
      <c r="F176" s="517" t="s">
        <v>125</v>
      </c>
      <c r="G176" s="517" t="s">
        <v>125</v>
      </c>
      <c r="H176" s="517" t="s">
        <v>125</v>
      </c>
    </row>
    <row r="177" spans="2:8">
      <c r="B177" s="64" t="s">
        <v>217</v>
      </c>
      <c r="C177" s="517">
        <v>45417.771000000001</v>
      </c>
      <c r="D177" s="517">
        <v>49344.08</v>
      </c>
      <c r="E177" s="517">
        <v>54468.436999999998</v>
      </c>
      <c r="F177" s="517">
        <v>55675.728999999999</v>
      </c>
      <c r="G177" s="517">
        <v>58460.055</v>
      </c>
      <c r="H177" s="517">
        <v>62554.593999999997</v>
      </c>
    </row>
    <row r="178" spans="2:8">
      <c r="B178" s="64" t="s">
        <v>1310</v>
      </c>
      <c r="C178" s="517">
        <v>3944.3</v>
      </c>
      <c r="D178" s="517">
        <v>4309.5069999999996</v>
      </c>
      <c r="E178" s="517">
        <v>4651.0429999999997</v>
      </c>
      <c r="F178" s="517">
        <v>4632.9179999999997</v>
      </c>
      <c r="G178" s="517">
        <v>5174.2650000000003</v>
      </c>
      <c r="H178" s="517">
        <v>6081.6350000000002</v>
      </c>
    </row>
    <row r="179" spans="2:8" ht="25.5">
      <c r="B179" s="63" t="s">
        <v>218</v>
      </c>
      <c r="C179" s="517" t="s">
        <v>140</v>
      </c>
      <c r="D179" s="517" t="s">
        <v>140</v>
      </c>
      <c r="E179" s="517" t="s">
        <v>140</v>
      </c>
      <c r="F179" s="517" t="s">
        <v>140</v>
      </c>
      <c r="G179" s="517" t="s">
        <v>140</v>
      </c>
      <c r="H179" s="517" t="s">
        <v>140</v>
      </c>
    </row>
    <row r="180" spans="2:8">
      <c r="B180" s="63" t="s">
        <v>219</v>
      </c>
      <c r="C180" s="517">
        <v>3944.3</v>
      </c>
      <c r="D180" s="517">
        <v>4309.5069999999996</v>
      </c>
      <c r="E180" s="517">
        <v>4651.0429999999997</v>
      </c>
      <c r="F180" s="517">
        <v>4632.9179999999997</v>
      </c>
      <c r="G180" s="517">
        <v>5174.2650000000003</v>
      </c>
      <c r="H180" s="517">
        <v>6081.6350000000002</v>
      </c>
    </row>
    <row r="181" spans="2:8" ht="25.5">
      <c r="B181" s="63" t="s">
        <v>220</v>
      </c>
      <c r="C181" s="517" t="s">
        <v>140</v>
      </c>
      <c r="D181" s="517" t="s">
        <v>140</v>
      </c>
      <c r="E181" s="517" t="s">
        <v>140</v>
      </c>
      <c r="F181" s="517" t="s">
        <v>140</v>
      </c>
      <c r="G181" s="517" t="s">
        <v>140</v>
      </c>
      <c r="H181" s="517" t="s">
        <v>140</v>
      </c>
    </row>
    <row r="182" spans="2:8">
      <c r="B182" s="63"/>
      <c r="C182" s="517"/>
      <c r="D182" s="517"/>
      <c r="E182" s="517"/>
      <c r="F182" s="517"/>
      <c r="G182" s="517"/>
      <c r="H182" s="517"/>
    </row>
    <row r="183" spans="2:8" ht="25.5">
      <c r="B183" s="88" t="s">
        <v>221</v>
      </c>
      <c r="C183" s="517"/>
      <c r="D183" s="517"/>
      <c r="E183" s="517"/>
      <c r="F183" s="517"/>
      <c r="G183" s="517"/>
      <c r="H183" s="517"/>
    </row>
    <row r="184" spans="2:8">
      <c r="B184" s="64" t="s">
        <v>214</v>
      </c>
      <c r="C184" s="517">
        <v>35125.904000000002</v>
      </c>
      <c r="D184" s="517">
        <v>35215.447999999997</v>
      </c>
      <c r="E184" s="517">
        <v>34205.212</v>
      </c>
      <c r="F184" s="517">
        <v>33194.207999999999</v>
      </c>
      <c r="G184" s="517">
        <v>32710.43</v>
      </c>
      <c r="H184" s="517">
        <v>34039.313000000002</v>
      </c>
    </row>
    <row r="185" spans="2:8">
      <c r="B185" s="63" t="s">
        <v>215</v>
      </c>
      <c r="C185" s="517">
        <v>35125.904000000002</v>
      </c>
      <c r="D185" s="517">
        <v>35215.447999999997</v>
      </c>
      <c r="E185" s="517">
        <v>34205.212</v>
      </c>
      <c r="F185" s="517">
        <v>33194.207999999999</v>
      </c>
      <c r="G185" s="517">
        <v>32710.43</v>
      </c>
      <c r="H185" s="517">
        <v>34039.313000000002</v>
      </c>
    </row>
    <row r="186" spans="2:8">
      <c r="B186" s="63" t="s">
        <v>216</v>
      </c>
      <c r="C186" s="517" t="s">
        <v>125</v>
      </c>
      <c r="D186" s="517" t="s">
        <v>125</v>
      </c>
      <c r="E186" s="517" t="s">
        <v>125</v>
      </c>
      <c r="F186" s="517" t="s">
        <v>125</v>
      </c>
      <c r="G186" s="517" t="s">
        <v>125</v>
      </c>
      <c r="H186" s="517" t="s">
        <v>125</v>
      </c>
    </row>
    <row r="187" spans="2:8">
      <c r="B187" s="64" t="s">
        <v>217</v>
      </c>
      <c r="C187" s="517">
        <v>45417.771000000001</v>
      </c>
      <c r="D187" s="517">
        <v>49344.08</v>
      </c>
      <c r="E187" s="517">
        <v>54468.436999999998</v>
      </c>
      <c r="F187" s="517">
        <v>55675.728999999999</v>
      </c>
      <c r="G187" s="517">
        <v>58460.055</v>
      </c>
      <c r="H187" s="517">
        <v>62554.593999999997</v>
      </c>
    </row>
    <row r="188" spans="2:8">
      <c r="B188" s="64" t="s">
        <v>207</v>
      </c>
      <c r="C188" s="517">
        <v>3944.3</v>
      </c>
      <c r="D188" s="517">
        <v>4309.5069999999996</v>
      </c>
      <c r="E188" s="517">
        <v>4651.0429999999997</v>
      </c>
      <c r="F188" s="517">
        <v>4632.9179999999997</v>
      </c>
      <c r="G188" s="517">
        <v>5174.2650000000003</v>
      </c>
      <c r="H188" s="517">
        <v>6081.6350000000002</v>
      </c>
    </row>
    <row r="189" spans="2:8" ht="25.5">
      <c r="B189" s="63" t="s">
        <v>218</v>
      </c>
      <c r="C189" s="517" t="s">
        <v>140</v>
      </c>
      <c r="D189" s="517" t="s">
        <v>140</v>
      </c>
      <c r="E189" s="517" t="s">
        <v>140</v>
      </c>
      <c r="F189" s="517" t="s">
        <v>140</v>
      </c>
      <c r="G189" s="517" t="s">
        <v>140</v>
      </c>
      <c r="H189" s="517" t="s">
        <v>140</v>
      </c>
    </row>
    <row r="190" spans="2:8">
      <c r="B190" s="63" t="s">
        <v>219</v>
      </c>
      <c r="C190" s="517">
        <v>3944.3</v>
      </c>
      <c r="D190" s="517">
        <v>4309.5069999999996</v>
      </c>
      <c r="E190" s="517">
        <v>4651.0429999999997</v>
      </c>
      <c r="F190" s="517">
        <v>4632.9179999999997</v>
      </c>
      <c r="G190" s="517">
        <v>5174.2650000000003</v>
      </c>
      <c r="H190" s="517">
        <v>6081.6350000000002</v>
      </c>
    </row>
    <row r="191" spans="2:8" ht="25.5">
      <c r="B191" s="63" t="s">
        <v>220</v>
      </c>
      <c r="C191" s="523" t="s">
        <v>140</v>
      </c>
      <c r="D191" s="523" t="s">
        <v>140</v>
      </c>
      <c r="E191" s="523" t="s">
        <v>140</v>
      </c>
      <c r="F191" s="523" t="s">
        <v>140</v>
      </c>
      <c r="G191" s="523" t="s">
        <v>140</v>
      </c>
      <c r="H191" s="523" t="s">
        <v>140</v>
      </c>
    </row>
    <row r="192" spans="2:8">
      <c r="B192" s="63"/>
      <c r="C192" s="523"/>
      <c r="D192" s="523"/>
      <c r="E192" s="523"/>
      <c r="F192" s="523"/>
      <c r="G192" s="523"/>
      <c r="H192" s="523"/>
    </row>
    <row r="193" spans="2:8" ht="39.75">
      <c r="B193" s="88" t="s">
        <v>1311</v>
      </c>
      <c r="C193" s="523"/>
      <c r="D193" s="523"/>
      <c r="E193" s="523"/>
      <c r="F193" s="523"/>
      <c r="G193" s="523"/>
      <c r="H193" s="523"/>
    </row>
    <row r="194" spans="2:8">
      <c r="B194" s="64" t="s">
        <v>214</v>
      </c>
      <c r="C194" s="523" t="s">
        <v>140</v>
      </c>
      <c r="D194" s="523" t="s">
        <v>140</v>
      </c>
      <c r="E194" s="523" t="s">
        <v>140</v>
      </c>
      <c r="F194" s="523" t="s">
        <v>140</v>
      </c>
      <c r="G194" s="523" t="s">
        <v>140</v>
      </c>
      <c r="H194" s="523" t="s">
        <v>140</v>
      </c>
    </row>
    <row r="195" spans="2:8">
      <c r="B195" s="63" t="s">
        <v>215</v>
      </c>
      <c r="C195" s="523" t="s">
        <v>140</v>
      </c>
      <c r="D195" s="523" t="s">
        <v>140</v>
      </c>
      <c r="E195" s="523" t="s">
        <v>140</v>
      </c>
      <c r="F195" s="523" t="s">
        <v>140</v>
      </c>
      <c r="G195" s="523" t="s">
        <v>140</v>
      </c>
      <c r="H195" s="523" t="s">
        <v>140</v>
      </c>
    </row>
    <row r="196" spans="2:8">
      <c r="B196" s="63" t="s">
        <v>216</v>
      </c>
      <c r="C196" s="523" t="s">
        <v>140</v>
      </c>
      <c r="D196" s="523" t="s">
        <v>140</v>
      </c>
      <c r="E196" s="523" t="s">
        <v>140</v>
      </c>
      <c r="F196" s="523" t="s">
        <v>140</v>
      </c>
      <c r="G196" s="523" t="s">
        <v>140</v>
      </c>
      <c r="H196" s="523" t="s">
        <v>140</v>
      </c>
    </row>
    <row r="197" spans="2:8">
      <c r="B197" s="64" t="s">
        <v>217</v>
      </c>
      <c r="C197" s="523" t="s">
        <v>140</v>
      </c>
      <c r="D197" s="523" t="s">
        <v>140</v>
      </c>
      <c r="E197" s="523" t="s">
        <v>140</v>
      </c>
      <c r="F197" s="523" t="s">
        <v>140</v>
      </c>
      <c r="G197" s="523" t="s">
        <v>140</v>
      </c>
      <c r="H197" s="523" t="s">
        <v>140</v>
      </c>
    </row>
    <row r="198" spans="2:8">
      <c r="B198" s="64" t="s">
        <v>207</v>
      </c>
      <c r="C198" s="523" t="s">
        <v>140</v>
      </c>
      <c r="D198" s="523" t="s">
        <v>140</v>
      </c>
      <c r="E198" s="523" t="s">
        <v>140</v>
      </c>
      <c r="F198" s="523" t="s">
        <v>140</v>
      </c>
      <c r="G198" s="523" t="s">
        <v>140</v>
      </c>
      <c r="H198" s="523" t="s">
        <v>140</v>
      </c>
    </row>
    <row r="199" spans="2:8" ht="25.5">
      <c r="B199" s="63" t="s">
        <v>218</v>
      </c>
      <c r="C199" s="523" t="s">
        <v>140</v>
      </c>
      <c r="D199" s="523" t="s">
        <v>140</v>
      </c>
      <c r="E199" s="523" t="s">
        <v>140</v>
      </c>
      <c r="F199" s="523" t="s">
        <v>140</v>
      </c>
      <c r="G199" s="523" t="s">
        <v>140</v>
      </c>
      <c r="H199" s="523" t="s">
        <v>140</v>
      </c>
    </row>
    <row r="200" spans="2:8">
      <c r="B200" s="63" t="s">
        <v>219</v>
      </c>
      <c r="C200" s="523" t="s">
        <v>140</v>
      </c>
      <c r="D200" s="523" t="s">
        <v>140</v>
      </c>
      <c r="E200" s="523" t="s">
        <v>140</v>
      </c>
      <c r="F200" s="523" t="s">
        <v>140</v>
      </c>
      <c r="G200" s="523" t="s">
        <v>140</v>
      </c>
      <c r="H200" s="523" t="s">
        <v>140</v>
      </c>
    </row>
    <row r="201" spans="2:8" ht="25.5">
      <c r="B201" s="63" t="s">
        <v>220</v>
      </c>
      <c r="C201" s="523" t="s">
        <v>140</v>
      </c>
      <c r="D201" s="523" t="s">
        <v>140</v>
      </c>
      <c r="E201" s="523" t="s">
        <v>140</v>
      </c>
      <c r="F201" s="523" t="s">
        <v>140</v>
      </c>
      <c r="G201" s="523" t="s">
        <v>140</v>
      </c>
      <c r="H201" s="523" t="s">
        <v>140</v>
      </c>
    </row>
    <row r="202" spans="2:8">
      <c r="B202" s="63"/>
      <c r="C202" s="523"/>
      <c r="D202" s="523"/>
      <c r="E202" s="523"/>
      <c r="F202" s="523"/>
      <c r="G202" s="523"/>
      <c r="H202" s="523"/>
    </row>
    <row r="203" spans="2:8" ht="38.25">
      <c r="B203" s="88" t="s">
        <v>223</v>
      </c>
      <c r="C203" s="523"/>
      <c r="D203" s="523"/>
      <c r="E203" s="523"/>
      <c r="F203" s="523"/>
      <c r="G203" s="523"/>
      <c r="H203" s="523"/>
    </row>
    <row r="204" spans="2:8">
      <c r="B204" s="64" t="s">
        <v>214</v>
      </c>
      <c r="C204" s="523" t="s">
        <v>140</v>
      </c>
      <c r="D204" s="523" t="s">
        <v>140</v>
      </c>
      <c r="E204" s="523" t="s">
        <v>140</v>
      </c>
      <c r="F204" s="523" t="s">
        <v>140</v>
      </c>
      <c r="G204" s="523" t="s">
        <v>140</v>
      </c>
      <c r="H204" s="523" t="s">
        <v>140</v>
      </c>
    </row>
    <row r="205" spans="2:8">
      <c r="B205" s="63" t="s">
        <v>215</v>
      </c>
      <c r="C205" s="523" t="s">
        <v>140</v>
      </c>
      <c r="D205" s="523" t="s">
        <v>140</v>
      </c>
      <c r="E205" s="523" t="s">
        <v>140</v>
      </c>
      <c r="F205" s="523" t="s">
        <v>140</v>
      </c>
      <c r="G205" s="523" t="s">
        <v>140</v>
      </c>
      <c r="H205" s="523" t="s">
        <v>140</v>
      </c>
    </row>
    <row r="206" spans="2:8">
      <c r="B206" s="63" t="s">
        <v>216</v>
      </c>
      <c r="C206" s="523" t="s">
        <v>140</v>
      </c>
      <c r="D206" s="523" t="s">
        <v>140</v>
      </c>
      <c r="E206" s="523" t="s">
        <v>140</v>
      </c>
      <c r="F206" s="523" t="s">
        <v>140</v>
      </c>
      <c r="G206" s="523" t="s">
        <v>140</v>
      </c>
      <c r="H206" s="523" t="s">
        <v>140</v>
      </c>
    </row>
    <row r="207" spans="2:8">
      <c r="B207" s="64" t="s">
        <v>217</v>
      </c>
      <c r="C207" s="523" t="s">
        <v>140</v>
      </c>
      <c r="D207" s="523" t="s">
        <v>140</v>
      </c>
      <c r="E207" s="523" t="s">
        <v>140</v>
      </c>
      <c r="F207" s="523" t="s">
        <v>140</v>
      </c>
      <c r="G207" s="523" t="s">
        <v>140</v>
      </c>
      <c r="H207" s="523" t="s">
        <v>140</v>
      </c>
    </row>
    <row r="208" spans="2:8">
      <c r="B208" s="64" t="s">
        <v>207</v>
      </c>
      <c r="C208" s="523" t="s">
        <v>140</v>
      </c>
      <c r="D208" s="523" t="s">
        <v>140</v>
      </c>
      <c r="E208" s="523" t="s">
        <v>140</v>
      </c>
      <c r="F208" s="523" t="s">
        <v>140</v>
      </c>
      <c r="G208" s="523" t="s">
        <v>140</v>
      </c>
      <c r="H208" s="523" t="s">
        <v>140</v>
      </c>
    </row>
    <row r="209" spans="2:8" ht="25.5">
      <c r="B209" s="63" t="s">
        <v>218</v>
      </c>
      <c r="C209" s="523" t="s">
        <v>140</v>
      </c>
      <c r="D209" s="523" t="s">
        <v>140</v>
      </c>
      <c r="E209" s="523" t="s">
        <v>140</v>
      </c>
      <c r="F209" s="523" t="s">
        <v>140</v>
      </c>
      <c r="G209" s="523" t="s">
        <v>140</v>
      </c>
      <c r="H209" s="523" t="s">
        <v>140</v>
      </c>
    </row>
    <row r="210" spans="2:8">
      <c r="B210" s="63" t="s">
        <v>219</v>
      </c>
      <c r="C210" s="523" t="s">
        <v>140</v>
      </c>
      <c r="D210" s="523" t="s">
        <v>140</v>
      </c>
      <c r="E210" s="523" t="s">
        <v>140</v>
      </c>
      <c r="F210" s="523" t="s">
        <v>140</v>
      </c>
      <c r="G210" s="523" t="s">
        <v>140</v>
      </c>
      <c r="H210" s="523" t="s">
        <v>140</v>
      </c>
    </row>
    <row r="211" spans="2:8" ht="26.25" thickBot="1">
      <c r="B211" s="604" t="s">
        <v>220</v>
      </c>
      <c r="C211" s="523" t="s">
        <v>140</v>
      </c>
      <c r="D211" s="523" t="s">
        <v>140</v>
      </c>
      <c r="E211" s="523" t="s">
        <v>140</v>
      </c>
      <c r="F211" s="523" t="s">
        <v>140</v>
      </c>
      <c r="G211" s="523" t="s">
        <v>140</v>
      </c>
      <c r="H211" s="523" t="s">
        <v>140</v>
      </c>
    </row>
    <row r="212" spans="2:8" ht="16.5" thickTop="1" thickBot="1">
      <c r="B212" s="1115" t="s">
        <v>1312</v>
      </c>
      <c r="C212" s="1115"/>
      <c r="D212" s="1115"/>
      <c r="E212" s="1115"/>
      <c r="F212" s="1115"/>
      <c r="G212" s="1115"/>
      <c r="H212" s="1115"/>
    </row>
    <row r="213" spans="2:8" ht="15.75" thickTop="1">
      <c r="B213" s="1134" t="s">
        <v>1313</v>
      </c>
      <c r="C213" s="1115"/>
      <c r="D213" s="1115"/>
      <c r="E213" s="1115"/>
      <c r="F213" s="1115"/>
      <c r="G213" s="1115"/>
      <c r="H213" s="1115"/>
    </row>
    <row r="214" spans="2:8">
      <c r="B214" s="765"/>
      <c r="C214" s="765"/>
      <c r="D214" s="765"/>
      <c r="E214" s="765"/>
      <c r="F214" s="765"/>
      <c r="G214" s="765"/>
      <c r="H214" s="765"/>
    </row>
    <row r="215" spans="2:8">
      <c r="B215" s="508"/>
      <c r="C215" s="502"/>
      <c r="D215" s="502"/>
      <c r="E215" s="502"/>
      <c r="F215" s="502"/>
      <c r="G215" s="502"/>
      <c r="H215" s="502"/>
    </row>
    <row r="216" spans="2:8">
      <c r="B216" s="1116" t="s">
        <v>21</v>
      </c>
      <c r="C216" s="1116"/>
      <c r="D216" s="1116"/>
      <c r="E216" s="1116"/>
      <c r="F216" s="1116"/>
      <c r="G216" s="1116"/>
      <c r="H216" s="1116"/>
    </row>
    <row r="217" spans="2:8">
      <c r="B217" s="504" t="s">
        <v>20</v>
      </c>
      <c r="C217" s="502"/>
      <c r="D217" s="502"/>
      <c r="E217" s="502"/>
      <c r="F217" s="502"/>
      <c r="G217" s="502"/>
      <c r="H217" s="502"/>
    </row>
    <row r="218" spans="2:8">
      <c r="B218" s="513" t="s">
        <v>225</v>
      </c>
      <c r="C218" s="502"/>
      <c r="D218" s="502"/>
      <c r="E218" s="502"/>
      <c r="F218" s="502"/>
      <c r="G218" s="502"/>
      <c r="H218" s="502"/>
    </row>
    <row r="219" spans="2:8">
      <c r="B219" s="508"/>
      <c r="C219" s="502"/>
      <c r="D219" s="502"/>
      <c r="E219" s="502"/>
      <c r="F219" s="502"/>
      <c r="G219" s="502"/>
      <c r="H219" s="502"/>
    </row>
    <row r="220" spans="2:8">
      <c r="B220" s="506"/>
      <c r="C220" s="507">
        <v>2014</v>
      </c>
      <c r="D220" s="507">
        <v>2015</v>
      </c>
      <c r="E220" s="507">
        <v>2016</v>
      </c>
      <c r="F220" s="507">
        <v>2017</v>
      </c>
      <c r="G220" s="507">
        <v>2018</v>
      </c>
      <c r="H220" s="507">
        <v>2019</v>
      </c>
    </row>
    <row r="221" spans="2:8">
      <c r="B221" s="85" t="s">
        <v>198</v>
      </c>
      <c r="C221" s="502"/>
      <c r="D221" s="502"/>
      <c r="E221" s="502"/>
      <c r="F221" s="502"/>
      <c r="G221" s="502"/>
      <c r="H221" s="502"/>
    </row>
    <row r="222" spans="2:8">
      <c r="B222" s="64" t="s">
        <v>1309</v>
      </c>
      <c r="C222" s="517">
        <v>26335.076726065421</v>
      </c>
      <c r="D222" s="517">
        <v>26259.373985096787</v>
      </c>
      <c r="E222" s="517">
        <v>22891.361216556157</v>
      </c>
      <c r="F222" s="517">
        <v>22992.338113265709</v>
      </c>
      <c r="G222" s="517">
        <v>26257.053554578946</v>
      </c>
      <c r="H222" s="517">
        <v>26513.435919204156</v>
      </c>
    </row>
    <row r="223" spans="2:8">
      <c r="B223" s="80" t="s">
        <v>200</v>
      </c>
      <c r="C223" s="517" t="s">
        <v>140</v>
      </c>
      <c r="D223" s="517" t="s">
        <v>140</v>
      </c>
      <c r="E223" s="517" t="s">
        <v>140</v>
      </c>
      <c r="F223" s="517" t="s">
        <v>140</v>
      </c>
      <c r="G223" s="517" t="s">
        <v>140</v>
      </c>
      <c r="H223" s="517" t="s">
        <v>140</v>
      </c>
    </row>
    <row r="224" spans="2:8">
      <c r="B224" s="80" t="s">
        <v>201</v>
      </c>
      <c r="C224" s="517">
        <v>26335.076726065421</v>
      </c>
      <c r="D224" s="517">
        <v>26259.373985096787</v>
      </c>
      <c r="E224" s="517">
        <v>22891.361216556157</v>
      </c>
      <c r="F224" s="517">
        <v>22992.247100133201</v>
      </c>
      <c r="G224" s="517">
        <v>26257.053554578946</v>
      </c>
      <c r="H224" s="517">
        <v>26513.435919204156</v>
      </c>
    </row>
    <row r="225" spans="2:8">
      <c r="B225" s="81" t="s">
        <v>202</v>
      </c>
      <c r="C225" s="517">
        <v>79.075676444801388</v>
      </c>
      <c r="D225" s="517">
        <v>94.46639784439374</v>
      </c>
      <c r="E225" s="517">
        <v>78.835434574228529</v>
      </c>
      <c r="F225" s="517">
        <v>87.213313860209283</v>
      </c>
      <c r="G225" s="517">
        <v>133.30574807313454</v>
      </c>
      <c r="H225" s="517">
        <v>108.44589845591732</v>
      </c>
    </row>
    <row r="226" spans="2:8" ht="25.5">
      <c r="B226" s="82" t="s">
        <v>203</v>
      </c>
      <c r="C226" s="517"/>
      <c r="D226" s="517"/>
      <c r="E226" s="517"/>
      <c r="F226" s="517"/>
      <c r="G226" s="517"/>
      <c r="H226" s="517"/>
    </row>
    <row r="227" spans="2:8">
      <c r="B227" s="80" t="s">
        <v>204</v>
      </c>
      <c r="C227" s="517">
        <v>1547.7104528149582</v>
      </c>
      <c r="D227" s="517">
        <v>1714.6334067392597</v>
      </c>
      <c r="E227" s="517">
        <v>1764.7455011292454</v>
      </c>
      <c r="F227" s="517">
        <v>1746.7165595926162</v>
      </c>
      <c r="G227" s="517">
        <v>1796.2052277968871</v>
      </c>
      <c r="H227" s="517">
        <v>1901.2859537608624</v>
      </c>
    </row>
    <row r="228" spans="2:8" ht="25.5">
      <c r="B228" s="80" t="s">
        <v>205</v>
      </c>
      <c r="C228" s="517" t="s">
        <v>140</v>
      </c>
      <c r="D228" s="517" t="s">
        <v>140</v>
      </c>
      <c r="E228" s="517" t="s">
        <v>140</v>
      </c>
      <c r="F228" s="517" t="s">
        <v>140</v>
      </c>
      <c r="G228" s="517" t="s">
        <v>140</v>
      </c>
      <c r="H228" s="517" t="s">
        <v>140</v>
      </c>
    </row>
    <row r="229" spans="2:8">
      <c r="B229" s="80" t="s">
        <v>206</v>
      </c>
      <c r="C229" s="517">
        <v>1279.5275086790357</v>
      </c>
      <c r="D229" s="517">
        <v>1460.876923150654</v>
      </c>
      <c r="E229" s="517">
        <v>1520.2737377321412</v>
      </c>
      <c r="F229" s="517">
        <v>1531.0835376693608</v>
      </c>
      <c r="G229" s="517">
        <v>1487.0924746610735</v>
      </c>
      <c r="H229" s="517">
        <v>1591.8393566255575</v>
      </c>
    </row>
    <row r="230" spans="2:8">
      <c r="B230" s="82" t="s">
        <v>207</v>
      </c>
      <c r="C230" s="517">
        <v>362.78822598139743</v>
      </c>
      <c r="D230" s="517">
        <v>400.46318708129479</v>
      </c>
      <c r="E230" s="517">
        <v>426.20876612894182</v>
      </c>
      <c r="F230" s="517">
        <v>462.66510130120287</v>
      </c>
      <c r="G230" s="517">
        <v>466.0392542113575</v>
      </c>
      <c r="H230" s="517">
        <v>513.90705605952621</v>
      </c>
    </row>
    <row r="231" spans="2:8">
      <c r="B231" s="82" t="s">
        <v>208</v>
      </c>
      <c r="C231" s="517"/>
      <c r="D231" s="517"/>
      <c r="E231" s="517"/>
      <c r="F231" s="517"/>
      <c r="G231" s="517"/>
      <c r="H231" s="517"/>
    </row>
    <row r="232" spans="2:8">
      <c r="B232" s="83" t="s">
        <v>775</v>
      </c>
      <c r="C232" s="517">
        <v>53307.83501734335</v>
      </c>
      <c r="D232" s="517">
        <v>53629.91258337038</v>
      </c>
      <c r="E232" s="517">
        <v>44911.71729015639</v>
      </c>
      <c r="F232" s="517">
        <v>42593.080981056344</v>
      </c>
      <c r="G232" s="517">
        <v>41892.020216206169</v>
      </c>
      <c r="H232" s="517">
        <v>40757.138924610445</v>
      </c>
    </row>
    <row r="233" spans="2:8">
      <c r="B233" s="83" t="s">
        <v>132</v>
      </c>
      <c r="C233" s="517" t="s">
        <v>140</v>
      </c>
      <c r="D233" s="517" t="s">
        <v>140</v>
      </c>
      <c r="E233" s="517" t="s">
        <v>140</v>
      </c>
      <c r="F233" s="517" t="s">
        <v>140</v>
      </c>
      <c r="G233" s="517" t="s">
        <v>140</v>
      </c>
      <c r="H233" s="517" t="s">
        <v>140</v>
      </c>
    </row>
    <row r="234" spans="2:8">
      <c r="B234" s="64" t="s">
        <v>209</v>
      </c>
      <c r="C234" s="517" t="s">
        <v>140</v>
      </c>
      <c r="D234" s="517" t="s">
        <v>140</v>
      </c>
      <c r="E234" s="517" t="s">
        <v>140</v>
      </c>
      <c r="F234" s="517" t="s">
        <v>140</v>
      </c>
      <c r="G234" s="517" t="s">
        <v>140</v>
      </c>
      <c r="H234" s="517" t="s">
        <v>140</v>
      </c>
    </row>
    <row r="235" spans="2:8">
      <c r="B235" s="64"/>
      <c r="C235" s="517"/>
      <c r="D235" s="517"/>
      <c r="E235" s="517"/>
      <c r="F235" s="517"/>
      <c r="G235" s="517"/>
      <c r="H235" s="517"/>
    </row>
    <row r="236" spans="2:8" ht="25.5">
      <c r="B236" s="64" t="s">
        <v>226</v>
      </c>
      <c r="C236" s="517">
        <v>82912.013607328961</v>
      </c>
      <c r="D236" s="517">
        <v>83559.726483282779</v>
      </c>
      <c r="E236" s="517">
        <v>71593.141946277101</v>
      </c>
      <c r="F236" s="517">
        <v>69413.097606745432</v>
      </c>
      <c r="G236" s="517">
        <v>72031.716475527559</v>
      </c>
      <c r="H236" s="517">
        <v>71386.053108716471</v>
      </c>
    </row>
    <row r="237" spans="2:8">
      <c r="B237" s="63" t="s">
        <v>211</v>
      </c>
      <c r="C237" s="517" t="s">
        <v>140</v>
      </c>
      <c r="D237" s="517" t="s">
        <v>140</v>
      </c>
      <c r="E237" s="517" t="s">
        <v>140</v>
      </c>
      <c r="F237" s="517" t="s">
        <v>140</v>
      </c>
      <c r="G237" s="517" t="s">
        <v>140</v>
      </c>
      <c r="H237" s="517" t="s">
        <v>140</v>
      </c>
    </row>
    <row r="238" spans="2:8">
      <c r="B238" s="63"/>
      <c r="C238" s="537"/>
      <c r="D238" s="537"/>
      <c r="E238" s="537"/>
      <c r="F238" s="537"/>
      <c r="G238" s="537"/>
      <c r="H238" s="537"/>
    </row>
    <row r="239" spans="2:8">
      <c r="B239" s="64" t="s">
        <v>212</v>
      </c>
      <c r="C239" s="517" t="s">
        <v>140</v>
      </c>
      <c r="D239" s="517" t="s">
        <v>140</v>
      </c>
      <c r="E239" s="517" t="s">
        <v>140</v>
      </c>
      <c r="F239" s="517" t="s">
        <v>140</v>
      </c>
      <c r="G239" s="517" t="s">
        <v>140</v>
      </c>
      <c r="H239" s="517" t="s">
        <v>140</v>
      </c>
    </row>
    <row r="240" spans="2:8">
      <c r="B240" s="64"/>
      <c r="C240" s="517"/>
      <c r="D240" s="517"/>
      <c r="E240" s="517"/>
      <c r="F240" s="517"/>
      <c r="G240" s="517"/>
      <c r="H240" s="517"/>
    </row>
    <row r="241" spans="2:8">
      <c r="B241" s="85" t="s">
        <v>213</v>
      </c>
      <c r="C241" s="517"/>
      <c r="D241" s="517"/>
      <c r="E241" s="517"/>
      <c r="F241" s="517"/>
      <c r="G241" s="517"/>
      <c r="H241" s="517"/>
    </row>
    <row r="242" spans="2:8">
      <c r="B242" s="64" t="s">
        <v>214</v>
      </c>
      <c r="C242" s="517">
        <v>3577.9136138555091</v>
      </c>
      <c r="D242" s="517">
        <v>3798.5812974873552</v>
      </c>
      <c r="E242" s="517">
        <v>3716.3530843053295</v>
      </c>
      <c r="F242" s="517">
        <v>3655.9065164117928</v>
      </c>
      <c r="G242" s="517">
        <v>3606.6738662873686</v>
      </c>
      <c r="H242" s="517">
        <v>3856.5815221472176</v>
      </c>
    </row>
    <row r="243" spans="2:8">
      <c r="B243" s="63" t="s">
        <v>215</v>
      </c>
      <c r="C243" s="517">
        <v>3577.9136138555091</v>
      </c>
      <c r="D243" s="517">
        <v>3798.5812974873552</v>
      </c>
      <c r="E243" s="517">
        <v>3716.3530843053295</v>
      </c>
      <c r="F243" s="517">
        <v>3655.9065164117928</v>
      </c>
      <c r="G243" s="517">
        <v>3606.6738662873686</v>
      </c>
      <c r="H243" s="517">
        <v>3856.5815221472176</v>
      </c>
    </row>
    <row r="244" spans="2:8">
      <c r="B244" s="63" t="s">
        <v>216</v>
      </c>
      <c r="C244" s="517" t="s">
        <v>140</v>
      </c>
      <c r="D244" s="517" t="s">
        <v>140</v>
      </c>
      <c r="E244" s="517" t="s">
        <v>140</v>
      </c>
      <c r="F244" s="517" t="s">
        <v>140</v>
      </c>
      <c r="G244" s="517" t="s">
        <v>140</v>
      </c>
      <c r="H244" s="517" t="s">
        <v>140</v>
      </c>
    </row>
    <row r="245" spans="2:8">
      <c r="B245" s="64" t="s">
        <v>217</v>
      </c>
      <c r="C245" s="517">
        <v>2827.2379614939941</v>
      </c>
      <c r="D245" s="517">
        <v>3175.5103298899135</v>
      </c>
      <c r="E245" s="517">
        <v>3285.0192388613859</v>
      </c>
      <c r="F245" s="517">
        <v>3277.8000972619766</v>
      </c>
      <c r="G245" s="517">
        <v>3283.2977024579604</v>
      </c>
      <c r="H245" s="517">
        <v>3493.1253103864201</v>
      </c>
    </row>
    <row r="246" spans="2:8">
      <c r="B246" s="64" t="s">
        <v>207</v>
      </c>
      <c r="C246" s="517">
        <v>362.78822598139743</v>
      </c>
      <c r="D246" s="517">
        <v>400.46318708129479</v>
      </c>
      <c r="E246" s="517">
        <v>426.20876612894182</v>
      </c>
      <c r="F246" s="517">
        <v>462.66510130120287</v>
      </c>
      <c r="G246" s="517">
        <v>466.0392542113575</v>
      </c>
      <c r="H246" s="517">
        <v>513.90705605952621</v>
      </c>
    </row>
    <row r="247" spans="2:8" ht="25.5">
      <c r="B247" s="63" t="s">
        <v>218</v>
      </c>
      <c r="C247" s="517" t="s">
        <v>140</v>
      </c>
      <c r="D247" s="517" t="s">
        <v>140</v>
      </c>
      <c r="E247" s="517" t="s">
        <v>140</v>
      </c>
      <c r="F247" s="517" t="s">
        <v>140</v>
      </c>
      <c r="G247" s="517" t="s">
        <v>140</v>
      </c>
      <c r="H247" s="517" t="s">
        <v>140</v>
      </c>
    </row>
    <row r="248" spans="2:8">
      <c r="B248" s="63" t="s">
        <v>219</v>
      </c>
      <c r="C248" s="517">
        <v>362.78822598139743</v>
      </c>
      <c r="D248" s="517">
        <v>400.46318708129479</v>
      </c>
      <c r="E248" s="517">
        <v>426.20876612894182</v>
      </c>
      <c r="F248" s="517">
        <v>462.66510130120287</v>
      </c>
      <c r="G248" s="517">
        <v>466.0392542113575</v>
      </c>
      <c r="H248" s="517">
        <v>513.90705605952621</v>
      </c>
    </row>
    <row r="249" spans="2:8" ht="25.5">
      <c r="B249" s="63" t="s">
        <v>220</v>
      </c>
      <c r="C249" s="517" t="s">
        <v>140</v>
      </c>
      <c r="D249" s="517" t="s">
        <v>140</v>
      </c>
      <c r="E249" s="517" t="s">
        <v>140</v>
      </c>
      <c r="F249" s="517" t="s">
        <v>140</v>
      </c>
      <c r="G249" s="517" t="s">
        <v>140</v>
      </c>
      <c r="H249" s="517" t="s">
        <v>140</v>
      </c>
    </row>
    <row r="250" spans="2:8">
      <c r="B250" s="63"/>
      <c r="C250" s="517"/>
      <c r="D250" s="517"/>
      <c r="E250" s="517"/>
      <c r="F250" s="517"/>
      <c r="G250" s="517"/>
      <c r="H250" s="517"/>
    </row>
    <row r="251" spans="2:8" ht="25.5">
      <c r="B251" s="88" t="s">
        <v>221</v>
      </c>
      <c r="C251" s="517"/>
      <c r="D251" s="517"/>
      <c r="E251" s="517"/>
      <c r="F251" s="517"/>
      <c r="G251" s="517"/>
      <c r="H251" s="517"/>
    </row>
    <row r="252" spans="2:8">
      <c r="B252" s="64" t="s">
        <v>214</v>
      </c>
      <c r="C252" s="517">
        <v>3577.9136138555091</v>
      </c>
      <c r="D252" s="517">
        <v>3798.5812974873552</v>
      </c>
      <c r="E252" s="517">
        <v>3716.3530843053295</v>
      </c>
      <c r="F252" s="517">
        <v>3655.9065164117928</v>
      </c>
      <c r="G252" s="517">
        <v>3606.6738662873686</v>
      </c>
      <c r="H252" s="517">
        <v>3856.5815221472176</v>
      </c>
    </row>
    <row r="253" spans="2:8">
      <c r="B253" s="63" t="s">
        <v>215</v>
      </c>
      <c r="C253" s="517">
        <v>3577.9136138555091</v>
      </c>
      <c r="D253" s="517">
        <v>3798.5812974873552</v>
      </c>
      <c r="E253" s="517">
        <v>3716.3530843053295</v>
      </c>
      <c r="F253" s="517">
        <v>3655.9065164117928</v>
      </c>
      <c r="G253" s="517">
        <v>3606.6738662873686</v>
      </c>
      <c r="H253" s="517">
        <v>3856.5815221472176</v>
      </c>
    </row>
    <row r="254" spans="2:8">
      <c r="B254" s="63" t="s">
        <v>216</v>
      </c>
      <c r="C254" s="517" t="s">
        <v>140</v>
      </c>
      <c r="D254" s="517" t="s">
        <v>140</v>
      </c>
      <c r="E254" s="517" t="s">
        <v>140</v>
      </c>
      <c r="F254" s="517" t="s">
        <v>140</v>
      </c>
      <c r="G254" s="517" t="s">
        <v>140</v>
      </c>
      <c r="H254" s="517" t="s">
        <v>140</v>
      </c>
    </row>
    <row r="255" spans="2:8">
      <c r="B255" s="64" t="s">
        <v>217</v>
      </c>
      <c r="C255" s="517">
        <v>2827.2379614939941</v>
      </c>
      <c r="D255" s="517">
        <v>3175.5103298899135</v>
      </c>
      <c r="E255" s="517">
        <v>3285.0192388613859</v>
      </c>
      <c r="F255" s="517">
        <v>3277.8000972619766</v>
      </c>
      <c r="G255" s="517">
        <v>3283.2977024579604</v>
      </c>
      <c r="H255" s="517">
        <v>3493.1253103864201</v>
      </c>
    </row>
    <row r="256" spans="2:8">
      <c r="B256" s="64" t="s">
        <v>1310</v>
      </c>
      <c r="C256" s="517">
        <v>362.78822598139743</v>
      </c>
      <c r="D256" s="517">
        <v>400.46318708129479</v>
      </c>
      <c r="E256" s="517">
        <v>426.20876612894182</v>
      </c>
      <c r="F256" s="517">
        <v>462.66510130120287</v>
      </c>
      <c r="G256" s="517">
        <v>466.0392542113575</v>
      </c>
      <c r="H256" s="517">
        <v>513.90705605952621</v>
      </c>
    </row>
    <row r="257" spans="2:8" ht="25.5">
      <c r="B257" s="63" t="s">
        <v>218</v>
      </c>
      <c r="C257" s="517" t="s">
        <v>140</v>
      </c>
      <c r="D257" s="517" t="s">
        <v>140</v>
      </c>
      <c r="E257" s="517" t="s">
        <v>140</v>
      </c>
      <c r="F257" s="517" t="s">
        <v>140</v>
      </c>
      <c r="G257" s="517" t="s">
        <v>140</v>
      </c>
      <c r="H257" s="517" t="s">
        <v>140</v>
      </c>
    </row>
    <row r="258" spans="2:8">
      <c r="B258" s="63" t="s">
        <v>219</v>
      </c>
      <c r="C258" s="517">
        <v>362.78822598139743</v>
      </c>
      <c r="D258" s="517">
        <v>400.46318708129479</v>
      </c>
      <c r="E258" s="517">
        <v>426.20876612894182</v>
      </c>
      <c r="F258" s="517">
        <v>462.66510130120287</v>
      </c>
      <c r="G258" s="517">
        <v>466.0392542113575</v>
      </c>
      <c r="H258" s="517">
        <v>513.90705605952621</v>
      </c>
    </row>
    <row r="259" spans="2:8" ht="25.5">
      <c r="B259" s="63" t="s">
        <v>220</v>
      </c>
      <c r="C259" s="523" t="s">
        <v>140</v>
      </c>
      <c r="D259" s="523" t="s">
        <v>140</v>
      </c>
      <c r="E259" s="523" t="s">
        <v>140</v>
      </c>
      <c r="F259" s="523" t="s">
        <v>140</v>
      </c>
      <c r="G259" s="523" t="s">
        <v>140</v>
      </c>
      <c r="H259" s="523" t="s">
        <v>140</v>
      </c>
    </row>
    <row r="260" spans="2:8">
      <c r="B260" s="63"/>
      <c r="C260" s="523"/>
      <c r="D260" s="523"/>
      <c r="E260" s="523"/>
      <c r="F260" s="523"/>
      <c r="G260" s="523"/>
      <c r="H260" s="523"/>
    </row>
    <row r="261" spans="2:8" ht="39.75">
      <c r="B261" s="88" t="s">
        <v>1314</v>
      </c>
      <c r="C261" s="523"/>
      <c r="D261" s="523"/>
      <c r="E261" s="523"/>
      <c r="F261" s="523"/>
      <c r="G261" s="523"/>
      <c r="H261" s="523"/>
    </row>
    <row r="262" spans="2:8">
      <c r="B262" s="64" t="s">
        <v>214</v>
      </c>
      <c r="C262" s="523" t="s">
        <v>140</v>
      </c>
      <c r="D262" s="523" t="s">
        <v>140</v>
      </c>
      <c r="E262" s="523" t="s">
        <v>140</v>
      </c>
      <c r="F262" s="523" t="s">
        <v>140</v>
      </c>
      <c r="G262" s="523" t="s">
        <v>140</v>
      </c>
      <c r="H262" s="523" t="s">
        <v>140</v>
      </c>
    </row>
    <row r="263" spans="2:8">
      <c r="B263" s="63" t="s">
        <v>215</v>
      </c>
      <c r="C263" s="523" t="s">
        <v>140</v>
      </c>
      <c r="D263" s="523" t="s">
        <v>140</v>
      </c>
      <c r="E263" s="523" t="s">
        <v>140</v>
      </c>
      <c r="F263" s="523" t="s">
        <v>140</v>
      </c>
      <c r="G263" s="523" t="s">
        <v>140</v>
      </c>
      <c r="H263" s="523" t="s">
        <v>140</v>
      </c>
    </row>
    <row r="264" spans="2:8">
      <c r="B264" s="63" t="s">
        <v>216</v>
      </c>
      <c r="C264" s="523" t="s">
        <v>140</v>
      </c>
      <c r="D264" s="523" t="s">
        <v>140</v>
      </c>
      <c r="E264" s="523" t="s">
        <v>140</v>
      </c>
      <c r="F264" s="523" t="s">
        <v>140</v>
      </c>
      <c r="G264" s="523" t="s">
        <v>140</v>
      </c>
      <c r="H264" s="523" t="s">
        <v>140</v>
      </c>
    </row>
    <row r="265" spans="2:8">
      <c r="B265" s="64" t="s">
        <v>217</v>
      </c>
      <c r="C265" s="523" t="s">
        <v>140</v>
      </c>
      <c r="D265" s="523" t="s">
        <v>140</v>
      </c>
      <c r="E265" s="523" t="s">
        <v>140</v>
      </c>
      <c r="F265" s="523" t="s">
        <v>140</v>
      </c>
      <c r="G265" s="523" t="s">
        <v>140</v>
      </c>
      <c r="H265" s="523" t="s">
        <v>140</v>
      </c>
    </row>
    <row r="266" spans="2:8">
      <c r="B266" s="64" t="s">
        <v>207</v>
      </c>
      <c r="C266" s="523" t="s">
        <v>140</v>
      </c>
      <c r="D266" s="523" t="s">
        <v>140</v>
      </c>
      <c r="E266" s="523" t="s">
        <v>140</v>
      </c>
      <c r="F266" s="523" t="s">
        <v>140</v>
      </c>
      <c r="G266" s="523" t="s">
        <v>140</v>
      </c>
      <c r="H266" s="523" t="s">
        <v>140</v>
      </c>
    </row>
    <row r="267" spans="2:8" ht="25.5">
      <c r="B267" s="63" t="s">
        <v>218</v>
      </c>
      <c r="C267" s="523" t="s">
        <v>140</v>
      </c>
      <c r="D267" s="523" t="s">
        <v>140</v>
      </c>
      <c r="E267" s="523" t="s">
        <v>140</v>
      </c>
      <c r="F267" s="523" t="s">
        <v>140</v>
      </c>
      <c r="G267" s="523" t="s">
        <v>140</v>
      </c>
      <c r="H267" s="523" t="s">
        <v>140</v>
      </c>
    </row>
    <row r="268" spans="2:8">
      <c r="B268" s="63" t="s">
        <v>219</v>
      </c>
      <c r="C268" s="523" t="s">
        <v>140</v>
      </c>
      <c r="D268" s="523" t="s">
        <v>140</v>
      </c>
      <c r="E268" s="523" t="s">
        <v>140</v>
      </c>
      <c r="F268" s="523" t="s">
        <v>140</v>
      </c>
      <c r="G268" s="523" t="s">
        <v>140</v>
      </c>
      <c r="H268" s="523" t="s">
        <v>140</v>
      </c>
    </row>
    <row r="269" spans="2:8" ht="25.5">
      <c r="B269" s="63" t="s">
        <v>220</v>
      </c>
      <c r="C269" s="523" t="s">
        <v>140</v>
      </c>
      <c r="D269" s="523" t="s">
        <v>140</v>
      </c>
      <c r="E269" s="523" t="s">
        <v>140</v>
      </c>
      <c r="F269" s="523" t="s">
        <v>140</v>
      </c>
      <c r="G269" s="523" t="s">
        <v>140</v>
      </c>
      <c r="H269" s="523" t="s">
        <v>140</v>
      </c>
    </row>
    <row r="270" spans="2:8">
      <c r="B270" s="63"/>
      <c r="C270" s="523"/>
      <c r="D270" s="523"/>
      <c r="E270" s="523"/>
      <c r="F270" s="523"/>
      <c r="G270" s="523"/>
      <c r="H270" s="523"/>
    </row>
    <row r="271" spans="2:8" ht="38.25">
      <c r="B271" s="88" t="s">
        <v>223</v>
      </c>
      <c r="C271" s="523"/>
      <c r="D271" s="523"/>
      <c r="E271" s="523"/>
      <c r="F271" s="523"/>
      <c r="G271" s="523"/>
      <c r="H271" s="523"/>
    </row>
    <row r="272" spans="2:8">
      <c r="B272" s="64" t="s">
        <v>214</v>
      </c>
      <c r="C272" s="523" t="s">
        <v>140</v>
      </c>
      <c r="D272" s="523" t="s">
        <v>140</v>
      </c>
      <c r="E272" s="523" t="s">
        <v>140</v>
      </c>
      <c r="F272" s="523" t="s">
        <v>140</v>
      </c>
      <c r="G272" s="523" t="s">
        <v>140</v>
      </c>
      <c r="H272" s="523" t="s">
        <v>140</v>
      </c>
    </row>
    <row r="273" spans="2:8">
      <c r="B273" s="63" t="s">
        <v>215</v>
      </c>
      <c r="C273" s="523" t="s">
        <v>140</v>
      </c>
      <c r="D273" s="523" t="s">
        <v>140</v>
      </c>
      <c r="E273" s="523" t="s">
        <v>140</v>
      </c>
      <c r="F273" s="523" t="s">
        <v>140</v>
      </c>
      <c r="G273" s="523" t="s">
        <v>140</v>
      </c>
      <c r="H273" s="523" t="s">
        <v>140</v>
      </c>
    </row>
    <row r="274" spans="2:8">
      <c r="B274" s="63" t="s">
        <v>216</v>
      </c>
      <c r="C274" s="523" t="s">
        <v>140</v>
      </c>
      <c r="D274" s="523" t="s">
        <v>140</v>
      </c>
      <c r="E274" s="523" t="s">
        <v>140</v>
      </c>
      <c r="F274" s="523" t="s">
        <v>140</v>
      </c>
      <c r="G274" s="523" t="s">
        <v>140</v>
      </c>
      <c r="H274" s="523" t="s">
        <v>140</v>
      </c>
    </row>
    <row r="275" spans="2:8">
      <c r="B275" s="64" t="s">
        <v>217</v>
      </c>
      <c r="C275" s="523" t="s">
        <v>140</v>
      </c>
      <c r="D275" s="523" t="s">
        <v>140</v>
      </c>
      <c r="E275" s="523" t="s">
        <v>140</v>
      </c>
      <c r="F275" s="523" t="s">
        <v>140</v>
      </c>
      <c r="G275" s="523" t="s">
        <v>140</v>
      </c>
      <c r="H275" s="523" t="s">
        <v>140</v>
      </c>
    </row>
    <row r="276" spans="2:8">
      <c r="B276" s="64" t="s">
        <v>207</v>
      </c>
      <c r="C276" s="523" t="s">
        <v>140</v>
      </c>
      <c r="D276" s="523" t="s">
        <v>140</v>
      </c>
      <c r="E276" s="523" t="s">
        <v>140</v>
      </c>
      <c r="F276" s="523" t="s">
        <v>140</v>
      </c>
      <c r="G276" s="523" t="s">
        <v>140</v>
      </c>
      <c r="H276" s="523" t="s">
        <v>140</v>
      </c>
    </row>
    <row r="277" spans="2:8" ht="25.5">
      <c r="B277" s="63" t="s">
        <v>218</v>
      </c>
      <c r="C277" s="523" t="s">
        <v>140</v>
      </c>
      <c r="D277" s="523" t="s">
        <v>140</v>
      </c>
      <c r="E277" s="523" t="s">
        <v>140</v>
      </c>
      <c r="F277" s="523" t="s">
        <v>140</v>
      </c>
      <c r="G277" s="523" t="s">
        <v>140</v>
      </c>
      <c r="H277" s="523" t="s">
        <v>140</v>
      </c>
    </row>
    <row r="278" spans="2:8">
      <c r="B278" s="63" t="s">
        <v>219</v>
      </c>
      <c r="C278" s="523" t="s">
        <v>140</v>
      </c>
      <c r="D278" s="523" t="s">
        <v>140</v>
      </c>
      <c r="E278" s="523" t="s">
        <v>140</v>
      </c>
      <c r="F278" s="523" t="s">
        <v>140</v>
      </c>
      <c r="G278" s="523" t="s">
        <v>140</v>
      </c>
      <c r="H278" s="523" t="s">
        <v>140</v>
      </c>
    </row>
    <row r="279" spans="2:8" ht="26.25" thickBot="1">
      <c r="B279" s="604" t="s">
        <v>220</v>
      </c>
      <c r="C279" s="523" t="s">
        <v>140</v>
      </c>
      <c r="D279" s="523" t="s">
        <v>140</v>
      </c>
      <c r="E279" s="523" t="s">
        <v>140</v>
      </c>
      <c r="F279" s="523" t="s">
        <v>140</v>
      </c>
      <c r="G279" s="523" t="s">
        <v>140</v>
      </c>
      <c r="H279" s="523" t="s">
        <v>140</v>
      </c>
    </row>
    <row r="280" spans="2:8" ht="16.5" thickTop="1" thickBot="1">
      <c r="B280" s="1115" t="s">
        <v>1315</v>
      </c>
      <c r="C280" s="1115"/>
      <c r="D280" s="1115"/>
      <c r="E280" s="1115"/>
      <c r="F280" s="1115"/>
      <c r="G280" s="1115"/>
      <c r="H280" s="1115"/>
    </row>
    <row r="281" spans="2:8" ht="15.75" thickTop="1">
      <c r="B281" s="1134" t="s">
        <v>1316</v>
      </c>
      <c r="C281" s="1134"/>
      <c r="D281" s="1134"/>
      <c r="E281" s="1134"/>
      <c r="F281" s="1134"/>
      <c r="G281" s="1134"/>
      <c r="H281" s="1134"/>
    </row>
    <row r="282" spans="2:8">
      <c r="B282" s="765"/>
      <c r="C282" s="765"/>
      <c r="D282" s="765"/>
      <c r="E282" s="765"/>
      <c r="F282" s="765"/>
      <c r="G282" s="765"/>
      <c r="H282" s="765"/>
    </row>
    <row r="283" spans="2:8">
      <c r="B283" s="508"/>
      <c r="C283" s="502"/>
      <c r="D283" s="502"/>
      <c r="E283" s="502"/>
      <c r="F283" s="502"/>
      <c r="G283" s="502"/>
      <c r="H283" s="502"/>
    </row>
    <row r="284" spans="2:8">
      <c r="B284" s="1116" t="s">
        <v>24</v>
      </c>
      <c r="C284" s="1116"/>
      <c r="D284" s="1116"/>
      <c r="E284" s="1116"/>
      <c r="F284" s="1116"/>
      <c r="G284" s="1116"/>
      <c r="H284" s="1116"/>
    </row>
    <row r="285" spans="2:8">
      <c r="B285" s="504" t="s">
        <v>23</v>
      </c>
      <c r="C285" s="502"/>
      <c r="D285" s="502"/>
      <c r="E285" s="502"/>
      <c r="F285" s="502"/>
      <c r="G285" s="502"/>
      <c r="H285" s="502"/>
    </row>
    <row r="286" spans="2:8">
      <c r="B286" s="513" t="s">
        <v>173</v>
      </c>
      <c r="C286" s="502"/>
      <c r="D286" s="502"/>
      <c r="E286" s="502"/>
      <c r="F286" s="502"/>
      <c r="G286" s="502"/>
      <c r="H286" s="502"/>
    </row>
    <row r="287" spans="2:8">
      <c r="B287" s="508"/>
      <c r="C287" s="502"/>
      <c r="D287" s="502"/>
      <c r="E287" s="502"/>
      <c r="F287" s="502"/>
      <c r="G287" s="502"/>
      <c r="H287" s="502"/>
    </row>
    <row r="288" spans="2:8">
      <c r="B288" s="506"/>
      <c r="C288" s="507">
        <v>2014</v>
      </c>
      <c r="D288" s="507">
        <v>2015</v>
      </c>
      <c r="E288" s="507">
        <v>2016</v>
      </c>
      <c r="F288" s="507">
        <v>2017</v>
      </c>
      <c r="G288" s="507">
        <v>2018</v>
      </c>
      <c r="H288" s="507">
        <v>2019</v>
      </c>
    </row>
    <row r="289" spans="2:8">
      <c r="B289" s="85" t="s">
        <v>227</v>
      </c>
      <c r="C289" s="502"/>
      <c r="D289" s="502"/>
      <c r="E289" s="502"/>
      <c r="F289" s="502"/>
      <c r="G289" s="502"/>
      <c r="H289" s="502"/>
    </row>
    <row r="290" spans="2:8">
      <c r="B290" s="85"/>
      <c r="C290" s="502"/>
      <c r="D290" s="502"/>
      <c r="E290" s="502"/>
      <c r="F290" s="502"/>
      <c r="G290" s="502"/>
      <c r="H290" s="502"/>
    </row>
    <row r="291" spans="2:8">
      <c r="B291" s="667" t="s">
        <v>1317</v>
      </c>
      <c r="C291" s="502"/>
      <c r="D291" s="502"/>
      <c r="E291" s="502"/>
      <c r="F291" s="502"/>
      <c r="G291" s="502"/>
      <c r="H291" s="502"/>
    </row>
    <row r="292" spans="2:8">
      <c r="B292" s="82" t="s">
        <v>229</v>
      </c>
      <c r="C292" s="552">
        <v>25</v>
      </c>
      <c r="D292" s="552">
        <v>25</v>
      </c>
      <c r="E292" s="552">
        <v>25</v>
      </c>
      <c r="F292" s="552">
        <v>25</v>
      </c>
      <c r="G292" s="552">
        <v>25</v>
      </c>
      <c r="H292" s="552">
        <v>25</v>
      </c>
    </row>
    <row r="293" spans="2:8">
      <c r="B293" s="553" t="s">
        <v>230</v>
      </c>
      <c r="C293" s="552">
        <v>9</v>
      </c>
      <c r="D293" s="552">
        <v>9</v>
      </c>
      <c r="E293" s="552">
        <v>9</v>
      </c>
      <c r="F293" s="552">
        <v>9</v>
      </c>
      <c r="G293" s="552">
        <v>9</v>
      </c>
      <c r="H293" s="552">
        <v>9</v>
      </c>
    </row>
    <row r="294" spans="2:8">
      <c r="B294" s="272" t="s">
        <v>163</v>
      </c>
      <c r="C294" s="552">
        <v>8</v>
      </c>
      <c r="D294" s="552">
        <v>8</v>
      </c>
      <c r="E294" s="552">
        <v>8</v>
      </c>
      <c r="F294" s="552">
        <v>8</v>
      </c>
      <c r="G294" s="552">
        <v>8</v>
      </c>
      <c r="H294" s="552">
        <v>8</v>
      </c>
    </row>
    <row r="295" spans="2:8">
      <c r="B295" s="272" t="s">
        <v>231</v>
      </c>
      <c r="C295" s="552">
        <v>1</v>
      </c>
      <c r="D295" s="552">
        <v>1</v>
      </c>
      <c r="E295" s="552">
        <v>1</v>
      </c>
      <c r="F295" s="552">
        <v>1</v>
      </c>
      <c r="G295" s="552">
        <v>1</v>
      </c>
      <c r="H295" s="552">
        <v>1</v>
      </c>
    </row>
    <row r="296" spans="2:8">
      <c r="B296" s="272" t="s">
        <v>232</v>
      </c>
      <c r="C296" s="552" t="s">
        <v>140</v>
      </c>
      <c r="D296" s="552" t="s">
        <v>140</v>
      </c>
      <c r="E296" s="552" t="s">
        <v>140</v>
      </c>
      <c r="F296" s="552" t="s">
        <v>140</v>
      </c>
      <c r="G296" s="552" t="s">
        <v>140</v>
      </c>
      <c r="H296" s="552" t="s">
        <v>140</v>
      </c>
    </row>
    <row r="297" spans="2:8">
      <c r="B297" s="554" t="s">
        <v>233</v>
      </c>
      <c r="C297" s="552" t="s">
        <v>140</v>
      </c>
      <c r="D297" s="552" t="s">
        <v>140</v>
      </c>
      <c r="E297" s="552" t="s">
        <v>140</v>
      </c>
      <c r="F297" s="552" t="s">
        <v>140</v>
      </c>
      <c r="G297" s="552" t="s">
        <v>140</v>
      </c>
      <c r="H297" s="552" t="s">
        <v>140</v>
      </c>
    </row>
    <row r="298" spans="2:8">
      <c r="B298" s="554" t="s">
        <v>234</v>
      </c>
      <c r="C298" s="552" t="s">
        <v>140</v>
      </c>
      <c r="D298" s="552" t="s">
        <v>140</v>
      </c>
      <c r="E298" s="552" t="s">
        <v>140</v>
      </c>
      <c r="F298" s="552" t="s">
        <v>140</v>
      </c>
      <c r="G298" s="552" t="s">
        <v>140</v>
      </c>
      <c r="H298" s="552" t="s">
        <v>140</v>
      </c>
    </row>
    <row r="299" spans="2:8">
      <c r="B299" s="554" t="s">
        <v>235</v>
      </c>
      <c r="C299" s="552" t="s">
        <v>140</v>
      </c>
      <c r="D299" s="552" t="s">
        <v>140</v>
      </c>
      <c r="E299" s="552" t="s">
        <v>140</v>
      </c>
      <c r="F299" s="552" t="s">
        <v>140</v>
      </c>
      <c r="G299" s="552" t="s">
        <v>140</v>
      </c>
      <c r="H299" s="552" t="s">
        <v>140</v>
      </c>
    </row>
    <row r="300" spans="2:8">
      <c r="B300" s="554" t="s">
        <v>236</v>
      </c>
      <c r="C300" s="552" t="s">
        <v>140</v>
      </c>
      <c r="D300" s="552" t="s">
        <v>140</v>
      </c>
      <c r="E300" s="552" t="s">
        <v>140</v>
      </c>
      <c r="F300" s="552" t="s">
        <v>140</v>
      </c>
      <c r="G300" s="552" t="s">
        <v>140</v>
      </c>
      <c r="H300" s="552" t="s">
        <v>140</v>
      </c>
    </row>
    <row r="301" spans="2:8">
      <c r="B301" s="554" t="s">
        <v>237</v>
      </c>
      <c r="C301" s="552" t="s">
        <v>140</v>
      </c>
      <c r="D301" s="552" t="s">
        <v>140</v>
      </c>
      <c r="E301" s="552" t="s">
        <v>140</v>
      </c>
      <c r="F301" s="552" t="s">
        <v>140</v>
      </c>
      <c r="G301" s="552" t="s">
        <v>140</v>
      </c>
      <c r="H301" s="552" t="s">
        <v>140</v>
      </c>
    </row>
    <row r="302" spans="2:8">
      <c r="B302" s="553" t="s">
        <v>238</v>
      </c>
      <c r="C302" s="552">
        <v>16</v>
      </c>
      <c r="D302" s="552">
        <v>16</v>
      </c>
      <c r="E302" s="552">
        <v>16</v>
      </c>
      <c r="F302" s="552">
        <v>16</v>
      </c>
      <c r="G302" s="552">
        <v>16</v>
      </c>
      <c r="H302" s="552">
        <v>16</v>
      </c>
    </row>
    <row r="303" spans="2:8">
      <c r="B303" s="47"/>
      <c r="C303" s="552"/>
      <c r="D303" s="552"/>
      <c r="E303" s="552"/>
      <c r="F303" s="552"/>
      <c r="G303" s="552"/>
      <c r="H303" s="552"/>
    </row>
    <row r="304" spans="2:8">
      <c r="B304" s="85" t="s">
        <v>242</v>
      </c>
      <c r="C304" s="552"/>
      <c r="D304" s="552"/>
      <c r="E304" s="552"/>
      <c r="F304" s="552"/>
      <c r="G304" s="552"/>
      <c r="H304" s="552"/>
    </row>
    <row r="305" spans="2:8">
      <c r="B305" s="85"/>
      <c r="C305" s="552"/>
      <c r="D305" s="552"/>
      <c r="E305" s="552"/>
      <c r="F305" s="552"/>
      <c r="G305" s="552"/>
      <c r="H305" s="552"/>
    </row>
    <row r="306" spans="2:8">
      <c r="B306" s="667" t="s">
        <v>1318</v>
      </c>
      <c r="C306" s="552"/>
      <c r="D306" s="552"/>
      <c r="E306" s="552"/>
      <c r="F306" s="552"/>
      <c r="G306" s="552"/>
      <c r="H306" s="552"/>
    </row>
    <row r="307" spans="2:8">
      <c r="B307" s="82" t="s">
        <v>229</v>
      </c>
      <c r="C307" s="552">
        <v>7</v>
      </c>
      <c r="D307" s="552">
        <v>7</v>
      </c>
      <c r="E307" s="552">
        <v>7</v>
      </c>
      <c r="F307" s="552">
        <v>8</v>
      </c>
      <c r="G307" s="552">
        <v>8</v>
      </c>
      <c r="H307" s="552">
        <v>8</v>
      </c>
    </row>
    <row r="308" spans="2:8">
      <c r="B308" s="553" t="s">
        <v>230</v>
      </c>
      <c r="C308" s="552">
        <v>7</v>
      </c>
      <c r="D308" s="552">
        <v>7</v>
      </c>
      <c r="E308" s="552">
        <v>7</v>
      </c>
      <c r="F308" s="552">
        <v>8</v>
      </c>
      <c r="G308" s="552">
        <v>8</v>
      </c>
      <c r="H308" s="552">
        <v>8</v>
      </c>
    </row>
    <row r="309" spans="2:8">
      <c r="B309" s="272" t="s">
        <v>163</v>
      </c>
      <c r="C309" s="552">
        <v>6</v>
      </c>
      <c r="D309" s="552">
        <v>6</v>
      </c>
      <c r="E309" s="552">
        <v>6</v>
      </c>
      <c r="F309" s="552">
        <v>7</v>
      </c>
      <c r="G309" s="552">
        <v>7</v>
      </c>
      <c r="H309" s="552">
        <v>7</v>
      </c>
    </row>
    <row r="310" spans="2:8">
      <c r="B310" s="272" t="s">
        <v>231</v>
      </c>
      <c r="C310" s="552" t="s">
        <v>140</v>
      </c>
      <c r="D310" s="552" t="s">
        <v>140</v>
      </c>
      <c r="E310" s="552" t="s">
        <v>140</v>
      </c>
      <c r="F310" s="552" t="s">
        <v>140</v>
      </c>
      <c r="G310" s="552" t="s">
        <v>140</v>
      </c>
      <c r="H310" s="552" t="s">
        <v>140</v>
      </c>
    </row>
    <row r="311" spans="2:8">
      <c r="B311" s="272" t="s">
        <v>232</v>
      </c>
      <c r="C311" s="552" t="s">
        <v>140</v>
      </c>
      <c r="D311" s="552" t="s">
        <v>140</v>
      </c>
      <c r="E311" s="552" t="s">
        <v>140</v>
      </c>
      <c r="F311" s="552" t="s">
        <v>140</v>
      </c>
      <c r="G311" s="552" t="s">
        <v>140</v>
      </c>
      <c r="H311" s="552" t="s">
        <v>140</v>
      </c>
    </row>
    <row r="312" spans="2:8">
      <c r="B312" s="554" t="s">
        <v>233</v>
      </c>
      <c r="C312" s="552" t="s">
        <v>140</v>
      </c>
      <c r="D312" s="552" t="s">
        <v>140</v>
      </c>
      <c r="E312" s="552" t="s">
        <v>140</v>
      </c>
      <c r="F312" s="552" t="s">
        <v>140</v>
      </c>
      <c r="G312" s="552" t="s">
        <v>140</v>
      </c>
      <c r="H312" s="552" t="s">
        <v>140</v>
      </c>
    </row>
    <row r="313" spans="2:8">
      <c r="B313" s="554" t="s">
        <v>234</v>
      </c>
      <c r="C313" s="552" t="s">
        <v>140</v>
      </c>
      <c r="D313" s="552" t="s">
        <v>140</v>
      </c>
      <c r="E313" s="552" t="s">
        <v>140</v>
      </c>
      <c r="F313" s="552" t="s">
        <v>140</v>
      </c>
      <c r="G313" s="552" t="s">
        <v>140</v>
      </c>
      <c r="H313" s="552" t="s">
        <v>140</v>
      </c>
    </row>
    <row r="314" spans="2:8">
      <c r="B314" s="554" t="s">
        <v>235</v>
      </c>
      <c r="C314" s="552" t="s">
        <v>140</v>
      </c>
      <c r="D314" s="552" t="s">
        <v>140</v>
      </c>
      <c r="E314" s="552" t="s">
        <v>140</v>
      </c>
      <c r="F314" s="552" t="s">
        <v>140</v>
      </c>
      <c r="G314" s="552" t="s">
        <v>140</v>
      </c>
      <c r="H314" s="552" t="s">
        <v>140</v>
      </c>
    </row>
    <row r="315" spans="2:8">
      <c r="B315" s="554" t="s">
        <v>236</v>
      </c>
      <c r="C315" s="552" t="s">
        <v>140</v>
      </c>
      <c r="D315" s="552" t="s">
        <v>140</v>
      </c>
      <c r="E315" s="552" t="s">
        <v>140</v>
      </c>
      <c r="F315" s="552" t="s">
        <v>140</v>
      </c>
      <c r="G315" s="552" t="s">
        <v>140</v>
      </c>
      <c r="H315" s="552" t="s">
        <v>140</v>
      </c>
    </row>
    <row r="316" spans="2:8">
      <c r="B316" s="554" t="s">
        <v>237</v>
      </c>
      <c r="C316" s="552">
        <v>1</v>
      </c>
      <c r="D316" s="552">
        <v>1</v>
      </c>
      <c r="E316" s="552">
        <v>1</v>
      </c>
      <c r="F316" s="552">
        <v>1</v>
      </c>
      <c r="G316" s="552">
        <v>1</v>
      </c>
      <c r="H316" s="552">
        <v>1</v>
      </c>
    </row>
    <row r="317" spans="2:8">
      <c r="B317" s="553" t="s">
        <v>238</v>
      </c>
      <c r="C317" s="552" t="s">
        <v>140</v>
      </c>
      <c r="D317" s="552" t="s">
        <v>140</v>
      </c>
      <c r="E317" s="552" t="s">
        <v>140</v>
      </c>
      <c r="F317" s="552" t="s">
        <v>140</v>
      </c>
      <c r="G317" s="552" t="s">
        <v>140</v>
      </c>
      <c r="H317" s="552" t="s">
        <v>140</v>
      </c>
    </row>
    <row r="318" spans="2:8">
      <c r="B318" s="553"/>
      <c r="C318" s="552"/>
      <c r="D318" s="552"/>
      <c r="E318" s="552"/>
      <c r="F318" s="552"/>
      <c r="G318" s="552"/>
      <c r="H318" s="552"/>
    </row>
    <row r="319" spans="2:8">
      <c r="B319" s="667" t="s">
        <v>1319</v>
      </c>
      <c r="C319" s="552"/>
      <c r="D319" s="552"/>
      <c r="E319" s="552"/>
      <c r="F319" s="552"/>
      <c r="G319" s="552"/>
      <c r="H319" s="552"/>
    </row>
    <row r="320" spans="2:8">
      <c r="B320" s="82" t="s">
        <v>229</v>
      </c>
      <c r="C320" s="552">
        <v>9</v>
      </c>
      <c r="D320" s="552">
        <v>9</v>
      </c>
      <c r="E320" s="552">
        <v>9</v>
      </c>
      <c r="F320" s="552">
        <v>9</v>
      </c>
      <c r="G320" s="552">
        <v>9</v>
      </c>
      <c r="H320" s="552">
        <v>9</v>
      </c>
    </row>
    <row r="321" spans="2:8">
      <c r="B321" s="553" t="s">
        <v>230</v>
      </c>
      <c r="C321" s="552">
        <v>9</v>
      </c>
      <c r="D321" s="552">
        <v>9</v>
      </c>
      <c r="E321" s="552">
        <v>9</v>
      </c>
      <c r="F321" s="552">
        <v>9</v>
      </c>
      <c r="G321" s="552">
        <v>9</v>
      </c>
      <c r="H321" s="552">
        <v>8</v>
      </c>
    </row>
    <row r="322" spans="2:8">
      <c r="B322" s="272" t="s">
        <v>163</v>
      </c>
      <c r="C322" s="552">
        <v>8</v>
      </c>
      <c r="D322" s="552">
        <v>8</v>
      </c>
      <c r="E322" s="552">
        <v>8</v>
      </c>
      <c r="F322" s="552">
        <v>8</v>
      </c>
      <c r="G322" s="552">
        <v>8</v>
      </c>
      <c r="H322" s="552">
        <v>8</v>
      </c>
    </row>
    <row r="323" spans="2:8">
      <c r="B323" s="272" t="s">
        <v>231</v>
      </c>
      <c r="C323" s="552">
        <v>1</v>
      </c>
      <c r="D323" s="552">
        <v>1</v>
      </c>
      <c r="E323" s="552">
        <v>1</v>
      </c>
      <c r="F323" s="552">
        <v>1</v>
      </c>
      <c r="G323" s="552">
        <v>1</v>
      </c>
      <c r="H323" s="552">
        <v>1</v>
      </c>
    </row>
    <row r="324" spans="2:8">
      <c r="B324" s="272" t="s">
        <v>232</v>
      </c>
      <c r="C324" s="552" t="s">
        <v>140</v>
      </c>
      <c r="D324" s="552" t="s">
        <v>140</v>
      </c>
      <c r="E324" s="552" t="s">
        <v>140</v>
      </c>
      <c r="F324" s="552" t="s">
        <v>140</v>
      </c>
      <c r="G324" s="552" t="s">
        <v>140</v>
      </c>
      <c r="H324" s="552" t="s">
        <v>140</v>
      </c>
    </row>
    <row r="325" spans="2:8">
      <c r="B325" s="554" t="s">
        <v>233</v>
      </c>
      <c r="C325" s="552" t="s">
        <v>140</v>
      </c>
      <c r="D325" s="552" t="s">
        <v>140</v>
      </c>
      <c r="E325" s="552" t="s">
        <v>140</v>
      </c>
      <c r="F325" s="552" t="s">
        <v>140</v>
      </c>
      <c r="G325" s="552" t="s">
        <v>140</v>
      </c>
      <c r="H325" s="552" t="s">
        <v>140</v>
      </c>
    </row>
    <row r="326" spans="2:8">
      <c r="B326" s="554" t="s">
        <v>234</v>
      </c>
      <c r="C326" s="552" t="s">
        <v>140</v>
      </c>
      <c r="D326" s="552" t="s">
        <v>140</v>
      </c>
      <c r="E326" s="552" t="s">
        <v>140</v>
      </c>
      <c r="F326" s="552" t="s">
        <v>140</v>
      </c>
      <c r="G326" s="552" t="s">
        <v>140</v>
      </c>
      <c r="H326" s="552" t="s">
        <v>140</v>
      </c>
    </row>
    <row r="327" spans="2:8">
      <c r="B327" s="554" t="s">
        <v>235</v>
      </c>
      <c r="C327" s="552" t="s">
        <v>140</v>
      </c>
      <c r="D327" s="552" t="s">
        <v>140</v>
      </c>
      <c r="E327" s="552" t="s">
        <v>140</v>
      </c>
      <c r="F327" s="552" t="s">
        <v>140</v>
      </c>
      <c r="G327" s="552" t="s">
        <v>140</v>
      </c>
      <c r="H327" s="552" t="s">
        <v>140</v>
      </c>
    </row>
    <row r="328" spans="2:8">
      <c r="B328" s="554" t="s">
        <v>236</v>
      </c>
      <c r="C328" s="552" t="s">
        <v>140</v>
      </c>
      <c r="D328" s="552" t="s">
        <v>140</v>
      </c>
      <c r="E328" s="552" t="s">
        <v>140</v>
      </c>
      <c r="F328" s="552" t="s">
        <v>140</v>
      </c>
      <c r="G328" s="552" t="s">
        <v>140</v>
      </c>
      <c r="H328" s="552" t="s">
        <v>140</v>
      </c>
    </row>
    <row r="329" spans="2:8">
      <c r="B329" s="554" t="s">
        <v>237</v>
      </c>
      <c r="C329" s="552" t="s">
        <v>140</v>
      </c>
      <c r="D329" s="552" t="s">
        <v>140</v>
      </c>
      <c r="E329" s="552" t="s">
        <v>140</v>
      </c>
      <c r="F329" s="552" t="s">
        <v>140</v>
      </c>
      <c r="G329" s="552" t="s">
        <v>140</v>
      </c>
      <c r="H329" s="552" t="s">
        <v>140</v>
      </c>
    </row>
    <row r="330" spans="2:8" ht="15.75" thickBot="1">
      <c r="B330" s="553" t="s">
        <v>238</v>
      </c>
      <c r="C330" s="552" t="s">
        <v>140</v>
      </c>
      <c r="D330" s="552" t="s">
        <v>140</v>
      </c>
      <c r="E330" s="552" t="s">
        <v>140</v>
      </c>
      <c r="F330" s="552" t="s">
        <v>140</v>
      </c>
      <c r="G330" s="552" t="s">
        <v>140</v>
      </c>
      <c r="H330" s="552" t="s">
        <v>140</v>
      </c>
    </row>
    <row r="331" spans="2:8" ht="15.75" thickTop="1">
      <c r="B331" s="1115" t="s">
        <v>1320</v>
      </c>
      <c r="C331" s="1115"/>
      <c r="D331" s="1115"/>
      <c r="E331" s="1115"/>
      <c r="F331" s="1115"/>
      <c r="G331" s="1115"/>
      <c r="H331" s="1115"/>
    </row>
    <row r="332" spans="2:8">
      <c r="B332" s="1117"/>
      <c r="C332" s="1117"/>
      <c r="D332" s="1117"/>
      <c r="E332" s="1117"/>
      <c r="F332" s="1117"/>
      <c r="G332" s="1117"/>
      <c r="H332" s="1117"/>
    </row>
    <row r="333" spans="2:8">
      <c r="B333" s="508"/>
      <c r="C333" s="502"/>
      <c r="D333" s="502"/>
      <c r="E333" s="502"/>
      <c r="F333" s="502"/>
      <c r="G333" s="502"/>
      <c r="H333" s="502"/>
    </row>
    <row r="334" spans="2:8">
      <c r="B334" s="1116" t="s">
        <v>26</v>
      </c>
      <c r="C334" s="1116"/>
      <c r="D334" s="1116"/>
      <c r="E334" s="1116"/>
      <c r="F334" s="1116"/>
      <c r="G334" s="1116"/>
      <c r="H334" s="1116"/>
    </row>
    <row r="335" spans="2:8">
      <c r="B335" s="504" t="s">
        <v>25</v>
      </c>
      <c r="C335" s="502"/>
      <c r="D335" s="502"/>
      <c r="E335" s="502"/>
      <c r="F335" s="502"/>
      <c r="G335" s="502"/>
      <c r="H335" s="502"/>
    </row>
    <row r="336" spans="2:8">
      <c r="B336" s="513" t="s">
        <v>116</v>
      </c>
      <c r="C336" s="502"/>
      <c r="D336" s="502"/>
      <c r="E336" s="502"/>
      <c r="F336" s="502"/>
      <c r="G336" s="502"/>
      <c r="H336" s="502"/>
    </row>
    <row r="337" spans="2:8">
      <c r="B337" s="508"/>
      <c r="C337" s="502"/>
      <c r="D337" s="502"/>
      <c r="E337" s="502"/>
      <c r="F337" s="502"/>
      <c r="G337" s="502"/>
      <c r="H337" s="502"/>
    </row>
    <row r="338" spans="2:8">
      <c r="B338" s="506"/>
      <c r="C338" s="507">
        <v>2014</v>
      </c>
      <c r="D338" s="507">
        <v>2015</v>
      </c>
      <c r="E338" s="507">
        <v>2016</v>
      </c>
      <c r="F338" s="507">
        <v>2017</v>
      </c>
      <c r="G338" s="507">
        <v>2018</v>
      </c>
      <c r="H338" s="507">
        <v>2019</v>
      </c>
    </row>
    <row r="339" spans="2:8">
      <c r="B339" s="85" t="s">
        <v>227</v>
      </c>
      <c r="C339" s="607"/>
      <c r="D339" s="607"/>
      <c r="E339" s="607"/>
      <c r="F339" s="607"/>
      <c r="G339" s="607"/>
      <c r="H339" s="607"/>
    </row>
    <row r="340" spans="2:8">
      <c r="B340" s="85"/>
      <c r="C340" s="607"/>
      <c r="D340" s="607"/>
      <c r="E340" s="607"/>
      <c r="F340" s="607"/>
      <c r="G340" s="607"/>
      <c r="H340" s="607"/>
    </row>
    <row r="341" spans="2:8">
      <c r="B341" s="667" t="s">
        <v>1317</v>
      </c>
      <c r="C341" s="607"/>
      <c r="D341" s="607"/>
      <c r="E341" s="607"/>
      <c r="F341" s="607"/>
      <c r="G341" s="607"/>
      <c r="H341" s="607"/>
    </row>
    <row r="342" spans="2:8">
      <c r="B342" s="82" t="s">
        <v>247</v>
      </c>
      <c r="C342" s="549">
        <v>5.9966999999999999E-2</v>
      </c>
      <c r="D342" s="549">
        <v>6.0260000000000001E-2</v>
      </c>
      <c r="E342" s="549">
        <v>6.1693999999999999E-2</v>
      </c>
      <c r="F342" s="549">
        <v>6.5656999999999993E-2</v>
      </c>
      <c r="G342" s="549">
        <v>7.0921999999999999E-2</v>
      </c>
      <c r="H342" s="549">
        <v>7.0696999999999996E-2</v>
      </c>
    </row>
    <row r="343" spans="2:8">
      <c r="B343" s="553" t="s">
        <v>248</v>
      </c>
      <c r="C343" s="549">
        <v>5.9966999999999999E-2</v>
      </c>
      <c r="D343" s="549">
        <v>6.0260000000000001E-2</v>
      </c>
      <c r="E343" s="549">
        <v>6.1693999999999999E-2</v>
      </c>
      <c r="F343" s="549">
        <v>6.5656999999999993E-2</v>
      </c>
      <c r="G343" s="549">
        <v>7.0921999999999999E-2</v>
      </c>
      <c r="H343" s="549">
        <v>7.0696999999999996E-2</v>
      </c>
    </row>
    <row r="344" spans="2:8">
      <c r="B344" s="557" t="s">
        <v>249</v>
      </c>
      <c r="C344" s="560" t="s">
        <v>140</v>
      </c>
      <c r="D344" s="560" t="s">
        <v>140</v>
      </c>
      <c r="E344" s="560" t="s">
        <v>140</v>
      </c>
      <c r="F344" s="560" t="s">
        <v>140</v>
      </c>
      <c r="G344" s="560" t="s">
        <v>140</v>
      </c>
      <c r="H344" s="560" t="s">
        <v>140</v>
      </c>
    </row>
    <row r="345" spans="2:8">
      <c r="B345" s="557" t="s">
        <v>250</v>
      </c>
      <c r="C345" s="560" t="s">
        <v>140</v>
      </c>
      <c r="D345" s="560" t="s">
        <v>140</v>
      </c>
      <c r="E345" s="560" t="s">
        <v>140</v>
      </c>
      <c r="F345" s="560" t="s">
        <v>140</v>
      </c>
      <c r="G345" s="560" t="s">
        <v>140</v>
      </c>
      <c r="H345" s="560" t="s">
        <v>140</v>
      </c>
    </row>
    <row r="346" spans="2:8">
      <c r="B346" s="47" t="s">
        <v>254</v>
      </c>
      <c r="C346" s="560" t="s">
        <v>140</v>
      </c>
      <c r="D346" s="560" t="s">
        <v>140</v>
      </c>
      <c r="E346" s="560" t="s">
        <v>140</v>
      </c>
      <c r="F346" s="560" t="s">
        <v>140</v>
      </c>
      <c r="G346" s="560" t="s">
        <v>140</v>
      </c>
      <c r="H346" s="560" t="s">
        <v>140</v>
      </c>
    </row>
    <row r="347" spans="2:8">
      <c r="B347" s="502"/>
      <c r="C347" s="560"/>
      <c r="D347" s="560"/>
      <c r="E347" s="560"/>
      <c r="F347" s="560"/>
      <c r="G347" s="560"/>
      <c r="H347" s="560"/>
    </row>
    <row r="348" spans="2:8">
      <c r="B348" s="85" t="s">
        <v>242</v>
      </c>
      <c r="C348" s="560"/>
      <c r="D348" s="560"/>
      <c r="E348" s="560"/>
      <c r="F348" s="560"/>
      <c r="G348" s="560"/>
      <c r="H348" s="560"/>
    </row>
    <row r="349" spans="2:8">
      <c r="B349" s="85"/>
      <c r="C349" s="560"/>
      <c r="D349" s="560"/>
      <c r="E349" s="560"/>
      <c r="F349" s="560"/>
      <c r="G349" s="560"/>
      <c r="H349" s="560"/>
    </row>
    <row r="350" spans="2:8">
      <c r="B350" s="667" t="s">
        <v>431</v>
      </c>
      <c r="C350" s="560"/>
      <c r="D350" s="560"/>
      <c r="E350" s="560"/>
      <c r="F350" s="560"/>
      <c r="G350" s="560"/>
      <c r="H350" s="560"/>
    </row>
    <row r="351" spans="2:8">
      <c r="B351" s="82" t="s">
        <v>247</v>
      </c>
      <c r="C351" s="549"/>
      <c r="D351" s="549"/>
      <c r="E351" s="549"/>
      <c r="F351" s="549"/>
      <c r="G351" s="549"/>
      <c r="H351" s="549"/>
    </row>
    <row r="352" spans="2:8">
      <c r="B352" s="553" t="s">
        <v>248</v>
      </c>
      <c r="C352" s="549">
        <v>3.8853689999999999</v>
      </c>
      <c r="D352" s="549">
        <v>4.1176589999999997</v>
      </c>
      <c r="E352" s="549">
        <v>4.2614989999999997</v>
      </c>
      <c r="F352" s="549">
        <v>4.4579449999999996</v>
      </c>
      <c r="G352" s="549">
        <v>4.9209680000000002</v>
      </c>
      <c r="H352" s="549">
        <v>5.409319</v>
      </c>
    </row>
    <row r="353" spans="2:8">
      <c r="B353" s="564" t="s">
        <v>255</v>
      </c>
      <c r="C353" s="549">
        <v>3.6859769999999998</v>
      </c>
      <c r="D353" s="549">
        <v>3.8923920000000001</v>
      </c>
      <c r="E353" s="549">
        <v>4.0108379999999997</v>
      </c>
      <c r="F353" s="549">
        <v>4.1823829999999997</v>
      </c>
      <c r="G353" s="549">
        <v>4.623837</v>
      </c>
      <c r="H353" s="549">
        <v>5.0874030000000001</v>
      </c>
    </row>
    <row r="354" spans="2:8">
      <c r="B354" s="848" t="s">
        <v>1321</v>
      </c>
      <c r="C354" s="549">
        <v>0.19939200000000001</v>
      </c>
      <c r="D354" s="549">
        <v>0.225267</v>
      </c>
      <c r="E354" s="549">
        <v>0.25066100000000002</v>
      </c>
      <c r="F354" s="549">
        <v>0.27556199999999997</v>
      </c>
      <c r="G354" s="549">
        <v>0.29713099999999998</v>
      </c>
      <c r="H354" s="549">
        <v>0.32191599999999998</v>
      </c>
    </row>
    <row r="355" spans="2:8">
      <c r="B355" s="564" t="s">
        <v>257</v>
      </c>
      <c r="C355" s="560" t="s">
        <v>140</v>
      </c>
      <c r="D355" s="560" t="s">
        <v>140</v>
      </c>
      <c r="E355" s="560" t="s">
        <v>140</v>
      </c>
      <c r="F355" s="560" t="s">
        <v>140</v>
      </c>
      <c r="G355" s="560" t="s">
        <v>140</v>
      </c>
      <c r="H355" s="560" t="s">
        <v>140</v>
      </c>
    </row>
    <row r="356" spans="2:8">
      <c r="B356" s="564" t="s">
        <v>258</v>
      </c>
      <c r="C356" s="560" t="s">
        <v>140</v>
      </c>
      <c r="D356" s="560" t="s">
        <v>140</v>
      </c>
      <c r="E356" s="560" t="s">
        <v>140</v>
      </c>
      <c r="F356" s="560" t="s">
        <v>140</v>
      </c>
      <c r="G356" s="560" t="s">
        <v>140</v>
      </c>
      <c r="H356" s="560" t="s">
        <v>140</v>
      </c>
    </row>
    <row r="357" spans="2:8">
      <c r="B357" s="564" t="s">
        <v>259</v>
      </c>
      <c r="C357" s="560" t="s">
        <v>140</v>
      </c>
      <c r="D357" s="560" t="s">
        <v>140</v>
      </c>
      <c r="E357" s="560" t="s">
        <v>140</v>
      </c>
      <c r="F357" s="560" t="s">
        <v>140</v>
      </c>
      <c r="G357" s="560" t="s">
        <v>140</v>
      </c>
      <c r="H357" s="560" t="s">
        <v>140</v>
      </c>
    </row>
    <row r="358" spans="2:8">
      <c r="B358" s="564" t="s">
        <v>260</v>
      </c>
      <c r="C358" s="560" t="s">
        <v>140</v>
      </c>
      <c r="D358" s="560" t="s">
        <v>140</v>
      </c>
      <c r="E358" s="560" t="s">
        <v>140</v>
      </c>
      <c r="F358" s="560" t="s">
        <v>140</v>
      </c>
      <c r="G358" s="560" t="s">
        <v>140</v>
      </c>
      <c r="H358" s="560" t="s">
        <v>140</v>
      </c>
    </row>
    <row r="359" spans="2:8">
      <c r="B359" s="564" t="s">
        <v>261</v>
      </c>
      <c r="C359" s="560" t="s">
        <v>140</v>
      </c>
      <c r="D359" s="560" t="s">
        <v>140</v>
      </c>
      <c r="E359" s="560" t="s">
        <v>140</v>
      </c>
      <c r="F359" s="560" t="s">
        <v>140</v>
      </c>
      <c r="G359" s="560" t="s">
        <v>140</v>
      </c>
      <c r="H359" s="560" t="s">
        <v>140</v>
      </c>
    </row>
    <row r="360" spans="2:8">
      <c r="B360" s="557" t="s">
        <v>249</v>
      </c>
      <c r="C360" s="560" t="s">
        <v>140</v>
      </c>
      <c r="D360" s="560" t="s">
        <v>140</v>
      </c>
      <c r="E360" s="560" t="s">
        <v>140</v>
      </c>
      <c r="F360" s="560" t="s">
        <v>140</v>
      </c>
      <c r="G360" s="560" t="s">
        <v>140</v>
      </c>
      <c r="H360" s="560" t="s">
        <v>140</v>
      </c>
    </row>
    <row r="361" spans="2:8">
      <c r="B361" s="564" t="s">
        <v>255</v>
      </c>
      <c r="C361" s="560" t="s">
        <v>140</v>
      </c>
      <c r="D361" s="560" t="s">
        <v>140</v>
      </c>
      <c r="E361" s="560" t="s">
        <v>140</v>
      </c>
      <c r="F361" s="560" t="s">
        <v>140</v>
      </c>
      <c r="G361" s="560" t="s">
        <v>140</v>
      </c>
      <c r="H361" s="560" t="s">
        <v>140</v>
      </c>
    </row>
    <row r="362" spans="2:8">
      <c r="B362" s="564" t="s">
        <v>256</v>
      </c>
      <c r="C362" s="560" t="s">
        <v>140</v>
      </c>
      <c r="D362" s="560" t="s">
        <v>140</v>
      </c>
      <c r="E362" s="560" t="s">
        <v>140</v>
      </c>
      <c r="F362" s="560" t="s">
        <v>140</v>
      </c>
      <c r="G362" s="560" t="s">
        <v>140</v>
      </c>
      <c r="H362" s="560" t="s">
        <v>140</v>
      </c>
    </row>
    <row r="363" spans="2:8">
      <c r="B363" s="564" t="s">
        <v>257</v>
      </c>
      <c r="C363" s="560" t="s">
        <v>140</v>
      </c>
      <c r="D363" s="560" t="s">
        <v>140</v>
      </c>
      <c r="E363" s="560" t="s">
        <v>140</v>
      </c>
      <c r="F363" s="560" t="s">
        <v>140</v>
      </c>
      <c r="G363" s="560" t="s">
        <v>140</v>
      </c>
      <c r="H363" s="560" t="s">
        <v>140</v>
      </c>
    </row>
    <row r="364" spans="2:8">
      <c r="B364" s="564" t="s">
        <v>258</v>
      </c>
      <c r="C364" s="560" t="s">
        <v>140</v>
      </c>
      <c r="D364" s="560" t="s">
        <v>140</v>
      </c>
      <c r="E364" s="560" t="s">
        <v>140</v>
      </c>
      <c r="F364" s="560" t="s">
        <v>140</v>
      </c>
      <c r="G364" s="560" t="s">
        <v>140</v>
      </c>
      <c r="H364" s="560" t="s">
        <v>140</v>
      </c>
    </row>
    <row r="365" spans="2:8">
      <c r="B365" s="564" t="s">
        <v>259</v>
      </c>
      <c r="C365" s="560" t="s">
        <v>140</v>
      </c>
      <c r="D365" s="560" t="s">
        <v>140</v>
      </c>
      <c r="E365" s="560" t="s">
        <v>140</v>
      </c>
      <c r="F365" s="560" t="s">
        <v>140</v>
      </c>
      <c r="G365" s="560" t="s">
        <v>140</v>
      </c>
      <c r="H365" s="560" t="s">
        <v>140</v>
      </c>
    </row>
    <row r="366" spans="2:8">
      <c r="B366" s="564" t="s">
        <v>260</v>
      </c>
      <c r="C366" s="560" t="s">
        <v>140</v>
      </c>
      <c r="D366" s="560" t="s">
        <v>140</v>
      </c>
      <c r="E366" s="560" t="s">
        <v>140</v>
      </c>
      <c r="F366" s="560" t="s">
        <v>140</v>
      </c>
      <c r="G366" s="560" t="s">
        <v>140</v>
      </c>
      <c r="H366" s="560" t="s">
        <v>140</v>
      </c>
    </row>
    <row r="367" spans="2:8">
      <c r="B367" s="564" t="s">
        <v>261</v>
      </c>
      <c r="C367" s="560" t="s">
        <v>140</v>
      </c>
      <c r="D367" s="560" t="s">
        <v>140</v>
      </c>
      <c r="E367" s="560" t="s">
        <v>140</v>
      </c>
      <c r="F367" s="560" t="s">
        <v>140</v>
      </c>
      <c r="G367" s="560" t="s">
        <v>140</v>
      </c>
      <c r="H367" s="560" t="s">
        <v>140</v>
      </c>
    </row>
    <row r="368" spans="2:8">
      <c r="B368" s="47" t="s">
        <v>254</v>
      </c>
      <c r="C368" s="560" t="s">
        <v>140</v>
      </c>
      <c r="D368" s="560" t="s">
        <v>140</v>
      </c>
      <c r="E368" s="560" t="s">
        <v>140</v>
      </c>
      <c r="F368" s="560" t="s">
        <v>140</v>
      </c>
      <c r="G368" s="560" t="s">
        <v>140</v>
      </c>
      <c r="H368" s="560" t="s">
        <v>140</v>
      </c>
    </row>
    <row r="369" spans="2:8">
      <c r="B369" s="553"/>
      <c r="C369" s="560"/>
      <c r="D369" s="560"/>
      <c r="E369" s="560"/>
      <c r="F369" s="560"/>
      <c r="G369" s="560"/>
      <c r="H369" s="560"/>
    </row>
    <row r="370" spans="2:8">
      <c r="B370" s="849" t="s">
        <v>208</v>
      </c>
      <c r="C370" s="560"/>
      <c r="D370" s="560"/>
      <c r="E370" s="560"/>
      <c r="F370" s="560"/>
      <c r="G370" s="560"/>
      <c r="H370" s="560"/>
    </row>
    <row r="371" spans="2:8">
      <c r="B371" s="82" t="s">
        <v>247</v>
      </c>
      <c r="C371" s="549">
        <v>8.8859820000000003</v>
      </c>
      <c r="D371" s="549">
        <v>8.9110630000000004</v>
      </c>
      <c r="E371" s="549">
        <v>8.3206779999999991</v>
      </c>
      <c r="F371" s="549">
        <v>8.0610280000000003</v>
      </c>
      <c r="G371" s="549">
        <v>7.5470030000000001</v>
      </c>
      <c r="H371" s="549">
        <v>7.134182</v>
      </c>
    </row>
    <row r="372" spans="2:8">
      <c r="B372" s="553" t="s">
        <v>248</v>
      </c>
      <c r="C372" s="549">
        <v>8.8859820000000003</v>
      </c>
      <c r="D372" s="549">
        <v>8.9110630000000004</v>
      </c>
      <c r="E372" s="549">
        <v>8.3206779999999991</v>
      </c>
      <c r="F372" s="549">
        <v>8.0610280000000003</v>
      </c>
      <c r="G372" s="549">
        <v>7.5470030000000001</v>
      </c>
      <c r="H372" s="549">
        <v>7.134182</v>
      </c>
    </row>
    <row r="373" spans="2:8">
      <c r="B373" s="564" t="s">
        <v>255</v>
      </c>
      <c r="C373" s="549" t="s">
        <v>140</v>
      </c>
      <c r="D373" s="549" t="s">
        <v>140</v>
      </c>
      <c r="E373" s="549" t="s">
        <v>140</v>
      </c>
      <c r="F373" s="549" t="s">
        <v>140</v>
      </c>
      <c r="G373" s="549" t="s">
        <v>140</v>
      </c>
      <c r="H373" s="549" t="s">
        <v>140</v>
      </c>
    </row>
    <row r="374" spans="2:8">
      <c r="B374" s="848" t="s">
        <v>256</v>
      </c>
      <c r="C374" s="549" t="s">
        <v>140</v>
      </c>
      <c r="D374" s="549" t="s">
        <v>140</v>
      </c>
      <c r="E374" s="549" t="s">
        <v>140</v>
      </c>
      <c r="F374" s="549" t="s">
        <v>140</v>
      </c>
      <c r="G374" s="549" t="s">
        <v>140</v>
      </c>
      <c r="H374" s="549" t="s">
        <v>140</v>
      </c>
    </row>
    <row r="375" spans="2:8">
      <c r="B375" s="564" t="s">
        <v>257</v>
      </c>
      <c r="C375" s="549" t="s">
        <v>140</v>
      </c>
      <c r="D375" s="549" t="s">
        <v>140</v>
      </c>
      <c r="E375" s="549" t="s">
        <v>140</v>
      </c>
      <c r="F375" s="549" t="s">
        <v>140</v>
      </c>
      <c r="G375" s="549" t="s">
        <v>140</v>
      </c>
      <c r="H375" s="549" t="s">
        <v>140</v>
      </c>
    </row>
    <row r="376" spans="2:8">
      <c r="B376" s="564" t="s">
        <v>258</v>
      </c>
      <c r="C376" s="549" t="s">
        <v>140</v>
      </c>
      <c r="D376" s="549" t="s">
        <v>140</v>
      </c>
      <c r="E376" s="549" t="s">
        <v>140</v>
      </c>
      <c r="F376" s="549" t="s">
        <v>140</v>
      </c>
      <c r="G376" s="549" t="s">
        <v>140</v>
      </c>
      <c r="H376" s="549" t="s">
        <v>140</v>
      </c>
    </row>
    <row r="377" spans="2:8">
      <c r="B377" s="564" t="s">
        <v>259</v>
      </c>
      <c r="C377" s="549" t="s">
        <v>140</v>
      </c>
      <c r="D377" s="549" t="s">
        <v>140</v>
      </c>
      <c r="E377" s="549" t="s">
        <v>140</v>
      </c>
      <c r="F377" s="549" t="s">
        <v>140</v>
      </c>
      <c r="G377" s="549" t="s">
        <v>140</v>
      </c>
      <c r="H377" s="549" t="s">
        <v>140</v>
      </c>
    </row>
    <row r="378" spans="2:8">
      <c r="B378" s="848" t="s">
        <v>260</v>
      </c>
      <c r="C378" s="549">
        <v>8.8859820000000003</v>
      </c>
      <c r="D378" s="549">
        <v>8.9110630000000004</v>
      </c>
      <c r="E378" s="549">
        <v>8.3206779999999991</v>
      </c>
      <c r="F378" s="549">
        <v>8.0610280000000003</v>
      </c>
      <c r="G378" s="549">
        <v>7.5470030000000001</v>
      </c>
      <c r="H378" s="549">
        <v>7.134182</v>
      </c>
    </row>
    <row r="379" spans="2:8">
      <c r="B379" s="564" t="s">
        <v>261</v>
      </c>
      <c r="C379" s="560" t="s">
        <v>140</v>
      </c>
      <c r="D379" s="560" t="s">
        <v>140</v>
      </c>
      <c r="E379" s="560" t="s">
        <v>140</v>
      </c>
      <c r="F379" s="560" t="s">
        <v>140</v>
      </c>
      <c r="G379" s="560" t="s">
        <v>140</v>
      </c>
      <c r="H379" s="560" t="s">
        <v>140</v>
      </c>
    </row>
    <row r="380" spans="2:8">
      <c r="B380" s="557" t="s">
        <v>249</v>
      </c>
      <c r="C380" s="560" t="s">
        <v>140</v>
      </c>
      <c r="D380" s="560" t="s">
        <v>140</v>
      </c>
      <c r="E380" s="560" t="s">
        <v>140</v>
      </c>
      <c r="F380" s="560" t="s">
        <v>140</v>
      </c>
      <c r="G380" s="560" t="s">
        <v>140</v>
      </c>
      <c r="H380" s="560" t="s">
        <v>140</v>
      </c>
    </row>
    <row r="381" spans="2:8">
      <c r="B381" s="564" t="s">
        <v>255</v>
      </c>
      <c r="C381" s="560" t="s">
        <v>140</v>
      </c>
      <c r="D381" s="560" t="s">
        <v>140</v>
      </c>
      <c r="E381" s="560" t="s">
        <v>140</v>
      </c>
      <c r="F381" s="560" t="s">
        <v>140</v>
      </c>
      <c r="G381" s="560" t="s">
        <v>140</v>
      </c>
      <c r="H381" s="560" t="s">
        <v>140</v>
      </c>
    </row>
    <row r="382" spans="2:8">
      <c r="B382" s="564" t="s">
        <v>256</v>
      </c>
      <c r="C382" s="560" t="s">
        <v>140</v>
      </c>
      <c r="D382" s="560" t="s">
        <v>140</v>
      </c>
      <c r="E382" s="560" t="s">
        <v>140</v>
      </c>
      <c r="F382" s="560" t="s">
        <v>140</v>
      </c>
      <c r="G382" s="560" t="s">
        <v>140</v>
      </c>
      <c r="H382" s="560" t="s">
        <v>140</v>
      </c>
    </row>
    <row r="383" spans="2:8">
      <c r="B383" s="564" t="s">
        <v>257</v>
      </c>
      <c r="C383" s="560" t="s">
        <v>140</v>
      </c>
      <c r="D383" s="560" t="s">
        <v>140</v>
      </c>
      <c r="E383" s="560" t="s">
        <v>140</v>
      </c>
      <c r="F383" s="560" t="s">
        <v>140</v>
      </c>
      <c r="G383" s="560" t="s">
        <v>140</v>
      </c>
      <c r="H383" s="560" t="s">
        <v>140</v>
      </c>
    </row>
    <row r="384" spans="2:8">
      <c r="B384" s="564" t="s">
        <v>258</v>
      </c>
      <c r="C384" s="560" t="s">
        <v>140</v>
      </c>
      <c r="D384" s="560" t="s">
        <v>140</v>
      </c>
      <c r="E384" s="560" t="s">
        <v>140</v>
      </c>
      <c r="F384" s="560" t="s">
        <v>140</v>
      </c>
      <c r="G384" s="560" t="s">
        <v>140</v>
      </c>
      <c r="H384" s="560" t="s">
        <v>140</v>
      </c>
    </row>
    <row r="385" spans="2:8">
      <c r="B385" s="564" t="s">
        <v>259</v>
      </c>
      <c r="C385" s="560" t="s">
        <v>140</v>
      </c>
      <c r="D385" s="560" t="s">
        <v>140</v>
      </c>
      <c r="E385" s="560" t="s">
        <v>140</v>
      </c>
      <c r="F385" s="560" t="s">
        <v>140</v>
      </c>
      <c r="G385" s="560" t="s">
        <v>140</v>
      </c>
      <c r="H385" s="560" t="s">
        <v>140</v>
      </c>
    </row>
    <row r="386" spans="2:8">
      <c r="B386" s="564" t="s">
        <v>260</v>
      </c>
      <c r="C386" s="560" t="s">
        <v>140</v>
      </c>
      <c r="D386" s="560" t="s">
        <v>140</v>
      </c>
      <c r="E386" s="560" t="s">
        <v>140</v>
      </c>
      <c r="F386" s="560" t="s">
        <v>140</v>
      </c>
      <c r="G386" s="560" t="s">
        <v>140</v>
      </c>
      <c r="H386" s="560" t="s">
        <v>140</v>
      </c>
    </row>
    <row r="387" spans="2:8">
      <c r="B387" s="564" t="s">
        <v>261</v>
      </c>
      <c r="C387" s="560" t="s">
        <v>140</v>
      </c>
      <c r="D387" s="560" t="s">
        <v>140</v>
      </c>
      <c r="E387" s="560" t="s">
        <v>140</v>
      </c>
      <c r="F387" s="560" t="s">
        <v>140</v>
      </c>
      <c r="G387" s="560" t="s">
        <v>140</v>
      </c>
      <c r="H387" s="560" t="s">
        <v>140</v>
      </c>
    </row>
    <row r="388" spans="2:8">
      <c r="B388" s="47" t="s">
        <v>254</v>
      </c>
      <c r="C388" s="560" t="s">
        <v>140</v>
      </c>
      <c r="D388" s="560" t="s">
        <v>140</v>
      </c>
      <c r="E388" s="560" t="s">
        <v>140</v>
      </c>
      <c r="F388" s="560" t="s">
        <v>140</v>
      </c>
      <c r="G388" s="560" t="s">
        <v>140</v>
      </c>
      <c r="H388" s="560" t="s">
        <v>140</v>
      </c>
    </row>
    <row r="389" spans="2:8">
      <c r="B389" s="47"/>
      <c r="C389" s="560"/>
      <c r="D389" s="560"/>
      <c r="E389" s="560"/>
      <c r="F389" s="560"/>
      <c r="G389" s="560"/>
      <c r="H389" s="560"/>
    </row>
    <row r="390" spans="2:8">
      <c r="B390" s="849" t="s">
        <v>1318</v>
      </c>
      <c r="C390" s="560"/>
      <c r="D390" s="560"/>
      <c r="E390" s="560"/>
      <c r="F390" s="560"/>
      <c r="G390" s="560"/>
      <c r="H390" s="560"/>
    </row>
    <row r="391" spans="2:8">
      <c r="B391" s="82" t="s">
        <v>247</v>
      </c>
      <c r="C391" s="549">
        <v>32.647689</v>
      </c>
      <c r="D391" s="549">
        <v>33.466606999999996</v>
      </c>
      <c r="E391" s="549">
        <v>35.584923000000003</v>
      </c>
      <c r="F391" s="549">
        <v>35.280664000000002</v>
      </c>
      <c r="G391" s="549">
        <v>36.674363999999997</v>
      </c>
      <c r="H391" s="549">
        <v>38.968871999999998</v>
      </c>
    </row>
    <row r="392" spans="2:8">
      <c r="B392" s="553" t="s">
        <v>248</v>
      </c>
      <c r="C392" s="549">
        <v>32.647689</v>
      </c>
      <c r="D392" s="549">
        <v>33.466606999999996</v>
      </c>
      <c r="E392" s="549">
        <v>35.584923000000003</v>
      </c>
      <c r="F392" s="549">
        <v>35.280664000000002</v>
      </c>
      <c r="G392" s="549">
        <v>36.674363999999997</v>
      </c>
      <c r="H392" s="549">
        <v>38.968871999999998</v>
      </c>
    </row>
    <row r="393" spans="2:8">
      <c r="B393" s="564" t="s">
        <v>255</v>
      </c>
      <c r="C393" s="549" t="s">
        <v>140</v>
      </c>
      <c r="D393" s="549" t="s">
        <v>140</v>
      </c>
      <c r="E393" s="549" t="s">
        <v>140</v>
      </c>
      <c r="F393" s="549" t="s">
        <v>140</v>
      </c>
      <c r="G393" s="549" t="s">
        <v>140</v>
      </c>
      <c r="H393" s="549" t="s">
        <v>140</v>
      </c>
    </row>
    <row r="394" spans="2:8">
      <c r="B394" s="848" t="s">
        <v>256</v>
      </c>
      <c r="C394" s="549" t="s">
        <v>140</v>
      </c>
      <c r="D394" s="549" t="s">
        <v>140</v>
      </c>
      <c r="E394" s="549" t="s">
        <v>140</v>
      </c>
      <c r="F394" s="549" t="s">
        <v>140</v>
      </c>
      <c r="G394" s="549" t="s">
        <v>140</v>
      </c>
      <c r="H394" s="549" t="s">
        <v>140</v>
      </c>
    </row>
    <row r="395" spans="2:8">
      <c r="B395" s="564" t="s">
        <v>257</v>
      </c>
      <c r="C395" s="549">
        <v>22.944827</v>
      </c>
      <c r="D395" s="549">
        <v>23.821807</v>
      </c>
      <c r="E395" s="549">
        <v>25.883326</v>
      </c>
      <c r="F395" s="549">
        <v>26.186862999999999</v>
      </c>
      <c r="G395" s="549">
        <v>27.921975</v>
      </c>
      <c r="H395" s="549">
        <v>30.135375</v>
      </c>
    </row>
    <row r="396" spans="2:8">
      <c r="B396" s="564" t="s">
        <v>258</v>
      </c>
      <c r="C396" s="549">
        <v>9.7028619999999997</v>
      </c>
      <c r="D396" s="549">
        <v>9.6448</v>
      </c>
      <c r="E396" s="549">
        <v>9.7015969999999996</v>
      </c>
      <c r="F396" s="549">
        <v>9.0938009999999991</v>
      </c>
      <c r="G396" s="549">
        <v>8.7523890000000009</v>
      </c>
      <c r="H396" s="549">
        <v>8.8334969999999995</v>
      </c>
    </row>
    <row r="397" spans="2:8">
      <c r="B397" s="564" t="s">
        <v>259</v>
      </c>
      <c r="C397" s="549" t="s">
        <v>140</v>
      </c>
      <c r="D397" s="549" t="s">
        <v>140</v>
      </c>
      <c r="E397" s="549" t="s">
        <v>140</v>
      </c>
      <c r="F397" s="549" t="s">
        <v>140</v>
      </c>
      <c r="G397" s="549" t="s">
        <v>140</v>
      </c>
      <c r="H397" s="549" t="s">
        <v>140</v>
      </c>
    </row>
    <row r="398" spans="2:8">
      <c r="B398" s="848" t="s">
        <v>260</v>
      </c>
      <c r="C398" s="549" t="s">
        <v>140</v>
      </c>
      <c r="D398" s="549" t="s">
        <v>140</v>
      </c>
      <c r="E398" s="549" t="s">
        <v>140</v>
      </c>
      <c r="F398" s="549" t="s">
        <v>140</v>
      </c>
      <c r="G398" s="549" t="s">
        <v>140</v>
      </c>
      <c r="H398" s="549" t="s">
        <v>140</v>
      </c>
    </row>
    <row r="399" spans="2:8">
      <c r="B399" s="564" t="s">
        <v>261</v>
      </c>
      <c r="C399" s="549" t="s">
        <v>140</v>
      </c>
      <c r="D399" s="549" t="s">
        <v>140</v>
      </c>
      <c r="E399" s="549" t="s">
        <v>140</v>
      </c>
      <c r="F399" s="549" t="s">
        <v>140</v>
      </c>
      <c r="G399" s="549" t="s">
        <v>140</v>
      </c>
      <c r="H399" s="549" t="s">
        <v>140</v>
      </c>
    </row>
    <row r="400" spans="2:8">
      <c r="B400" s="557" t="s">
        <v>249</v>
      </c>
      <c r="C400" s="549" t="s">
        <v>140</v>
      </c>
      <c r="D400" s="549" t="s">
        <v>140</v>
      </c>
      <c r="E400" s="549" t="s">
        <v>140</v>
      </c>
      <c r="F400" s="549" t="s">
        <v>140</v>
      </c>
      <c r="G400" s="549" t="s">
        <v>140</v>
      </c>
      <c r="H400" s="549" t="s">
        <v>140</v>
      </c>
    </row>
    <row r="401" spans="2:8">
      <c r="B401" s="564" t="s">
        <v>255</v>
      </c>
      <c r="C401" s="549" t="s">
        <v>140</v>
      </c>
      <c r="D401" s="549" t="s">
        <v>140</v>
      </c>
      <c r="E401" s="549" t="s">
        <v>140</v>
      </c>
      <c r="F401" s="549" t="s">
        <v>140</v>
      </c>
      <c r="G401" s="549" t="s">
        <v>140</v>
      </c>
      <c r="H401" s="549" t="s">
        <v>140</v>
      </c>
    </row>
    <row r="402" spans="2:8">
      <c r="B402" s="564" t="s">
        <v>256</v>
      </c>
      <c r="C402" s="549" t="s">
        <v>140</v>
      </c>
      <c r="D402" s="549" t="s">
        <v>140</v>
      </c>
      <c r="E402" s="549" t="s">
        <v>140</v>
      </c>
      <c r="F402" s="549" t="s">
        <v>140</v>
      </c>
      <c r="G402" s="549" t="s">
        <v>140</v>
      </c>
      <c r="H402" s="549" t="s">
        <v>140</v>
      </c>
    </row>
    <row r="403" spans="2:8">
      <c r="B403" s="564" t="s">
        <v>257</v>
      </c>
      <c r="C403" s="549" t="s">
        <v>140</v>
      </c>
      <c r="D403" s="549" t="s">
        <v>140</v>
      </c>
      <c r="E403" s="549" t="s">
        <v>140</v>
      </c>
      <c r="F403" s="549" t="s">
        <v>140</v>
      </c>
      <c r="G403" s="549" t="s">
        <v>140</v>
      </c>
      <c r="H403" s="549" t="s">
        <v>140</v>
      </c>
    </row>
    <row r="404" spans="2:8">
      <c r="B404" s="564" t="s">
        <v>258</v>
      </c>
      <c r="C404" s="549" t="s">
        <v>140</v>
      </c>
      <c r="D404" s="549" t="s">
        <v>140</v>
      </c>
      <c r="E404" s="549" t="s">
        <v>140</v>
      </c>
      <c r="F404" s="549" t="s">
        <v>140</v>
      </c>
      <c r="G404" s="549" t="s">
        <v>140</v>
      </c>
      <c r="H404" s="549" t="s">
        <v>140</v>
      </c>
    </row>
    <row r="405" spans="2:8">
      <c r="B405" s="564" t="s">
        <v>259</v>
      </c>
      <c r="C405" s="549" t="s">
        <v>140</v>
      </c>
      <c r="D405" s="549" t="s">
        <v>140</v>
      </c>
      <c r="E405" s="549" t="s">
        <v>140</v>
      </c>
      <c r="F405" s="549" t="s">
        <v>140</v>
      </c>
      <c r="G405" s="549" t="s">
        <v>140</v>
      </c>
      <c r="H405" s="549" t="s">
        <v>140</v>
      </c>
    </row>
    <row r="406" spans="2:8">
      <c r="B406" s="564" t="s">
        <v>260</v>
      </c>
      <c r="C406" s="549" t="s">
        <v>140</v>
      </c>
      <c r="D406" s="549" t="s">
        <v>140</v>
      </c>
      <c r="E406" s="549" t="s">
        <v>140</v>
      </c>
      <c r="F406" s="549" t="s">
        <v>140</v>
      </c>
      <c r="G406" s="549" t="s">
        <v>140</v>
      </c>
      <c r="H406" s="549" t="s">
        <v>140</v>
      </c>
    </row>
    <row r="407" spans="2:8">
      <c r="B407" s="564" t="s">
        <v>261</v>
      </c>
      <c r="C407" s="549" t="s">
        <v>140</v>
      </c>
      <c r="D407" s="549" t="s">
        <v>140</v>
      </c>
      <c r="E407" s="549" t="s">
        <v>140</v>
      </c>
      <c r="F407" s="549" t="s">
        <v>140</v>
      </c>
      <c r="G407" s="549" t="s">
        <v>140</v>
      </c>
      <c r="H407" s="549" t="s">
        <v>140</v>
      </c>
    </row>
    <row r="408" spans="2:8" ht="15.75" thickBot="1">
      <c r="B408" s="47" t="s">
        <v>254</v>
      </c>
      <c r="C408" s="612">
        <v>0.99</v>
      </c>
      <c r="D408" s="612">
        <v>0.99</v>
      </c>
      <c r="E408" s="612">
        <v>0.99</v>
      </c>
      <c r="F408" s="612">
        <v>0.99</v>
      </c>
      <c r="G408" s="612">
        <v>0.99</v>
      </c>
      <c r="H408" s="612">
        <v>0.99</v>
      </c>
    </row>
    <row r="409" spans="2:8" ht="15.75" thickTop="1">
      <c r="B409" s="1115" t="s">
        <v>1320</v>
      </c>
      <c r="C409" s="1115"/>
      <c r="D409" s="1115"/>
      <c r="E409" s="1115"/>
      <c r="F409" s="1115"/>
      <c r="G409" s="1115"/>
      <c r="H409" s="1115"/>
    </row>
    <row r="410" spans="2:8">
      <c r="B410" s="1124"/>
      <c r="C410" s="1124"/>
      <c r="D410" s="1124"/>
      <c r="E410" s="1124"/>
      <c r="F410" s="1124"/>
      <c r="G410" s="1124"/>
      <c r="H410" s="1124"/>
    </row>
    <row r="411" spans="2:8">
      <c r="B411" s="508"/>
      <c r="C411" s="502"/>
      <c r="D411" s="502"/>
      <c r="E411" s="502"/>
      <c r="F411" s="502"/>
      <c r="G411" s="502"/>
      <c r="H411" s="502"/>
    </row>
    <row r="412" spans="2:8">
      <c r="B412" s="1116" t="s">
        <v>28</v>
      </c>
      <c r="C412" s="1116"/>
      <c r="D412" s="1116"/>
      <c r="E412" s="1116"/>
      <c r="F412" s="1116"/>
      <c r="G412" s="1116"/>
      <c r="H412" s="1116"/>
    </row>
    <row r="413" spans="2:8">
      <c r="B413" s="504" t="s">
        <v>27</v>
      </c>
      <c r="C413" s="502"/>
      <c r="D413" s="502"/>
      <c r="E413" s="502"/>
      <c r="F413" s="502"/>
      <c r="G413" s="502"/>
      <c r="H413" s="502"/>
    </row>
    <row r="414" spans="2:8">
      <c r="B414" s="513" t="s">
        <v>225</v>
      </c>
      <c r="C414" s="502"/>
      <c r="D414" s="502"/>
      <c r="E414" s="502"/>
      <c r="F414" s="502"/>
      <c r="G414" s="502"/>
      <c r="H414" s="502"/>
    </row>
    <row r="415" spans="2:8">
      <c r="B415" s="508"/>
      <c r="C415" s="502"/>
      <c r="D415" s="502"/>
      <c r="E415" s="502"/>
      <c r="F415" s="502"/>
      <c r="G415" s="502"/>
      <c r="H415" s="502"/>
    </row>
    <row r="416" spans="2:8">
      <c r="B416" s="506"/>
      <c r="C416" s="507">
        <v>2014</v>
      </c>
      <c r="D416" s="507">
        <v>2015</v>
      </c>
      <c r="E416" s="507">
        <v>2016</v>
      </c>
      <c r="F416" s="507">
        <v>2017</v>
      </c>
      <c r="G416" s="507">
        <v>2018</v>
      </c>
      <c r="H416" s="507">
        <v>2019</v>
      </c>
    </row>
    <row r="417" spans="2:8">
      <c r="B417" s="85" t="s">
        <v>227</v>
      </c>
      <c r="C417" s="607"/>
      <c r="D417" s="607"/>
      <c r="E417" s="607"/>
      <c r="F417" s="607"/>
      <c r="G417" s="607"/>
      <c r="H417" s="607"/>
    </row>
    <row r="418" spans="2:8">
      <c r="B418" s="85"/>
      <c r="C418" s="607"/>
      <c r="D418" s="607"/>
      <c r="E418" s="607"/>
      <c r="F418" s="607"/>
      <c r="G418" s="607"/>
      <c r="H418" s="607"/>
    </row>
    <row r="419" spans="2:8">
      <c r="B419" s="667" t="s">
        <v>1317</v>
      </c>
      <c r="C419" s="607"/>
      <c r="D419" s="607"/>
      <c r="E419" s="607"/>
      <c r="F419" s="607"/>
      <c r="G419" s="607"/>
      <c r="H419" s="607"/>
    </row>
    <row r="420" spans="2:8">
      <c r="B420" s="82" t="s">
        <v>247</v>
      </c>
      <c r="C420" s="549">
        <v>89136.003167653005</v>
      </c>
      <c r="D420" s="549">
        <v>93394.701792085369</v>
      </c>
      <c r="E420" s="549">
        <v>79119.226214302776</v>
      </c>
      <c r="F420" s="549">
        <v>78392.837536704566</v>
      </c>
      <c r="G420" s="549">
        <v>72848.212270666481</v>
      </c>
      <c r="H420" s="549">
        <v>55012.522380664712</v>
      </c>
    </row>
    <row r="421" spans="2:8">
      <c r="B421" s="553" t="s">
        <v>248</v>
      </c>
      <c r="C421" s="549">
        <v>89136.003167653005</v>
      </c>
      <c r="D421" s="549">
        <v>93394.701792085369</v>
      </c>
      <c r="E421" s="549">
        <v>79119.226214302776</v>
      </c>
      <c r="F421" s="549">
        <v>78392.837536704566</v>
      </c>
      <c r="G421" s="549">
        <v>72848.212270666481</v>
      </c>
      <c r="H421" s="549">
        <v>55012.522380664712</v>
      </c>
    </row>
    <row r="422" spans="2:8">
      <c r="B422" s="557" t="s">
        <v>249</v>
      </c>
      <c r="C422" s="549" t="s">
        <v>140</v>
      </c>
      <c r="D422" s="549" t="s">
        <v>140</v>
      </c>
      <c r="E422" s="549" t="s">
        <v>140</v>
      </c>
      <c r="F422" s="549" t="s">
        <v>140</v>
      </c>
      <c r="G422" s="549" t="s">
        <v>140</v>
      </c>
      <c r="H422" s="549" t="s">
        <v>140</v>
      </c>
    </row>
    <row r="423" spans="2:8">
      <c r="B423" s="557" t="s">
        <v>250</v>
      </c>
      <c r="C423" s="549" t="s">
        <v>140</v>
      </c>
      <c r="D423" s="549" t="s">
        <v>140</v>
      </c>
      <c r="E423" s="549" t="s">
        <v>140</v>
      </c>
      <c r="F423" s="549" t="s">
        <v>140</v>
      </c>
      <c r="G423" s="549" t="s">
        <v>140</v>
      </c>
      <c r="H423" s="549" t="s">
        <v>140</v>
      </c>
    </row>
    <row r="424" spans="2:8">
      <c r="B424" s="47" t="s">
        <v>266</v>
      </c>
      <c r="C424" s="549" t="s">
        <v>140</v>
      </c>
      <c r="D424" s="549" t="s">
        <v>140</v>
      </c>
      <c r="E424" s="549" t="s">
        <v>140</v>
      </c>
      <c r="F424" s="549" t="s">
        <v>140</v>
      </c>
      <c r="G424" s="549" t="s">
        <v>140</v>
      </c>
      <c r="H424" s="549" t="s">
        <v>140</v>
      </c>
    </row>
    <row r="425" spans="2:8">
      <c r="B425" s="502"/>
      <c r="C425" s="549"/>
      <c r="D425" s="549"/>
      <c r="E425" s="549"/>
      <c r="F425" s="549"/>
      <c r="G425" s="549"/>
      <c r="H425" s="549"/>
    </row>
    <row r="426" spans="2:8">
      <c r="B426" s="85" t="s">
        <v>242</v>
      </c>
      <c r="C426" s="549"/>
      <c r="D426" s="549"/>
      <c r="E426" s="549"/>
      <c r="F426" s="549"/>
      <c r="G426" s="549"/>
      <c r="H426" s="549"/>
    </row>
    <row r="427" spans="2:8">
      <c r="B427" s="85"/>
      <c r="C427" s="549"/>
      <c r="D427" s="549"/>
      <c r="E427" s="549"/>
      <c r="F427" s="549"/>
      <c r="G427" s="549"/>
      <c r="H427" s="549"/>
    </row>
    <row r="428" spans="2:8">
      <c r="B428" s="667" t="s">
        <v>431</v>
      </c>
      <c r="C428" s="549"/>
      <c r="D428" s="549"/>
      <c r="E428" s="549"/>
      <c r="F428" s="549"/>
      <c r="G428" s="549"/>
      <c r="H428" s="549"/>
    </row>
    <row r="429" spans="2:8">
      <c r="B429" s="82" t="s">
        <v>247</v>
      </c>
      <c r="C429" s="549"/>
      <c r="D429" s="549"/>
      <c r="E429" s="549"/>
      <c r="F429" s="549"/>
      <c r="G429" s="549"/>
      <c r="H429" s="549"/>
    </row>
    <row r="430" spans="2:8">
      <c r="B430" s="553" t="s">
        <v>248</v>
      </c>
      <c r="C430" s="549">
        <v>3579.5719752272776</v>
      </c>
      <c r="D430" s="549">
        <v>4299.0224114208095</v>
      </c>
      <c r="E430" s="549">
        <v>4040.7316158230396</v>
      </c>
      <c r="F430" s="549">
        <v>4004.7173689843116</v>
      </c>
      <c r="G430" s="549">
        <v>4713.8833610465699</v>
      </c>
      <c r="H430" s="549">
        <v>5228.5551027767488</v>
      </c>
    </row>
    <row r="431" spans="2:8">
      <c r="B431" s="564" t="s">
        <v>255</v>
      </c>
      <c r="C431" s="549">
        <v>3500.4962987824761</v>
      </c>
      <c r="D431" s="549">
        <v>4204.5560135764154</v>
      </c>
      <c r="E431" s="549">
        <v>3961.896181248811</v>
      </c>
      <c r="F431" s="549">
        <v>3917.5040551241027</v>
      </c>
      <c r="G431" s="549">
        <v>4580.5776129734359</v>
      </c>
      <c r="H431" s="549">
        <v>5120.1092043208319</v>
      </c>
    </row>
    <row r="432" spans="2:8">
      <c r="B432" s="848" t="s">
        <v>256</v>
      </c>
      <c r="C432" s="560">
        <v>79.075676444801388</v>
      </c>
      <c r="D432" s="560">
        <v>94.46639784439374</v>
      </c>
      <c r="E432" s="560">
        <v>78.835434574228529</v>
      </c>
      <c r="F432" s="560">
        <v>87.213313860209283</v>
      </c>
      <c r="G432" s="560">
        <v>133.30574807313454</v>
      </c>
      <c r="H432" s="560">
        <v>108.44589845591732</v>
      </c>
    </row>
    <row r="433" spans="2:8">
      <c r="B433" s="564" t="s">
        <v>257</v>
      </c>
      <c r="C433" s="560" t="s">
        <v>140</v>
      </c>
      <c r="D433" s="560" t="s">
        <v>140</v>
      </c>
      <c r="E433" s="560" t="s">
        <v>140</v>
      </c>
      <c r="F433" s="560" t="s">
        <v>140</v>
      </c>
      <c r="G433" s="560" t="s">
        <v>140</v>
      </c>
      <c r="H433" s="560" t="s">
        <v>140</v>
      </c>
    </row>
    <row r="434" spans="2:8">
      <c r="B434" s="564" t="s">
        <v>258</v>
      </c>
      <c r="C434" s="560" t="s">
        <v>140</v>
      </c>
      <c r="D434" s="560" t="s">
        <v>140</v>
      </c>
      <c r="E434" s="560" t="s">
        <v>140</v>
      </c>
      <c r="F434" s="560" t="s">
        <v>140</v>
      </c>
      <c r="G434" s="560" t="s">
        <v>140</v>
      </c>
      <c r="H434" s="560" t="s">
        <v>140</v>
      </c>
    </row>
    <row r="435" spans="2:8">
      <c r="B435" s="564" t="s">
        <v>259</v>
      </c>
      <c r="C435" s="560" t="s">
        <v>140</v>
      </c>
      <c r="D435" s="560" t="s">
        <v>140</v>
      </c>
      <c r="E435" s="560" t="s">
        <v>140</v>
      </c>
      <c r="F435" s="560" t="s">
        <v>140</v>
      </c>
      <c r="G435" s="560" t="s">
        <v>140</v>
      </c>
      <c r="H435" s="560" t="s">
        <v>140</v>
      </c>
    </row>
    <row r="436" spans="2:8">
      <c r="B436" s="564" t="s">
        <v>260</v>
      </c>
      <c r="C436" s="560" t="s">
        <v>140</v>
      </c>
      <c r="D436" s="560" t="s">
        <v>140</v>
      </c>
      <c r="E436" s="560" t="s">
        <v>140</v>
      </c>
      <c r="F436" s="560" t="s">
        <v>140</v>
      </c>
      <c r="G436" s="560" t="s">
        <v>140</v>
      </c>
      <c r="H436" s="560" t="s">
        <v>140</v>
      </c>
    </row>
    <row r="437" spans="2:8">
      <c r="B437" s="564" t="s">
        <v>261</v>
      </c>
      <c r="C437" s="560" t="s">
        <v>140</v>
      </c>
      <c r="D437" s="560" t="s">
        <v>140</v>
      </c>
      <c r="E437" s="560" t="s">
        <v>140</v>
      </c>
      <c r="F437" s="560" t="s">
        <v>140</v>
      </c>
      <c r="G437" s="560" t="s">
        <v>140</v>
      </c>
      <c r="H437" s="560" t="s">
        <v>140</v>
      </c>
    </row>
    <row r="438" spans="2:8">
      <c r="B438" s="557" t="s">
        <v>249</v>
      </c>
      <c r="C438" s="560" t="s">
        <v>140</v>
      </c>
      <c r="D438" s="560" t="s">
        <v>140</v>
      </c>
      <c r="E438" s="560" t="s">
        <v>140</v>
      </c>
      <c r="F438" s="560" t="s">
        <v>140</v>
      </c>
      <c r="G438" s="560" t="s">
        <v>140</v>
      </c>
      <c r="H438" s="560" t="s">
        <v>140</v>
      </c>
    </row>
    <row r="439" spans="2:8">
      <c r="B439" s="564" t="s">
        <v>255</v>
      </c>
      <c r="C439" s="560" t="s">
        <v>140</v>
      </c>
      <c r="D439" s="560" t="s">
        <v>140</v>
      </c>
      <c r="E439" s="560" t="s">
        <v>140</v>
      </c>
      <c r="F439" s="560" t="s">
        <v>140</v>
      </c>
      <c r="G439" s="560" t="s">
        <v>140</v>
      </c>
      <c r="H439" s="560" t="s">
        <v>140</v>
      </c>
    </row>
    <row r="440" spans="2:8">
      <c r="B440" s="564" t="s">
        <v>256</v>
      </c>
      <c r="C440" s="560" t="s">
        <v>140</v>
      </c>
      <c r="D440" s="560" t="s">
        <v>140</v>
      </c>
      <c r="E440" s="560" t="s">
        <v>140</v>
      </c>
      <c r="F440" s="560" t="s">
        <v>140</v>
      </c>
      <c r="G440" s="560" t="s">
        <v>140</v>
      </c>
      <c r="H440" s="560" t="s">
        <v>140</v>
      </c>
    </row>
    <row r="441" spans="2:8">
      <c r="B441" s="564" t="s">
        <v>257</v>
      </c>
      <c r="C441" s="560" t="s">
        <v>140</v>
      </c>
      <c r="D441" s="560" t="s">
        <v>140</v>
      </c>
      <c r="E441" s="560" t="s">
        <v>140</v>
      </c>
      <c r="F441" s="560" t="s">
        <v>140</v>
      </c>
      <c r="G441" s="560" t="s">
        <v>140</v>
      </c>
      <c r="H441" s="560" t="s">
        <v>140</v>
      </c>
    </row>
    <row r="442" spans="2:8">
      <c r="B442" s="564" t="s">
        <v>258</v>
      </c>
      <c r="C442" s="560" t="s">
        <v>140</v>
      </c>
      <c r="D442" s="560" t="s">
        <v>140</v>
      </c>
      <c r="E442" s="560" t="s">
        <v>140</v>
      </c>
      <c r="F442" s="560" t="s">
        <v>140</v>
      </c>
      <c r="G442" s="560" t="s">
        <v>140</v>
      </c>
      <c r="H442" s="560" t="s">
        <v>140</v>
      </c>
    </row>
    <row r="443" spans="2:8">
      <c r="B443" s="564" t="s">
        <v>259</v>
      </c>
      <c r="C443" s="560" t="s">
        <v>140</v>
      </c>
      <c r="D443" s="560" t="s">
        <v>140</v>
      </c>
      <c r="E443" s="560" t="s">
        <v>140</v>
      </c>
      <c r="F443" s="560" t="s">
        <v>140</v>
      </c>
      <c r="G443" s="560" t="s">
        <v>140</v>
      </c>
      <c r="H443" s="560" t="s">
        <v>140</v>
      </c>
    </row>
    <row r="444" spans="2:8">
      <c r="B444" s="564" t="s">
        <v>260</v>
      </c>
      <c r="C444" s="560" t="s">
        <v>140</v>
      </c>
      <c r="D444" s="560" t="s">
        <v>140</v>
      </c>
      <c r="E444" s="560" t="s">
        <v>140</v>
      </c>
      <c r="F444" s="560" t="s">
        <v>140</v>
      </c>
      <c r="G444" s="560" t="s">
        <v>140</v>
      </c>
      <c r="H444" s="560" t="s">
        <v>140</v>
      </c>
    </row>
    <row r="445" spans="2:8">
      <c r="B445" s="564" t="s">
        <v>261</v>
      </c>
      <c r="C445" s="560" t="s">
        <v>140</v>
      </c>
      <c r="D445" s="560" t="s">
        <v>140</v>
      </c>
      <c r="E445" s="560" t="s">
        <v>140</v>
      </c>
      <c r="F445" s="560" t="s">
        <v>140</v>
      </c>
      <c r="G445" s="560" t="s">
        <v>140</v>
      </c>
      <c r="H445" s="560" t="s">
        <v>140</v>
      </c>
    </row>
    <row r="446" spans="2:8">
      <c r="B446" s="47" t="s">
        <v>266</v>
      </c>
      <c r="C446" s="560" t="s">
        <v>140</v>
      </c>
      <c r="D446" s="560" t="s">
        <v>140</v>
      </c>
      <c r="E446" s="560" t="s">
        <v>140</v>
      </c>
      <c r="F446" s="560" t="s">
        <v>140</v>
      </c>
      <c r="G446" s="560" t="s">
        <v>140</v>
      </c>
      <c r="H446" s="560" t="s">
        <v>140</v>
      </c>
    </row>
    <row r="447" spans="2:8">
      <c r="B447" s="553"/>
      <c r="C447" s="560"/>
      <c r="D447" s="560"/>
      <c r="E447" s="560"/>
      <c r="F447" s="560"/>
      <c r="G447" s="560"/>
      <c r="H447" s="560"/>
    </row>
    <row r="448" spans="2:8">
      <c r="B448" s="849" t="s">
        <v>208</v>
      </c>
      <c r="C448" s="560"/>
      <c r="D448" s="560"/>
      <c r="E448" s="560"/>
      <c r="F448" s="560"/>
      <c r="G448" s="560"/>
      <c r="H448" s="560"/>
    </row>
    <row r="449" spans="2:8">
      <c r="B449" s="82" t="s">
        <v>247</v>
      </c>
      <c r="C449" s="549"/>
      <c r="D449" s="549"/>
      <c r="E449" s="549"/>
      <c r="F449" s="549"/>
      <c r="G449" s="549"/>
      <c r="H449" s="549"/>
    </row>
    <row r="450" spans="2:8">
      <c r="B450" s="553" t="s">
        <v>248</v>
      </c>
      <c r="C450" s="549">
        <v>39137.491902416725</v>
      </c>
      <c r="D450" s="549">
        <v>39573.013217007821</v>
      </c>
      <c r="E450" s="549">
        <v>29297.446583907036</v>
      </c>
      <c r="F450" s="549">
        <v>27681.76341414265</v>
      </c>
      <c r="G450" s="549">
        <v>27231.560980611983</v>
      </c>
      <c r="H450" s="549">
        <v>26827.581428982961</v>
      </c>
    </row>
    <row r="451" spans="2:8">
      <c r="B451" s="564" t="s">
        <v>255</v>
      </c>
      <c r="C451" s="549" t="s">
        <v>140</v>
      </c>
      <c r="D451" s="549" t="s">
        <v>140</v>
      </c>
      <c r="E451" s="549" t="s">
        <v>140</v>
      </c>
      <c r="F451" s="549" t="s">
        <v>140</v>
      </c>
      <c r="G451" s="549" t="s">
        <v>140</v>
      </c>
      <c r="H451" s="549" t="s">
        <v>140</v>
      </c>
    </row>
    <row r="452" spans="2:8">
      <c r="B452" s="848" t="s">
        <v>256</v>
      </c>
      <c r="C452" s="549" t="s">
        <v>140</v>
      </c>
      <c r="D452" s="549" t="s">
        <v>140</v>
      </c>
      <c r="E452" s="549" t="s">
        <v>140</v>
      </c>
      <c r="F452" s="549" t="s">
        <v>140</v>
      </c>
      <c r="G452" s="549" t="s">
        <v>140</v>
      </c>
      <c r="H452" s="549" t="s">
        <v>140</v>
      </c>
    </row>
    <row r="453" spans="2:8">
      <c r="B453" s="564" t="s">
        <v>257</v>
      </c>
      <c r="C453" s="549" t="s">
        <v>140</v>
      </c>
      <c r="D453" s="549" t="s">
        <v>140</v>
      </c>
      <c r="E453" s="549" t="s">
        <v>140</v>
      </c>
      <c r="F453" s="549" t="s">
        <v>140</v>
      </c>
      <c r="G453" s="549" t="s">
        <v>140</v>
      </c>
      <c r="H453" s="549" t="s">
        <v>140</v>
      </c>
    </row>
    <row r="454" spans="2:8">
      <c r="B454" s="564" t="s">
        <v>258</v>
      </c>
      <c r="C454" s="549" t="s">
        <v>140</v>
      </c>
      <c r="D454" s="549" t="s">
        <v>140</v>
      </c>
      <c r="E454" s="549" t="s">
        <v>140</v>
      </c>
      <c r="F454" s="549" t="s">
        <v>140</v>
      </c>
      <c r="G454" s="549" t="s">
        <v>140</v>
      </c>
      <c r="H454" s="549" t="s">
        <v>140</v>
      </c>
    </row>
    <row r="455" spans="2:8">
      <c r="B455" s="564" t="s">
        <v>259</v>
      </c>
      <c r="C455" s="549" t="s">
        <v>140</v>
      </c>
      <c r="D455" s="549" t="s">
        <v>140</v>
      </c>
      <c r="E455" s="549" t="s">
        <v>140</v>
      </c>
      <c r="F455" s="549" t="s">
        <v>140</v>
      </c>
      <c r="G455" s="549" t="s">
        <v>140</v>
      </c>
      <c r="H455" s="549" t="s">
        <v>140</v>
      </c>
    </row>
    <row r="456" spans="2:8">
      <c r="B456" s="848" t="s">
        <v>260</v>
      </c>
      <c r="C456" s="549">
        <v>39137.491902416725</v>
      </c>
      <c r="D456" s="549">
        <v>39573.013217007821</v>
      </c>
      <c r="E456" s="549">
        <v>29297.446583907036</v>
      </c>
      <c r="F456" s="549">
        <v>27681.76341414265</v>
      </c>
      <c r="G456" s="549">
        <v>27231.560980611983</v>
      </c>
      <c r="H456" s="549">
        <v>26827.581428982961</v>
      </c>
    </row>
    <row r="457" spans="2:8">
      <c r="B457" s="564" t="s">
        <v>261</v>
      </c>
      <c r="C457" s="560" t="s">
        <v>140</v>
      </c>
      <c r="D457" s="560" t="s">
        <v>140</v>
      </c>
      <c r="E457" s="560" t="s">
        <v>140</v>
      </c>
      <c r="F457" s="560" t="s">
        <v>140</v>
      </c>
      <c r="G457" s="560" t="s">
        <v>140</v>
      </c>
      <c r="H457" s="560" t="s">
        <v>140</v>
      </c>
    </row>
    <row r="458" spans="2:8">
      <c r="B458" s="557" t="s">
        <v>249</v>
      </c>
      <c r="C458" s="560" t="s">
        <v>140</v>
      </c>
      <c r="D458" s="560" t="s">
        <v>140</v>
      </c>
      <c r="E458" s="560" t="s">
        <v>140</v>
      </c>
      <c r="F458" s="560" t="s">
        <v>140</v>
      </c>
      <c r="G458" s="560" t="s">
        <v>140</v>
      </c>
      <c r="H458" s="560" t="s">
        <v>140</v>
      </c>
    </row>
    <row r="459" spans="2:8">
      <c r="B459" s="564" t="s">
        <v>255</v>
      </c>
      <c r="C459" s="560" t="s">
        <v>140</v>
      </c>
      <c r="D459" s="560" t="s">
        <v>140</v>
      </c>
      <c r="E459" s="560" t="s">
        <v>140</v>
      </c>
      <c r="F459" s="560" t="s">
        <v>140</v>
      </c>
      <c r="G459" s="560" t="s">
        <v>140</v>
      </c>
      <c r="H459" s="560" t="s">
        <v>140</v>
      </c>
    </row>
    <row r="460" spans="2:8">
      <c r="B460" s="564" t="s">
        <v>256</v>
      </c>
      <c r="C460" s="560" t="s">
        <v>140</v>
      </c>
      <c r="D460" s="560" t="s">
        <v>140</v>
      </c>
      <c r="E460" s="560" t="s">
        <v>140</v>
      </c>
      <c r="F460" s="560" t="s">
        <v>140</v>
      </c>
      <c r="G460" s="560" t="s">
        <v>140</v>
      </c>
      <c r="H460" s="560" t="s">
        <v>140</v>
      </c>
    </row>
    <row r="461" spans="2:8">
      <c r="B461" s="564" t="s">
        <v>257</v>
      </c>
      <c r="C461" s="560" t="s">
        <v>140</v>
      </c>
      <c r="D461" s="560" t="s">
        <v>140</v>
      </c>
      <c r="E461" s="560" t="s">
        <v>140</v>
      </c>
      <c r="F461" s="560" t="s">
        <v>140</v>
      </c>
      <c r="G461" s="560" t="s">
        <v>140</v>
      </c>
      <c r="H461" s="560" t="s">
        <v>140</v>
      </c>
    </row>
    <row r="462" spans="2:8">
      <c r="B462" s="564" t="s">
        <v>258</v>
      </c>
      <c r="C462" s="560" t="s">
        <v>140</v>
      </c>
      <c r="D462" s="560" t="s">
        <v>140</v>
      </c>
      <c r="E462" s="560" t="s">
        <v>140</v>
      </c>
      <c r="F462" s="560" t="s">
        <v>140</v>
      </c>
      <c r="G462" s="560" t="s">
        <v>140</v>
      </c>
      <c r="H462" s="560" t="s">
        <v>140</v>
      </c>
    </row>
    <row r="463" spans="2:8">
      <c r="B463" s="564" t="s">
        <v>259</v>
      </c>
      <c r="C463" s="560" t="s">
        <v>140</v>
      </c>
      <c r="D463" s="560" t="s">
        <v>140</v>
      </c>
      <c r="E463" s="560" t="s">
        <v>140</v>
      </c>
      <c r="F463" s="560" t="s">
        <v>140</v>
      </c>
      <c r="G463" s="560" t="s">
        <v>140</v>
      </c>
      <c r="H463" s="560" t="s">
        <v>140</v>
      </c>
    </row>
    <row r="464" spans="2:8">
      <c r="B464" s="564" t="s">
        <v>260</v>
      </c>
      <c r="C464" s="560" t="s">
        <v>140</v>
      </c>
      <c r="D464" s="560" t="s">
        <v>140</v>
      </c>
      <c r="E464" s="560" t="s">
        <v>140</v>
      </c>
      <c r="F464" s="560" t="s">
        <v>140</v>
      </c>
      <c r="G464" s="560" t="s">
        <v>140</v>
      </c>
      <c r="H464" s="560" t="s">
        <v>140</v>
      </c>
    </row>
    <row r="465" spans="2:8">
      <c r="B465" s="564" t="s">
        <v>261</v>
      </c>
      <c r="C465" s="560" t="s">
        <v>140</v>
      </c>
      <c r="D465" s="560" t="s">
        <v>140</v>
      </c>
      <c r="E465" s="560" t="s">
        <v>140</v>
      </c>
      <c r="F465" s="560" t="s">
        <v>140</v>
      </c>
      <c r="G465" s="560" t="s">
        <v>140</v>
      </c>
      <c r="H465" s="560" t="s">
        <v>140</v>
      </c>
    </row>
    <row r="466" spans="2:8">
      <c r="B466" s="47" t="s">
        <v>266</v>
      </c>
      <c r="C466" s="560" t="s">
        <v>140</v>
      </c>
      <c r="D466" s="560" t="s">
        <v>140</v>
      </c>
      <c r="E466" s="560" t="s">
        <v>140</v>
      </c>
      <c r="F466" s="560" t="s">
        <v>140</v>
      </c>
      <c r="G466" s="560" t="s">
        <v>140</v>
      </c>
      <c r="H466" s="560" t="s">
        <v>140</v>
      </c>
    </row>
    <row r="467" spans="2:8">
      <c r="B467" s="47"/>
      <c r="C467" s="560"/>
      <c r="D467" s="560"/>
      <c r="E467" s="560"/>
      <c r="F467" s="560"/>
      <c r="G467" s="560"/>
      <c r="H467" s="560"/>
    </row>
    <row r="468" spans="2:8">
      <c r="B468" s="849" t="s">
        <v>1318</v>
      </c>
      <c r="C468" s="560"/>
      <c r="D468" s="560"/>
      <c r="E468" s="560"/>
      <c r="F468" s="560"/>
      <c r="G468" s="560"/>
      <c r="H468" s="560"/>
    </row>
    <row r="469" spans="2:8">
      <c r="B469" s="82" t="s">
        <v>247</v>
      </c>
      <c r="C469" s="549">
        <v>2032.373580054021</v>
      </c>
      <c r="D469" s="549">
        <v>2139.3701934237956</v>
      </c>
      <c r="E469" s="549">
        <v>2165.0848815421555</v>
      </c>
      <c r="F469" s="549">
        <v>2110.2172519264354</v>
      </c>
      <c r="G469" s="549">
        <v>2124.2428720000698</v>
      </c>
      <c r="H469" s="549">
        <v>2221.645578498456</v>
      </c>
    </row>
    <row r="470" spans="2:8">
      <c r="B470" s="553" t="s">
        <v>248</v>
      </c>
      <c r="C470" s="549">
        <v>2032.373580054021</v>
      </c>
      <c r="D470" s="549">
        <v>2139.3701934237956</v>
      </c>
      <c r="E470" s="549">
        <v>2165.0848815421555</v>
      </c>
      <c r="F470" s="549">
        <v>2110.2172519264354</v>
      </c>
      <c r="G470" s="549">
        <v>2124.2428720000698</v>
      </c>
      <c r="H470" s="549">
        <v>2221.645578498456</v>
      </c>
    </row>
    <row r="471" spans="2:8">
      <c r="B471" s="564" t="s">
        <v>255</v>
      </c>
      <c r="C471" s="549" t="s">
        <v>140</v>
      </c>
      <c r="D471" s="549" t="s">
        <v>140</v>
      </c>
      <c r="E471" s="549" t="s">
        <v>140</v>
      </c>
      <c r="F471" s="549" t="s">
        <v>140</v>
      </c>
      <c r="G471" s="549" t="s">
        <v>140</v>
      </c>
      <c r="H471" s="549" t="s">
        <v>140</v>
      </c>
    </row>
    <row r="472" spans="2:8">
      <c r="B472" s="848" t="s">
        <v>256</v>
      </c>
      <c r="C472" s="549" t="s">
        <v>140</v>
      </c>
      <c r="D472" s="549" t="s">
        <v>140</v>
      </c>
      <c r="E472" s="549" t="s">
        <v>140</v>
      </c>
      <c r="F472" s="549" t="s">
        <v>140</v>
      </c>
      <c r="G472" s="549" t="s">
        <v>140</v>
      </c>
      <c r="H472" s="549" t="s">
        <v>140</v>
      </c>
    </row>
    <row r="473" spans="2:8">
      <c r="B473" s="564" t="s">
        <v>257</v>
      </c>
      <c r="C473" s="549">
        <v>1122.6944711653666</v>
      </c>
      <c r="D473" s="549">
        <v>1194.5550081724484</v>
      </c>
      <c r="E473" s="549">
        <v>1227.3917758079626</v>
      </c>
      <c r="F473" s="549">
        <v>1214.4690029085314</v>
      </c>
      <c r="G473" s="549">
        <v>1251.0529844529112</v>
      </c>
      <c r="H473" s="549">
        <v>1326.592039581524</v>
      </c>
    </row>
    <row r="474" spans="2:8">
      <c r="B474" s="564" t="s">
        <v>258</v>
      </c>
      <c r="C474" s="549">
        <v>909.67910888865424</v>
      </c>
      <c r="D474" s="549">
        <v>944.81518525134697</v>
      </c>
      <c r="E474" s="549">
        <v>937.69310573419307</v>
      </c>
      <c r="F474" s="549">
        <v>895.7482490179043</v>
      </c>
      <c r="G474" s="549">
        <v>873.18988754715872</v>
      </c>
      <c r="H474" s="549">
        <v>895.05353891693198</v>
      </c>
    </row>
    <row r="475" spans="2:8">
      <c r="B475" s="564" t="s">
        <v>259</v>
      </c>
      <c r="C475" s="549" t="s">
        <v>140</v>
      </c>
      <c r="D475" s="549" t="s">
        <v>140</v>
      </c>
      <c r="E475" s="549" t="s">
        <v>140</v>
      </c>
      <c r="F475" s="549" t="s">
        <v>140</v>
      </c>
      <c r="G475" s="549" t="s">
        <v>140</v>
      </c>
      <c r="H475" s="549" t="s">
        <v>140</v>
      </c>
    </row>
    <row r="476" spans="2:8">
      <c r="B476" s="848" t="s">
        <v>260</v>
      </c>
      <c r="C476" s="549" t="s">
        <v>140</v>
      </c>
      <c r="D476" s="549" t="s">
        <v>140</v>
      </c>
      <c r="E476" s="549" t="s">
        <v>140</v>
      </c>
      <c r="F476" s="549" t="s">
        <v>140</v>
      </c>
      <c r="G476" s="549" t="s">
        <v>140</v>
      </c>
      <c r="H476" s="549" t="s">
        <v>140</v>
      </c>
    </row>
    <row r="477" spans="2:8">
      <c r="B477" s="564" t="s">
        <v>261</v>
      </c>
      <c r="C477" s="549" t="s">
        <v>140</v>
      </c>
      <c r="D477" s="549" t="s">
        <v>140</v>
      </c>
      <c r="E477" s="549" t="s">
        <v>140</v>
      </c>
      <c r="F477" s="549" t="s">
        <v>140</v>
      </c>
      <c r="G477" s="549" t="s">
        <v>140</v>
      </c>
      <c r="H477" s="549" t="s">
        <v>140</v>
      </c>
    </row>
    <row r="478" spans="2:8">
      <c r="B478" s="557" t="s">
        <v>249</v>
      </c>
      <c r="C478" s="549" t="s">
        <v>140</v>
      </c>
      <c r="D478" s="549" t="s">
        <v>140</v>
      </c>
      <c r="E478" s="549" t="s">
        <v>140</v>
      </c>
      <c r="F478" s="549" t="s">
        <v>140</v>
      </c>
      <c r="G478" s="549" t="s">
        <v>140</v>
      </c>
      <c r="H478" s="549" t="s">
        <v>140</v>
      </c>
    </row>
    <row r="479" spans="2:8">
      <c r="B479" s="564" t="s">
        <v>255</v>
      </c>
      <c r="C479" s="549" t="s">
        <v>140</v>
      </c>
      <c r="D479" s="549" t="s">
        <v>140</v>
      </c>
      <c r="E479" s="549" t="s">
        <v>140</v>
      </c>
      <c r="F479" s="549" t="s">
        <v>140</v>
      </c>
      <c r="G479" s="549" t="s">
        <v>140</v>
      </c>
      <c r="H479" s="549" t="s">
        <v>140</v>
      </c>
    </row>
    <row r="480" spans="2:8">
      <c r="B480" s="564" t="s">
        <v>256</v>
      </c>
      <c r="C480" s="549" t="s">
        <v>140</v>
      </c>
      <c r="D480" s="549" t="s">
        <v>140</v>
      </c>
      <c r="E480" s="549" t="s">
        <v>140</v>
      </c>
      <c r="F480" s="549" t="s">
        <v>140</v>
      </c>
      <c r="G480" s="549" t="s">
        <v>140</v>
      </c>
      <c r="H480" s="549" t="s">
        <v>140</v>
      </c>
    </row>
    <row r="481" spans="2:8">
      <c r="B481" s="564" t="s">
        <v>257</v>
      </c>
      <c r="C481" s="549" t="s">
        <v>140</v>
      </c>
      <c r="D481" s="549" t="s">
        <v>140</v>
      </c>
      <c r="E481" s="549" t="s">
        <v>140</v>
      </c>
      <c r="F481" s="549" t="s">
        <v>140</v>
      </c>
      <c r="G481" s="549" t="s">
        <v>140</v>
      </c>
      <c r="H481" s="549" t="s">
        <v>140</v>
      </c>
    </row>
    <row r="482" spans="2:8">
      <c r="B482" s="564" t="s">
        <v>258</v>
      </c>
      <c r="C482" s="549" t="s">
        <v>140</v>
      </c>
      <c r="D482" s="549" t="s">
        <v>140</v>
      </c>
      <c r="E482" s="549" t="s">
        <v>140</v>
      </c>
      <c r="F482" s="549" t="s">
        <v>140</v>
      </c>
      <c r="G482" s="549" t="s">
        <v>140</v>
      </c>
      <c r="H482" s="549" t="s">
        <v>140</v>
      </c>
    </row>
    <row r="483" spans="2:8">
      <c r="B483" s="564" t="s">
        <v>259</v>
      </c>
      <c r="C483" s="549" t="s">
        <v>140</v>
      </c>
      <c r="D483" s="549" t="s">
        <v>140</v>
      </c>
      <c r="E483" s="549" t="s">
        <v>140</v>
      </c>
      <c r="F483" s="549" t="s">
        <v>140</v>
      </c>
      <c r="G483" s="549" t="s">
        <v>140</v>
      </c>
      <c r="H483" s="549" t="s">
        <v>140</v>
      </c>
    </row>
    <row r="484" spans="2:8">
      <c r="B484" s="564" t="s">
        <v>260</v>
      </c>
      <c r="C484" s="549" t="s">
        <v>140</v>
      </c>
      <c r="D484" s="549" t="s">
        <v>140</v>
      </c>
      <c r="E484" s="549" t="s">
        <v>140</v>
      </c>
      <c r="F484" s="549" t="s">
        <v>140</v>
      </c>
      <c r="G484" s="549" t="s">
        <v>140</v>
      </c>
      <c r="H484" s="549" t="s">
        <v>140</v>
      </c>
    </row>
    <row r="485" spans="2:8">
      <c r="B485" s="564" t="s">
        <v>261</v>
      </c>
      <c r="C485" s="549" t="s">
        <v>140</v>
      </c>
      <c r="D485" s="549" t="s">
        <v>140</v>
      </c>
      <c r="E485" s="549" t="s">
        <v>140</v>
      </c>
      <c r="F485" s="549" t="s">
        <v>140</v>
      </c>
      <c r="G485" s="549" t="s">
        <v>140</v>
      </c>
      <c r="H485" s="549" t="s">
        <v>140</v>
      </c>
    </row>
    <row r="486" spans="2:8" ht="15.75" thickBot="1">
      <c r="B486" s="47" t="s">
        <v>266</v>
      </c>
      <c r="C486" s="549">
        <v>0.99</v>
      </c>
      <c r="D486" s="549">
        <v>0.99</v>
      </c>
      <c r="E486" s="549">
        <v>0.99</v>
      </c>
      <c r="F486" s="549">
        <v>0.99</v>
      </c>
      <c r="G486" s="549">
        <v>0.99</v>
      </c>
      <c r="H486" s="549">
        <v>0.99</v>
      </c>
    </row>
    <row r="487" spans="2:8" ht="15.75" thickTop="1">
      <c r="B487" s="1115" t="s">
        <v>1322</v>
      </c>
      <c r="C487" s="1115"/>
      <c r="D487" s="1115"/>
      <c r="E487" s="1115"/>
      <c r="F487" s="1115"/>
      <c r="G487" s="1115"/>
      <c r="H487" s="1115"/>
    </row>
    <row r="488" spans="2:8">
      <c r="B488" s="1124"/>
      <c r="C488" s="1124"/>
      <c r="D488" s="1124"/>
      <c r="E488" s="1124"/>
      <c r="F488" s="1124"/>
      <c r="G488" s="1124"/>
      <c r="H488" s="1124"/>
    </row>
    <row r="489" spans="2:8">
      <c r="B489" s="1116" t="s">
        <v>34</v>
      </c>
      <c r="C489" s="1116"/>
      <c r="D489" s="1116"/>
      <c r="E489" s="1116"/>
      <c r="F489" s="1116"/>
      <c r="G489" s="1116"/>
      <c r="H489" s="1116"/>
    </row>
    <row r="490" spans="2:8">
      <c r="B490" s="504" t="s">
        <v>33</v>
      </c>
      <c r="C490" s="502"/>
      <c r="D490" s="502"/>
      <c r="E490" s="502"/>
      <c r="F490" s="502"/>
      <c r="G490" s="502"/>
      <c r="H490" s="502"/>
    </row>
    <row r="491" spans="2:8">
      <c r="B491" s="519" t="s">
        <v>173</v>
      </c>
      <c r="C491" s="502"/>
      <c r="D491" s="502"/>
      <c r="E491" s="502"/>
      <c r="F491" s="502"/>
      <c r="G491" s="502"/>
      <c r="H491" s="502"/>
    </row>
    <row r="492" spans="2:8">
      <c r="B492" s="505"/>
      <c r="C492" s="502"/>
      <c r="D492" s="502"/>
      <c r="E492" s="502"/>
      <c r="F492" s="502"/>
      <c r="G492" s="502"/>
      <c r="H492" s="502"/>
    </row>
    <row r="493" spans="2:8">
      <c r="B493" s="506"/>
      <c r="C493" s="507">
        <v>2014</v>
      </c>
      <c r="D493" s="507">
        <v>2015</v>
      </c>
      <c r="E493" s="507">
        <v>2016</v>
      </c>
      <c r="F493" s="507">
        <v>2017</v>
      </c>
      <c r="G493" s="507">
        <v>2018</v>
      </c>
      <c r="H493" s="507">
        <v>2019</v>
      </c>
    </row>
    <row r="494" spans="2:8">
      <c r="B494" s="505" t="s">
        <v>1323</v>
      </c>
      <c r="C494" s="502"/>
      <c r="D494" s="502"/>
      <c r="E494" s="502"/>
      <c r="F494" s="502"/>
      <c r="G494" s="502"/>
      <c r="H494" s="502"/>
    </row>
    <row r="495" spans="2:8">
      <c r="B495" s="82" t="s">
        <v>88</v>
      </c>
      <c r="C495" s="552">
        <v>7</v>
      </c>
      <c r="D495" s="552">
        <v>7</v>
      </c>
      <c r="E495" s="552">
        <v>6</v>
      </c>
      <c r="F495" s="552">
        <v>6</v>
      </c>
      <c r="G495" s="552">
        <v>6</v>
      </c>
      <c r="H495" s="552">
        <v>6</v>
      </c>
    </row>
    <row r="496" spans="2:8">
      <c r="B496" s="272" t="s">
        <v>158</v>
      </c>
      <c r="C496" s="552" t="s">
        <v>125</v>
      </c>
      <c r="D496" s="552" t="s">
        <v>125</v>
      </c>
      <c r="E496" s="552" t="s">
        <v>125</v>
      </c>
      <c r="F496" s="552" t="s">
        <v>125</v>
      </c>
      <c r="G496" s="552" t="s">
        <v>125</v>
      </c>
      <c r="H496" s="552" t="s">
        <v>125</v>
      </c>
    </row>
    <row r="497" spans="2:8">
      <c r="B497" s="272" t="s">
        <v>281</v>
      </c>
      <c r="C497" s="552" t="s">
        <v>125</v>
      </c>
      <c r="D497" s="552" t="s">
        <v>125</v>
      </c>
      <c r="E497" s="552" t="s">
        <v>125</v>
      </c>
      <c r="F497" s="552" t="s">
        <v>125</v>
      </c>
      <c r="G497" s="552" t="s">
        <v>125</v>
      </c>
      <c r="H497" s="552" t="s">
        <v>125</v>
      </c>
    </row>
    <row r="498" spans="2:8">
      <c r="B498" s="272" t="s">
        <v>163</v>
      </c>
      <c r="C498" s="552" t="s">
        <v>125</v>
      </c>
      <c r="D498" s="552" t="s">
        <v>125</v>
      </c>
      <c r="E498" s="552" t="s">
        <v>125</v>
      </c>
      <c r="F498" s="552" t="s">
        <v>125</v>
      </c>
      <c r="G498" s="552" t="s">
        <v>125</v>
      </c>
      <c r="H498" s="552" t="s">
        <v>125</v>
      </c>
    </row>
    <row r="499" spans="2:8">
      <c r="B499" s="272" t="s">
        <v>237</v>
      </c>
      <c r="C499" s="552">
        <v>7</v>
      </c>
      <c r="D499" s="552">
        <v>7</v>
      </c>
      <c r="E499" s="552">
        <v>6</v>
      </c>
      <c r="F499" s="552">
        <v>6</v>
      </c>
      <c r="G499" s="552">
        <v>6</v>
      </c>
      <c r="H499" s="552">
        <v>6</v>
      </c>
    </row>
    <row r="500" spans="2:8">
      <c r="B500" s="272"/>
      <c r="C500" s="552"/>
      <c r="D500" s="552"/>
      <c r="E500" s="552"/>
      <c r="F500" s="552"/>
      <c r="G500" s="552"/>
      <c r="H500" s="552"/>
    </row>
    <row r="501" spans="2:8">
      <c r="B501" s="82" t="s">
        <v>282</v>
      </c>
      <c r="C501" s="552">
        <v>7</v>
      </c>
      <c r="D501" s="552">
        <v>7</v>
      </c>
      <c r="E501" s="552">
        <v>6</v>
      </c>
      <c r="F501" s="552">
        <v>6</v>
      </c>
      <c r="G501" s="552">
        <v>6</v>
      </c>
      <c r="H501" s="552">
        <v>6</v>
      </c>
    </row>
    <row r="502" spans="2:8">
      <c r="B502" s="272" t="s">
        <v>158</v>
      </c>
      <c r="C502" s="552" t="s">
        <v>125</v>
      </c>
      <c r="D502" s="552" t="s">
        <v>125</v>
      </c>
      <c r="E502" s="552" t="s">
        <v>125</v>
      </c>
      <c r="F502" s="552" t="s">
        <v>125</v>
      </c>
      <c r="G502" s="552" t="s">
        <v>125</v>
      </c>
      <c r="H502" s="552" t="s">
        <v>125</v>
      </c>
    </row>
    <row r="503" spans="2:8">
      <c r="B503" s="272" t="s">
        <v>281</v>
      </c>
      <c r="C503" s="552" t="s">
        <v>125</v>
      </c>
      <c r="D503" s="552" t="s">
        <v>125</v>
      </c>
      <c r="E503" s="552" t="s">
        <v>125</v>
      </c>
      <c r="F503" s="552" t="s">
        <v>125</v>
      </c>
      <c r="G503" s="552" t="s">
        <v>125</v>
      </c>
      <c r="H503" s="552" t="s">
        <v>125</v>
      </c>
    </row>
    <row r="504" spans="2:8">
      <c r="B504" s="272" t="s">
        <v>163</v>
      </c>
      <c r="C504" s="552" t="s">
        <v>125</v>
      </c>
      <c r="D504" s="552" t="s">
        <v>125</v>
      </c>
      <c r="E504" s="552" t="s">
        <v>125</v>
      </c>
      <c r="F504" s="552" t="s">
        <v>125</v>
      </c>
      <c r="G504" s="552" t="s">
        <v>125</v>
      </c>
      <c r="H504" s="552" t="s">
        <v>125</v>
      </c>
    </row>
    <row r="505" spans="2:8">
      <c r="B505" s="272" t="s">
        <v>237</v>
      </c>
      <c r="C505" s="552">
        <v>7</v>
      </c>
      <c r="D505" s="552">
        <v>7</v>
      </c>
      <c r="E505" s="552">
        <v>6</v>
      </c>
      <c r="F505" s="552">
        <v>6</v>
      </c>
      <c r="G505" s="552">
        <v>6</v>
      </c>
      <c r="H505" s="552">
        <v>6</v>
      </c>
    </row>
    <row r="506" spans="2:8">
      <c r="B506" s="272"/>
      <c r="C506" s="552"/>
      <c r="D506" s="552"/>
      <c r="E506" s="552"/>
      <c r="F506" s="552"/>
      <c r="G506" s="552"/>
      <c r="H506" s="552"/>
    </row>
    <row r="507" spans="2:8">
      <c r="B507" s="82" t="s">
        <v>283</v>
      </c>
      <c r="C507" s="552">
        <v>0</v>
      </c>
      <c r="D507" s="552">
        <v>0</v>
      </c>
      <c r="E507" s="552">
        <v>0</v>
      </c>
      <c r="F507" s="552">
        <v>0</v>
      </c>
      <c r="G507" s="552">
        <v>0</v>
      </c>
      <c r="H507" s="552">
        <v>0</v>
      </c>
    </row>
    <row r="508" spans="2:8">
      <c r="B508" s="272" t="s">
        <v>158</v>
      </c>
      <c r="C508" s="552" t="s">
        <v>125</v>
      </c>
      <c r="D508" s="552" t="s">
        <v>125</v>
      </c>
      <c r="E508" s="552" t="s">
        <v>125</v>
      </c>
      <c r="F508" s="552" t="s">
        <v>125</v>
      </c>
      <c r="G508" s="552" t="s">
        <v>125</v>
      </c>
      <c r="H508" s="552" t="s">
        <v>125</v>
      </c>
    </row>
    <row r="509" spans="2:8">
      <c r="B509" s="272" t="s">
        <v>281</v>
      </c>
      <c r="C509" s="552" t="s">
        <v>125</v>
      </c>
      <c r="D509" s="552" t="s">
        <v>125</v>
      </c>
      <c r="E509" s="552" t="s">
        <v>125</v>
      </c>
      <c r="F509" s="552" t="s">
        <v>125</v>
      </c>
      <c r="G509" s="552" t="s">
        <v>125</v>
      </c>
      <c r="H509" s="552" t="s">
        <v>125</v>
      </c>
    </row>
    <row r="510" spans="2:8">
      <c r="B510" s="272" t="s">
        <v>163</v>
      </c>
      <c r="C510" s="552" t="s">
        <v>125</v>
      </c>
      <c r="D510" s="552" t="s">
        <v>125</v>
      </c>
      <c r="E510" s="552" t="s">
        <v>125</v>
      </c>
      <c r="F510" s="552" t="s">
        <v>125</v>
      </c>
      <c r="G510" s="552" t="s">
        <v>125</v>
      </c>
      <c r="H510" s="552" t="s">
        <v>125</v>
      </c>
    </row>
    <row r="511" spans="2:8">
      <c r="B511" s="272" t="s">
        <v>237</v>
      </c>
      <c r="C511" s="552">
        <v>0</v>
      </c>
      <c r="D511" s="552">
        <v>0</v>
      </c>
      <c r="E511" s="552">
        <v>0</v>
      </c>
      <c r="F511" s="552">
        <v>0</v>
      </c>
      <c r="G511" s="552">
        <v>0</v>
      </c>
      <c r="H511" s="552">
        <v>0</v>
      </c>
    </row>
    <row r="512" spans="2:8">
      <c r="B512" s="272"/>
      <c r="C512" s="552"/>
      <c r="D512" s="552"/>
      <c r="E512" s="552"/>
      <c r="F512" s="552"/>
      <c r="G512" s="552"/>
      <c r="H512" s="552"/>
    </row>
    <row r="513" spans="2:8">
      <c r="B513" s="667" t="s">
        <v>1324</v>
      </c>
      <c r="C513" s="552"/>
      <c r="D513" s="552"/>
      <c r="E513" s="552"/>
      <c r="F513" s="552"/>
      <c r="G513" s="552"/>
      <c r="H513" s="552"/>
    </row>
    <row r="514" spans="2:8">
      <c r="B514" s="82" t="s">
        <v>88</v>
      </c>
      <c r="C514" s="552">
        <v>16</v>
      </c>
      <c r="D514" s="552">
        <v>16</v>
      </c>
      <c r="E514" s="552">
        <v>16</v>
      </c>
      <c r="F514" s="552">
        <v>16</v>
      </c>
      <c r="G514" s="552">
        <v>16</v>
      </c>
      <c r="H514" s="552">
        <v>16</v>
      </c>
    </row>
    <row r="515" spans="2:8">
      <c r="B515" s="272" t="s">
        <v>158</v>
      </c>
      <c r="C515" s="552">
        <v>1</v>
      </c>
      <c r="D515" s="552">
        <v>1</v>
      </c>
      <c r="E515" s="552">
        <v>1</v>
      </c>
      <c r="F515" s="552">
        <v>1</v>
      </c>
      <c r="G515" s="552">
        <v>1</v>
      </c>
      <c r="H515" s="552">
        <v>1</v>
      </c>
    </row>
    <row r="516" spans="2:8">
      <c r="B516" s="272" t="s">
        <v>281</v>
      </c>
      <c r="C516" s="552" t="s">
        <v>125</v>
      </c>
      <c r="D516" s="552" t="s">
        <v>125</v>
      </c>
      <c r="E516" s="552" t="s">
        <v>125</v>
      </c>
      <c r="F516" s="552" t="s">
        <v>125</v>
      </c>
      <c r="G516" s="552" t="s">
        <v>125</v>
      </c>
      <c r="H516" s="552" t="s">
        <v>125</v>
      </c>
    </row>
    <row r="517" spans="2:8">
      <c r="B517" s="272" t="s">
        <v>163</v>
      </c>
      <c r="C517" s="552">
        <v>8</v>
      </c>
      <c r="D517" s="552">
        <v>8</v>
      </c>
      <c r="E517" s="552">
        <v>8</v>
      </c>
      <c r="F517" s="552">
        <v>8</v>
      </c>
      <c r="G517" s="552">
        <v>8</v>
      </c>
      <c r="H517" s="552">
        <v>8</v>
      </c>
    </row>
    <row r="518" spans="2:8">
      <c r="B518" s="272" t="s">
        <v>237</v>
      </c>
      <c r="C518" s="552">
        <v>7</v>
      </c>
      <c r="D518" s="552">
        <v>7</v>
      </c>
      <c r="E518" s="552">
        <v>7</v>
      </c>
      <c r="F518" s="552">
        <v>7</v>
      </c>
      <c r="G518" s="552">
        <v>7</v>
      </c>
      <c r="H518" s="552">
        <v>8</v>
      </c>
    </row>
    <row r="519" spans="2:8">
      <c r="B519" s="272"/>
      <c r="C519" s="552"/>
      <c r="D519" s="552"/>
      <c r="E519" s="552"/>
      <c r="F519" s="552"/>
      <c r="G519" s="552"/>
      <c r="H519" s="552"/>
    </row>
    <row r="520" spans="2:8">
      <c r="B520" s="82" t="s">
        <v>282</v>
      </c>
      <c r="C520" s="552">
        <v>16</v>
      </c>
      <c r="D520" s="552">
        <v>16</v>
      </c>
      <c r="E520" s="552">
        <v>16</v>
      </c>
      <c r="F520" s="552">
        <v>16</v>
      </c>
      <c r="G520" s="552">
        <v>16</v>
      </c>
      <c r="H520" s="552">
        <v>16</v>
      </c>
    </row>
    <row r="521" spans="2:8">
      <c r="B521" s="272" t="s">
        <v>158</v>
      </c>
      <c r="C521" s="552">
        <v>1</v>
      </c>
      <c r="D521" s="552">
        <v>1</v>
      </c>
      <c r="E521" s="552">
        <v>1</v>
      </c>
      <c r="F521" s="552">
        <v>1</v>
      </c>
      <c r="G521" s="552">
        <v>1</v>
      </c>
      <c r="H521" s="552">
        <v>1</v>
      </c>
    </row>
    <row r="522" spans="2:8">
      <c r="B522" s="272" t="s">
        <v>281</v>
      </c>
      <c r="C522" s="552" t="s">
        <v>125</v>
      </c>
      <c r="D522" s="552" t="s">
        <v>125</v>
      </c>
      <c r="E522" s="552" t="s">
        <v>125</v>
      </c>
      <c r="F522" s="552" t="s">
        <v>125</v>
      </c>
      <c r="G522" s="552" t="s">
        <v>125</v>
      </c>
      <c r="H522" s="552" t="s">
        <v>125</v>
      </c>
    </row>
    <row r="523" spans="2:8">
      <c r="B523" s="272" t="s">
        <v>163</v>
      </c>
      <c r="C523" s="552">
        <v>8</v>
      </c>
      <c r="D523" s="552">
        <v>8</v>
      </c>
      <c r="E523" s="552">
        <v>8</v>
      </c>
      <c r="F523" s="552">
        <v>8</v>
      </c>
      <c r="G523" s="552">
        <v>8</v>
      </c>
      <c r="H523" s="552">
        <v>8</v>
      </c>
    </row>
    <row r="524" spans="2:8">
      <c r="B524" s="272" t="s">
        <v>237</v>
      </c>
      <c r="C524" s="552">
        <v>7</v>
      </c>
      <c r="D524" s="552">
        <v>7</v>
      </c>
      <c r="E524" s="552">
        <v>7</v>
      </c>
      <c r="F524" s="552">
        <v>7</v>
      </c>
      <c r="G524" s="552">
        <v>7</v>
      </c>
      <c r="H524" s="552">
        <v>8</v>
      </c>
    </row>
    <row r="525" spans="2:8">
      <c r="B525" s="272"/>
      <c r="C525" s="552"/>
      <c r="D525" s="552"/>
      <c r="E525" s="552"/>
      <c r="F525" s="552"/>
      <c r="G525" s="552"/>
      <c r="H525" s="552"/>
    </row>
    <row r="526" spans="2:8">
      <c r="B526" s="82" t="s">
        <v>283</v>
      </c>
      <c r="C526" s="552" t="s">
        <v>140</v>
      </c>
      <c r="D526" s="552" t="s">
        <v>140</v>
      </c>
      <c r="E526" s="552" t="s">
        <v>140</v>
      </c>
      <c r="F526" s="552" t="s">
        <v>140</v>
      </c>
      <c r="G526" s="552" t="s">
        <v>140</v>
      </c>
      <c r="H526" s="552" t="s">
        <v>140</v>
      </c>
    </row>
    <row r="527" spans="2:8">
      <c r="B527" s="272" t="s">
        <v>158</v>
      </c>
      <c r="C527" s="552" t="s">
        <v>140</v>
      </c>
      <c r="D527" s="552" t="s">
        <v>140</v>
      </c>
      <c r="E527" s="552" t="s">
        <v>140</v>
      </c>
      <c r="F527" s="552" t="s">
        <v>140</v>
      </c>
      <c r="G527" s="552" t="s">
        <v>140</v>
      </c>
      <c r="H527" s="552" t="s">
        <v>140</v>
      </c>
    </row>
    <row r="528" spans="2:8">
      <c r="B528" s="272" t="s">
        <v>281</v>
      </c>
      <c r="C528" s="552" t="s">
        <v>140</v>
      </c>
      <c r="D528" s="552" t="s">
        <v>140</v>
      </c>
      <c r="E528" s="552" t="s">
        <v>140</v>
      </c>
      <c r="F528" s="552" t="s">
        <v>140</v>
      </c>
      <c r="G528" s="552" t="s">
        <v>140</v>
      </c>
      <c r="H528" s="552" t="s">
        <v>140</v>
      </c>
    </row>
    <row r="529" spans="2:8">
      <c r="B529" s="272" t="s">
        <v>163</v>
      </c>
      <c r="C529" s="552" t="s">
        <v>140</v>
      </c>
      <c r="D529" s="552" t="s">
        <v>140</v>
      </c>
      <c r="E529" s="552" t="s">
        <v>140</v>
      </c>
      <c r="F529" s="552" t="s">
        <v>140</v>
      </c>
      <c r="G529" s="552" t="s">
        <v>140</v>
      </c>
      <c r="H529" s="552" t="s">
        <v>140</v>
      </c>
    </row>
    <row r="530" spans="2:8" ht="15.75" thickBot="1">
      <c r="B530" s="272" t="s">
        <v>237</v>
      </c>
      <c r="C530" s="552" t="s">
        <v>140</v>
      </c>
      <c r="D530" s="552" t="s">
        <v>140</v>
      </c>
      <c r="E530" s="552" t="s">
        <v>140</v>
      </c>
      <c r="F530" s="552" t="s">
        <v>140</v>
      </c>
      <c r="G530" s="552" t="s">
        <v>140</v>
      </c>
      <c r="H530" s="552" t="s">
        <v>140</v>
      </c>
    </row>
    <row r="531" spans="2:8" ht="15.75" thickTop="1">
      <c r="B531" s="1115" t="s">
        <v>1325</v>
      </c>
      <c r="C531" s="1115"/>
      <c r="D531" s="1115"/>
      <c r="E531" s="1115"/>
      <c r="F531" s="1115"/>
      <c r="G531" s="1115"/>
      <c r="H531" s="1115"/>
    </row>
    <row r="532" spans="2:8">
      <c r="B532" s="1124"/>
      <c r="C532" s="1124"/>
      <c r="D532" s="1124"/>
      <c r="E532" s="1124"/>
      <c r="F532" s="1124"/>
      <c r="G532" s="1124"/>
      <c r="H532" s="1124"/>
    </row>
    <row r="533" spans="2:8">
      <c r="B533" s="513"/>
      <c r="C533" s="502"/>
      <c r="D533" s="502"/>
      <c r="E533" s="502"/>
      <c r="F533" s="502"/>
      <c r="G533" s="502"/>
      <c r="H533" s="502"/>
    </row>
    <row r="534" spans="2:8">
      <c r="B534" s="1116" t="s">
        <v>36</v>
      </c>
      <c r="C534" s="1116"/>
      <c r="D534" s="1116"/>
      <c r="E534" s="1116"/>
      <c r="F534" s="1116"/>
      <c r="G534" s="1116"/>
      <c r="H534" s="1116"/>
    </row>
    <row r="535" spans="2:8">
      <c r="B535" s="504" t="s">
        <v>35</v>
      </c>
      <c r="C535" s="502"/>
      <c r="D535" s="502"/>
      <c r="E535" s="502"/>
      <c r="F535" s="502"/>
      <c r="G535" s="502"/>
      <c r="H535" s="502"/>
    </row>
    <row r="536" spans="2:8">
      <c r="B536" s="519" t="s">
        <v>290</v>
      </c>
      <c r="C536" s="502"/>
      <c r="D536" s="502"/>
      <c r="E536" s="502"/>
      <c r="F536" s="502"/>
      <c r="G536" s="502"/>
      <c r="H536" s="502"/>
    </row>
    <row r="537" spans="2:8">
      <c r="B537" s="513"/>
      <c r="C537" s="502"/>
      <c r="D537" s="502"/>
      <c r="E537" s="502"/>
      <c r="F537" s="502"/>
      <c r="G537" s="502"/>
      <c r="H537" s="502"/>
    </row>
    <row r="538" spans="2:8">
      <c r="B538" s="506"/>
      <c r="C538" s="507">
        <v>2014</v>
      </c>
      <c r="D538" s="507">
        <v>2015</v>
      </c>
      <c r="E538" s="507">
        <v>2016</v>
      </c>
      <c r="F538" s="507">
        <v>2017</v>
      </c>
      <c r="G538" s="507">
        <v>2018</v>
      </c>
      <c r="H538" s="507">
        <v>2019</v>
      </c>
    </row>
    <row r="539" spans="2:8">
      <c r="B539" s="667" t="s">
        <v>1323</v>
      </c>
      <c r="C539" s="502"/>
      <c r="D539" s="502"/>
      <c r="E539" s="502"/>
      <c r="F539" s="502"/>
      <c r="G539" s="502"/>
      <c r="H539" s="502"/>
    </row>
    <row r="540" spans="2:8" ht="25.5">
      <c r="B540" s="82" t="s">
        <v>292</v>
      </c>
      <c r="C540" s="511">
        <v>0.16300000000000001</v>
      </c>
      <c r="D540" s="511">
        <v>6.2E-2</v>
      </c>
      <c r="E540" s="511">
        <v>5.7000000000000002E-2</v>
      </c>
      <c r="F540" s="511">
        <v>5.6000000000000001E-2</v>
      </c>
      <c r="G540" s="511">
        <v>5.5E-2</v>
      </c>
      <c r="H540" s="511">
        <v>5.6000000000000001E-2</v>
      </c>
    </row>
    <row r="541" spans="2:8">
      <c r="B541" s="272" t="s">
        <v>293</v>
      </c>
      <c r="C541" s="511" t="s">
        <v>140</v>
      </c>
      <c r="D541" s="511" t="s">
        <v>140</v>
      </c>
      <c r="E541" s="511" t="s">
        <v>140</v>
      </c>
      <c r="F541" s="511" t="s">
        <v>140</v>
      </c>
      <c r="G541" s="511" t="s">
        <v>140</v>
      </c>
      <c r="H541" s="511" t="s">
        <v>140</v>
      </c>
    </row>
    <row r="542" spans="2:8">
      <c r="B542" s="569" t="s">
        <v>294</v>
      </c>
      <c r="C542" s="511" t="s">
        <v>140</v>
      </c>
      <c r="D542" s="511" t="s">
        <v>140</v>
      </c>
      <c r="E542" s="511" t="s">
        <v>140</v>
      </c>
      <c r="F542" s="511" t="s">
        <v>140</v>
      </c>
      <c r="G542" s="511" t="s">
        <v>140</v>
      </c>
      <c r="H542" s="511" t="s">
        <v>140</v>
      </c>
    </row>
    <row r="543" spans="2:8">
      <c r="B543" s="569" t="s">
        <v>295</v>
      </c>
      <c r="C543" s="511">
        <v>0.03</v>
      </c>
      <c r="D543" s="511">
        <v>2.8000000000000001E-2</v>
      </c>
      <c r="E543" s="511">
        <v>2.3E-2</v>
      </c>
      <c r="F543" s="511">
        <v>2.1999999999999999E-2</v>
      </c>
      <c r="G543" s="511">
        <v>2.1999999999999999E-2</v>
      </c>
      <c r="H543" s="511">
        <v>2.1999999999999999E-2</v>
      </c>
    </row>
    <row r="544" spans="2:8">
      <c r="B544" s="272" t="s">
        <v>296</v>
      </c>
      <c r="C544" s="511">
        <v>3.1E-2</v>
      </c>
      <c r="D544" s="511">
        <v>0.03</v>
      </c>
      <c r="E544" s="511">
        <v>2.9000000000000001E-2</v>
      </c>
      <c r="F544" s="511">
        <v>2.9000000000000001E-2</v>
      </c>
      <c r="G544" s="511">
        <v>2.8000000000000001E-2</v>
      </c>
      <c r="H544" s="511">
        <v>2.9000000000000001E-2</v>
      </c>
    </row>
    <row r="545" spans="2:8">
      <c r="B545" s="272" t="s">
        <v>237</v>
      </c>
      <c r="C545" s="511">
        <v>1E-3</v>
      </c>
      <c r="D545" s="511">
        <v>4.0000000000000001E-3</v>
      </c>
      <c r="E545" s="511">
        <v>5.0000000000000001E-3</v>
      </c>
      <c r="F545" s="511">
        <v>5.0000000000000001E-3</v>
      </c>
      <c r="G545" s="511">
        <v>5.0000000000000001E-3</v>
      </c>
      <c r="H545" s="511">
        <v>5.0000000000000001E-3</v>
      </c>
    </row>
    <row r="546" spans="2:8">
      <c r="B546" s="272"/>
      <c r="C546" s="511"/>
      <c r="D546" s="511"/>
      <c r="E546" s="511"/>
      <c r="F546" s="511"/>
      <c r="G546" s="511"/>
      <c r="H546" s="511"/>
    </row>
    <row r="547" spans="2:8">
      <c r="B547" s="667" t="s">
        <v>1324</v>
      </c>
      <c r="C547" s="502"/>
      <c r="D547" s="502"/>
      <c r="E547" s="502"/>
      <c r="F547" s="502"/>
      <c r="G547" s="502"/>
      <c r="H547" s="502"/>
    </row>
    <row r="548" spans="2:8" ht="25.5">
      <c r="B548" s="82" t="s">
        <v>292</v>
      </c>
      <c r="C548" s="511">
        <v>0.161</v>
      </c>
      <c r="D548" s="511">
        <v>0.16800000000000001</v>
      </c>
      <c r="E548" s="511">
        <v>0.15</v>
      </c>
      <c r="F548" s="511">
        <v>0.192</v>
      </c>
      <c r="G548" s="511">
        <v>0.105</v>
      </c>
      <c r="H548" s="511">
        <v>8.2000000000000003E-2</v>
      </c>
    </row>
    <row r="549" spans="2:8">
      <c r="B549" s="272" t="s">
        <v>293</v>
      </c>
      <c r="C549" s="511">
        <v>0.161</v>
      </c>
      <c r="D549" s="511">
        <v>0.16800000000000001</v>
      </c>
      <c r="E549" s="511">
        <v>0.15</v>
      </c>
      <c r="F549" s="511">
        <v>0.192</v>
      </c>
      <c r="G549" s="511">
        <v>0.105</v>
      </c>
      <c r="H549" s="511">
        <v>8.2000000000000003E-2</v>
      </c>
    </row>
    <row r="550" spans="2:8">
      <c r="B550" s="569" t="s">
        <v>294</v>
      </c>
      <c r="C550" s="511">
        <v>9.7000000000000003E-2</v>
      </c>
      <c r="D550" s="511">
        <v>0.11</v>
      </c>
      <c r="E550" s="511">
        <v>9.8000000000000004E-2</v>
      </c>
      <c r="F550" s="511">
        <v>0.14299999999999999</v>
      </c>
      <c r="G550" s="511">
        <v>6.0999999999999999E-2</v>
      </c>
      <c r="H550" s="511">
        <v>4.1000000000000002E-2</v>
      </c>
    </row>
    <row r="551" spans="2:8">
      <c r="B551" s="569" t="s">
        <v>295</v>
      </c>
      <c r="C551" s="511">
        <v>6.4000000000000001E-2</v>
      </c>
      <c r="D551" s="511">
        <v>5.8000000000000003E-2</v>
      </c>
      <c r="E551" s="511">
        <v>5.1999999999999998E-2</v>
      </c>
      <c r="F551" s="511">
        <v>4.9000000000000002E-2</v>
      </c>
      <c r="G551" s="511">
        <v>4.3999999999999997E-2</v>
      </c>
      <c r="H551" s="511">
        <v>4.1000000000000002E-2</v>
      </c>
    </row>
    <row r="552" spans="2:8">
      <c r="B552" s="272" t="s">
        <v>296</v>
      </c>
      <c r="C552" s="552" t="s">
        <v>140</v>
      </c>
      <c r="D552" s="552" t="s">
        <v>140</v>
      </c>
      <c r="E552" s="552" t="s">
        <v>140</v>
      </c>
      <c r="F552" s="552" t="s">
        <v>140</v>
      </c>
      <c r="G552" s="552" t="s">
        <v>140</v>
      </c>
      <c r="H552" s="552" t="s">
        <v>140</v>
      </c>
    </row>
    <row r="553" spans="2:8" ht="15.75" thickBot="1">
      <c r="B553" s="619" t="s">
        <v>237</v>
      </c>
      <c r="C553" s="552" t="s">
        <v>140</v>
      </c>
      <c r="D553" s="552" t="s">
        <v>140</v>
      </c>
      <c r="E553" s="552" t="s">
        <v>140</v>
      </c>
      <c r="F553" s="552" t="s">
        <v>140</v>
      </c>
      <c r="G553" s="552" t="s">
        <v>140</v>
      </c>
      <c r="H553" s="552" t="s">
        <v>140</v>
      </c>
    </row>
    <row r="554" spans="2:8" ht="15.75" thickTop="1">
      <c r="B554" s="1115" t="s">
        <v>1325</v>
      </c>
      <c r="C554" s="1115"/>
      <c r="D554" s="1115"/>
      <c r="E554" s="1115"/>
      <c r="F554" s="1115"/>
      <c r="G554" s="1115"/>
      <c r="H554" s="1115"/>
    </row>
    <row r="555" spans="2:8">
      <c r="B555" s="508"/>
      <c r="C555" s="502"/>
      <c r="D555" s="502"/>
      <c r="E555" s="502"/>
      <c r="F555" s="502"/>
      <c r="G555" s="502"/>
      <c r="H555" s="502"/>
    </row>
    <row r="556" spans="2:8">
      <c r="B556" s="1116" t="s">
        <v>38</v>
      </c>
      <c r="C556" s="1116"/>
      <c r="D556" s="1116"/>
      <c r="E556" s="1116"/>
      <c r="F556" s="1116"/>
      <c r="G556" s="1116"/>
      <c r="H556" s="1116"/>
    </row>
    <row r="557" spans="2:8">
      <c r="B557" s="504" t="s">
        <v>37</v>
      </c>
      <c r="C557" s="502"/>
      <c r="D557" s="502"/>
      <c r="E557" s="502"/>
      <c r="F557" s="502"/>
      <c r="G557" s="502"/>
      <c r="H557" s="502"/>
    </row>
    <row r="558" spans="2:8">
      <c r="B558" s="513" t="s">
        <v>116</v>
      </c>
      <c r="C558" s="502"/>
      <c r="D558" s="502"/>
      <c r="E558" s="502"/>
      <c r="F558" s="502"/>
      <c r="G558" s="502"/>
      <c r="H558" s="502"/>
    </row>
    <row r="559" spans="2:8">
      <c r="B559" s="508"/>
      <c r="C559" s="502"/>
      <c r="D559" s="502"/>
      <c r="E559" s="502"/>
      <c r="F559" s="502"/>
      <c r="G559" s="502"/>
      <c r="H559" s="502"/>
    </row>
    <row r="560" spans="2:8">
      <c r="B560" s="506"/>
      <c r="C560" s="507">
        <v>2014</v>
      </c>
      <c r="D560" s="507">
        <v>2015</v>
      </c>
      <c r="E560" s="507">
        <v>2016</v>
      </c>
      <c r="F560" s="507">
        <v>2017</v>
      </c>
      <c r="G560" s="507">
        <v>2018</v>
      </c>
      <c r="H560" s="507">
        <v>2019</v>
      </c>
    </row>
    <row r="561" spans="2:8">
      <c r="B561" s="85" t="s">
        <v>1323</v>
      </c>
      <c r="C561" s="502"/>
      <c r="D561" s="502"/>
      <c r="E561" s="502"/>
      <c r="F561" s="502"/>
      <c r="G561" s="502"/>
      <c r="H561" s="502"/>
    </row>
    <row r="562" spans="2:8" ht="15.75" thickBot="1">
      <c r="B562" s="82" t="s">
        <v>308</v>
      </c>
      <c r="C562" s="509">
        <v>14911.879838483919</v>
      </c>
      <c r="D562" s="509">
        <v>14943.739485326189</v>
      </c>
      <c r="E562" s="509">
        <v>13415.04385280166</v>
      </c>
      <c r="F562" s="509">
        <v>12617.326510517172</v>
      </c>
      <c r="G562" s="509">
        <v>12420.382195282024</v>
      </c>
      <c r="H562" s="509">
        <v>13682.273705590513</v>
      </c>
    </row>
    <row r="563" spans="2:8" ht="15.75" thickTop="1">
      <c r="B563" s="1115" t="s">
        <v>1326</v>
      </c>
      <c r="C563" s="1115"/>
      <c r="D563" s="1115"/>
      <c r="E563" s="1115"/>
      <c r="F563" s="1115"/>
      <c r="G563" s="1115"/>
      <c r="H563" s="1115"/>
    </row>
    <row r="564" spans="2:8">
      <c r="B564" s="1117"/>
      <c r="C564" s="1117"/>
      <c r="D564" s="1117"/>
      <c r="E564" s="1117"/>
      <c r="F564" s="1117"/>
      <c r="G564" s="1117"/>
      <c r="H564" s="1117"/>
    </row>
    <row r="565" spans="2:8">
      <c r="B565" s="508"/>
      <c r="C565" s="502"/>
      <c r="D565" s="502"/>
      <c r="E565" s="502"/>
      <c r="F565" s="502"/>
      <c r="G565" s="502"/>
      <c r="H565" s="502"/>
    </row>
    <row r="566" spans="2:8">
      <c r="B566" s="1116" t="s">
        <v>40</v>
      </c>
      <c r="C566" s="1116"/>
      <c r="D566" s="1116"/>
      <c r="E566" s="1116"/>
      <c r="F566" s="1116"/>
      <c r="G566" s="1116"/>
      <c r="H566" s="1116"/>
    </row>
    <row r="567" spans="2:8">
      <c r="B567" s="504" t="s">
        <v>39</v>
      </c>
      <c r="C567" s="502"/>
      <c r="D567" s="502"/>
      <c r="E567" s="502"/>
      <c r="F567" s="502"/>
      <c r="G567" s="502"/>
      <c r="H567" s="502"/>
    </row>
    <row r="568" spans="2:8">
      <c r="B568" s="513" t="s">
        <v>272</v>
      </c>
      <c r="C568" s="502"/>
      <c r="D568" s="502"/>
      <c r="E568" s="502"/>
      <c r="F568" s="502"/>
      <c r="G568" s="502"/>
      <c r="H568" s="502"/>
    </row>
    <row r="569" spans="2:8">
      <c r="B569" s="508"/>
      <c r="C569" s="502"/>
      <c r="D569" s="502"/>
      <c r="E569" s="502"/>
      <c r="F569" s="502"/>
      <c r="G569" s="502"/>
      <c r="H569" s="502"/>
    </row>
    <row r="570" spans="2:8">
      <c r="B570" s="506"/>
      <c r="C570" s="507">
        <v>2014</v>
      </c>
      <c r="D570" s="507">
        <v>2015</v>
      </c>
      <c r="E570" s="507">
        <v>2016</v>
      </c>
      <c r="F570" s="507">
        <v>2017</v>
      </c>
      <c r="G570" s="507">
        <v>2018</v>
      </c>
      <c r="H570" s="507">
        <v>2019</v>
      </c>
    </row>
    <row r="571" spans="2:8">
      <c r="B571" s="667" t="s">
        <v>1323</v>
      </c>
      <c r="C571" s="502"/>
      <c r="D571" s="502"/>
      <c r="E571" s="502"/>
      <c r="F571" s="502"/>
      <c r="G571" s="502"/>
      <c r="H571" s="502"/>
    </row>
    <row r="572" spans="2:8">
      <c r="B572" s="82" t="s">
        <v>311</v>
      </c>
      <c r="C572" s="517">
        <v>13.893000000000001</v>
      </c>
      <c r="D572" s="517">
        <v>12.545</v>
      </c>
      <c r="E572" s="517">
        <v>11.922000000000001</v>
      </c>
      <c r="F572" s="517">
        <v>12.523999999999999</v>
      </c>
      <c r="G572" s="517">
        <v>13.92</v>
      </c>
      <c r="H572" s="517">
        <v>14.666</v>
      </c>
    </row>
    <row r="573" spans="2:8">
      <c r="B573" s="272" t="s">
        <v>293</v>
      </c>
      <c r="C573" s="517"/>
      <c r="D573" s="517"/>
      <c r="E573" s="517"/>
      <c r="F573" s="517"/>
      <c r="G573" s="517"/>
      <c r="H573" s="517"/>
    </row>
    <row r="574" spans="2:8">
      <c r="B574" s="569" t="s">
        <v>294</v>
      </c>
      <c r="C574" s="517" t="s">
        <v>125</v>
      </c>
      <c r="D574" s="517">
        <v>2.8000000000000001E-2</v>
      </c>
      <c r="E574" s="517">
        <v>8.5999999999999993E-2</v>
      </c>
      <c r="F574" s="517">
        <v>0.10199999999999999</v>
      </c>
      <c r="G574" s="517">
        <v>0.35399999999999998</v>
      </c>
      <c r="H574" s="517">
        <v>0.59899999999999998</v>
      </c>
    </row>
    <row r="575" spans="2:8">
      <c r="B575" s="569" t="s">
        <v>295</v>
      </c>
      <c r="C575" s="517">
        <v>0.14899999999999999</v>
      </c>
      <c r="D575" s="517">
        <v>3.1E-2</v>
      </c>
      <c r="E575" s="517">
        <v>0.155</v>
      </c>
      <c r="F575" s="517">
        <v>0.114</v>
      </c>
      <c r="G575" s="517">
        <v>8.2000000000000003E-2</v>
      </c>
      <c r="H575" s="517">
        <v>0.17299999999999999</v>
      </c>
    </row>
    <row r="576" spans="2:8">
      <c r="B576" s="272" t="s">
        <v>296</v>
      </c>
      <c r="C576" s="517">
        <v>11.643000000000001</v>
      </c>
      <c r="D576" s="517">
        <v>11.01</v>
      </c>
      <c r="E576" s="517">
        <v>10.523</v>
      </c>
      <c r="F576" s="517">
        <v>11.221</v>
      </c>
      <c r="G576" s="517">
        <v>11.724</v>
      </c>
      <c r="H576" s="517">
        <v>12.109</v>
      </c>
    </row>
    <row r="577" spans="2:8">
      <c r="B577" s="272" t="s">
        <v>237</v>
      </c>
      <c r="C577" s="517">
        <v>2.101</v>
      </c>
      <c r="D577" s="517">
        <v>1.476</v>
      </c>
      <c r="E577" s="517">
        <v>1.1579999999999999</v>
      </c>
      <c r="F577" s="517">
        <v>1.087</v>
      </c>
      <c r="G577" s="517">
        <v>1.76</v>
      </c>
      <c r="H577" s="517">
        <v>1.7849999999999999</v>
      </c>
    </row>
    <row r="578" spans="2:8">
      <c r="B578" s="272"/>
      <c r="C578" s="523"/>
      <c r="D578" s="523"/>
      <c r="E578" s="523"/>
      <c r="F578" s="523"/>
      <c r="G578" s="523"/>
      <c r="H578" s="523"/>
    </row>
    <row r="579" spans="2:8">
      <c r="B579" s="82" t="s">
        <v>313</v>
      </c>
      <c r="C579" s="523"/>
      <c r="D579" s="523"/>
      <c r="E579" s="523"/>
      <c r="F579" s="523"/>
      <c r="G579" s="523"/>
      <c r="H579" s="523"/>
    </row>
    <row r="580" spans="2:8">
      <c r="B580" s="272" t="s">
        <v>314</v>
      </c>
      <c r="C580" s="523" t="s">
        <v>125</v>
      </c>
      <c r="D580" s="523" t="s">
        <v>125</v>
      </c>
      <c r="E580" s="523" t="s">
        <v>125</v>
      </c>
      <c r="F580" s="523" t="s">
        <v>125</v>
      </c>
      <c r="G580" s="523" t="s">
        <v>140</v>
      </c>
      <c r="H580" s="523" t="s">
        <v>140</v>
      </c>
    </row>
    <row r="581" spans="2:8">
      <c r="B581" s="272" t="s">
        <v>315</v>
      </c>
      <c r="C581" s="523" t="s">
        <v>125</v>
      </c>
      <c r="D581" s="523" t="s">
        <v>125</v>
      </c>
      <c r="E581" s="523" t="s">
        <v>125</v>
      </c>
      <c r="F581" s="523" t="s">
        <v>125</v>
      </c>
      <c r="G581" s="523" t="s">
        <v>140</v>
      </c>
      <c r="H581" s="523" t="s">
        <v>140</v>
      </c>
    </row>
    <row r="582" spans="2:8">
      <c r="B582" s="272" t="s">
        <v>316</v>
      </c>
      <c r="C582" s="523" t="s">
        <v>125</v>
      </c>
      <c r="D582" s="523" t="s">
        <v>125</v>
      </c>
      <c r="E582" s="523" t="s">
        <v>125</v>
      </c>
      <c r="F582" s="523" t="s">
        <v>125</v>
      </c>
      <c r="G582" s="523" t="s">
        <v>140</v>
      </c>
      <c r="H582" s="523" t="s">
        <v>140</v>
      </c>
    </row>
    <row r="583" spans="2:8">
      <c r="B583" s="272" t="s">
        <v>317</v>
      </c>
      <c r="C583" s="523" t="s">
        <v>125</v>
      </c>
      <c r="D583" s="523" t="s">
        <v>125</v>
      </c>
      <c r="E583" s="523" t="s">
        <v>125</v>
      </c>
      <c r="F583" s="523" t="s">
        <v>125</v>
      </c>
      <c r="G583" s="523" t="s">
        <v>140</v>
      </c>
      <c r="H583" s="523" t="s">
        <v>140</v>
      </c>
    </row>
    <row r="584" spans="2:8">
      <c r="B584" s="272" t="s">
        <v>318</v>
      </c>
      <c r="C584" s="523" t="s">
        <v>125</v>
      </c>
      <c r="D584" s="523" t="s">
        <v>125</v>
      </c>
      <c r="E584" s="523" t="s">
        <v>125</v>
      </c>
      <c r="F584" s="523" t="s">
        <v>125</v>
      </c>
      <c r="G584" s="523" t="s">
        <v>140</v>
      </c>
      <c r="H584" s="523" t="s">
        <v>140</v>
      </c>
    </row>
    <row r="585" spans="2:8">
      <c r="B585" s="272" t="s">
        <v>319</v>
      </c>
      <c r="C585" s="523" t="s">
        <v>125</v>
      </c>
      <c r="D585" s="523" t="s">
        <v>125</v>
      </c>
      <c r="E585" s="523" t="s">
        <v>125</v>
      </c>
      <c r="F585" s="523" t="s">
        <v>125</v>
      </c>
      <c r="G585" s="523" t="s">
        <v>140</v>
      </c>
      <c r="H585" s="523" t="s">
        <v>140</v>
      </c>
    </row>
    <row r="586" spans="2:8">
      <c r="B586" s="82"/>
      <c r="C586" s="523"/>
      <c r="D586" s="523"/>
      <c r="E586" s="523"/>
      <c r="F586" s="523"/>
      <c r="G586" s="523"/>
      <c r="H586" s="523"/>
    </row>
    <row r="587" spans="2:8">
      <c r="B587" s="667" t="s">
        <v>1324</v>
      </c>
      <c r="C587" s="523"/>
      <c r="D587" s="523"/>
      <c r="E587" s="523"/>
      <c r="F587" s="523"/>
      <c r="G587" s="523"/>
      <c r="H587" s="523"/>
    </row>
    <row r="588" spans="2:8">
      <c r="B588" s="82" t="s">
        <v>311</v>
      </c>
      <c r="C588" s="517">
        <v>0.879</v>
      </c>
      <c r="D588" s="517">
        <v>1.1399999999999999</v>
      </c>
      <c r="E588" s="517">
        <v>1.8160000000000001</v>
      </c>
      <c r="F588" s="517">
        <v>1.5</v>
      </c>
      <c r="G588" s="517">
        <v>1.774</v>
      </c>
      <c r="H588" s="517">
        <v>1.732</v>
      </c>
    </row>
    <row r="589" spans="2:8">
      <c r="B589" s="272" t="s">
        <v>293</v>
      </c>
      <c r="C589" s="517">
        <v>0.879</v>
      </c>
      <c r="D589" s="517">
        <v>1.1399999999999999</v>
      </c>
      <c r="E589" s="517">
        <v>1.8160000000000001</v>
      </c>
      <c r="F589" s="517">
        <v>1.5</v>
      </c>
      <c r="G589" s="517">
        <v>1.774</v>
      </c>
      <c r="H589" s="517">
        <v>1.732</v>
      </c>
    </row>
    <row r="590" spans="2:8">
      <c r="B590" s="569" t="s">
        <v>294</v>
      </c>
      <c r="C590" s="517" t="s">
        <v>125</v>
      </c>
      <c r="D590" s="517">
        <v>1.137</v>
      </c>
      <c r="E590" s="517">
        <v>1.2210000000000001</v>
      </c>
      <c r="F590" s="517">
        <v>1.1459999999999999</v>
      </c>
      <c r="G590" s="517">
        <v>1.514</v>
      </c>
      <c r="H590" s="517">
        <v>1.5329999999999999</v>
      </c>
    </row>
    <row r="591" spans="2:8">
      <c r="B591" s="569" t="s">
        <v>295</v>
      </c>
      <c r="C591" s="517">
        <v>0.879</v>
      </c>
      <c r="D591" s="517">
        <v>3.0000000000000001E-3</v>
      </c>
      <c r="E591" s="517">
        <v>0.59499999999999997</v>
      </c>
      <c r="F591" s="517">
        <v>0.35399999999999998</v>
      </c>
      <c r="G591" s="517">
        <v>2.6</v>
      </c>
      <c r="H591" s="517">
        <v>0.19900000000000001</v>
      </c>
    </row>
    <row r="592" spans="2:8">
      <c r="B592" s="272" t="s">
        <v>296</v>
      </c>
      <c r="C592" s="523" t="s">
        <v>140</v>
      </c>
      <c r="D592" s="523" t="s">
        <v>140</v>
      </c>
      <c r="E592" s="523" t="s">
        <v>140</v>
      </c>
      <c r="F592" s="523" t="s">
        <v>140</v>
      </c>
      <c r="G592" s="523" t="s">
        <v>140</v>
      </c>
      <c r="H592" s="523" t="s">
        <v>140</v>
      </c>
    </row>
    <row r="593" spans="2:8">
      <c r="B593" s="272" t="s">
        <v>237</v>
      </c>
      <c r="C593" s="523" t="s">
        <v>140</v>
      </c>
      <c r="D593" s="523" t="s">
        <v>140</v>
      </c>
      <c r="E593" s="523" t="s">
        <v>140</v>
      </c>
      <c r="F593" s="523" t="s">
        <v>140</v>
      </c>
      <c r="G593" s="523" t="s">
        <v>140</v>
      </c>
      <c r="H593" s="523" t="s">
        <v>140</v>
      </c>
    </row>
    <row r="594" spans="2:8">
      <c r="B594" s="272"/>
      <c r="C594" s="523"/>
      <c r="D594" s="523"/>
      <c r="E594" s="523"/>
      <c r="F594" s="523"/>
      <c r="G594" s="523"/>
      <c r="H594" s="523"/>
    </row>
    <row r="595" spans="2:8">
      <c r="B595" s="82" t="s">
        <v>313</v>
      </c>
      <c r="C595" s="523" t="s">
        <v>140</v>
      </c>
      <c r="D595" s="523" t="s">
        <v>140</v>
      </c>
      <c r="E595" s="523" t="s">
        <v>140</v>
      </c>
      <c r="F595" s="523" t="s">
        <v>140</v>
      </c>
      <c r="G595" s="523" t="s">
        <v>140</v>
      </c>
      <c r="H595" s="523" t="s">
        <v>140</v>
      </c>
    </row>
    <row r="596" spans="2:8">
      <c r="B596" s="272" t="s">
        <v>314</v>
      </c>
      <c r="C596" s="523" t="s">
        <v>140</v>
      </c>
      <c r="D596" s="523" t="s">
        <v>140</v>
      </c>
      <c r="E596" s="523" t="s">
        <v>140</v>
      </c>
      <c r="F596" s="523" t="s">
        <v>140</v>
      </c>
      <c r="G596" s="523" t="s">
        <v>140</v>
      </c>
      <c r="H596" s="523" t="s">
        <v>140</v>
      </c>
    </row>
    <row r="597" spans="2:8">
      <c r="B597" s="272" t="s">
        <v>315</v>
      </c>
      <c r="C597" s="523" t="s">
        <v>140</v>
      </c>
      <c r="D597" s="523" t="s">
        <v>140</v>
      </c>
      <c r="E597" s="523" t="s">
        <v>140</v>
      </c>
      <c r="F597" s="523" t="s">
        <v>140</v>
      </c>
      <c r="G597" s="523" t="s">
        <v>140</v>
      </c>
      <c r="H597" s="523" t="s">
        <v>140</v>
      </c>
    </row>
    <row r="598" spans="2:8">
      <c r="B598" s="272" t="s">
        <v>316</v>
      </c>
      <c r="C598" s="523" t="s">
        <v>140</v>
      </c>
      <c r="D598" s="523" t="s">
        <v>140</v>
      </c>
      <c r="E598" s="523" t="s">
        <v>140</v>
      </c>
      <c r="F598" s="523" t="s">
        <v>140</v>
      </c>
      <c r="G598" s="523" t="s">
        <v>140</v>
      </c>
      <c r="H598" s="523" t="s">
        <v>140</v>
      </c>
    </row>
    <row r="599" spans="2:8">
      <c r="B599" s="272" t="s">
        <v>317</v>
      </c>
      <c r="C599" s="523" t="s">
        <v>140</v>
      </c>
      <c r="D599" s="523" t="s">
        <v>140</v>
      </c>
      <c r="E599" s="523" t="s">
        <v>140</v>
      </c>
      <c r="F599" s="523" t="s">
        <v>140</v>
      </c>
      <c r="G599" s="523" t="s">
        <v>140</v>
      </c>
      <c r="H599" s="523" t="s">
        <v>140</v>
      </c>
    </row>
    <row r="600" spans="2:8">
      <c r="B600" s="272" t="s">
        <v>318</v>
      </c>
      <c r="C600" s="523" t="s">
        <v>140</v>
      </c>
      <c r="D600" s="523" t="s">
        <v>140</v>
      </c>
      <c r="E600" s="523" t="s">
        <v>140</v>
      </c>
      <c r="F600" s="523" t="s">
        <v>140</v>
      </c>
      <c r="G600" s="523" t="s">
        <v>140</v>
      </c>
      <c r="H600" s="523" t="s">
        <v>140</v>
      </c>
    </row>
    <row r="601" spans="2:8" ht="15.75" thickBot="1">
      <c r="B601" s="619" t="s">
        <v>319</v>
      </c>
      <c r="C601" s="775" t="s">
        <v>140</v>
      </c>
      <c r="D601" s="775" t="s">
        <v>140</v>
      </c>
      <c r="E601" s="775" t="s">
        <v>140</v>
      </c>
      <c r="F601" s="775" t="s">
        <v>140</v>
      </c>
      <c r="G601" s="775" t="s">
        <v>140</v>
      </c>
      <c r="H601" s="775" t="s">
        <v>140</v>
      </c>
    </row>
    <row r="602" spans="2:8" ht="15.75" thickTop="1">
      <c r="B602" s="1115" t="s">
        <v>1327</v>
      </c>
      <c r="C602" s="1115"/>
      <c r="D602" s="1115"/>
      <c r="E602" s="1115"/>
      <c r="F602" s="1115"/>
      <c r="G602" s="1115"/>
      <c r="H602" s="1115"/>
    </row>
    <row r="603" spans="2:8">
      <c r="B603" s="508"/>
      <c r="C603" s="502"/>
      <c r="D603" s="502"/>
      <c r="E603" s="502"/>
      <c r="F603" s="502"/>
      <c r="G603" s="502"/>
      <c r="H603" s="502"/>
    </row>
    <row r="604" spans="2:8">
      <c r="B604" s="1116" t="s">
        <v>42</v>
      </c>
      <c r="C604" s="1116"/>
      <c r="D604" s="1116"/>
      <c r="E604" s="1116"/>
      <c r="F604" s="1116"/>
      <c r="G604" s="1116"/>
      <c r="H604" s="1116"/>
    </row>
    <row r="605" spans="2:8">
      <c r="B605" s="504" t="s">
        <v>41</v>
      </c>
      <c r="C605" s="502"/>
      <c r="D605" s="502"/>
      <c r="E605" s="502"/>
      <c r="F605" s="502"/>
      <c r="G605" s="502"/>
      <c r="H605" s="502"/>
    </row>
    <row r="606" spans="2:8">
      <c r="B606" s="513" t="s">
        <v>324</v>
      </c>
      <c r="C606" s="502"/>
      <c r="D606" s="502"/>
      <c r="E606" s="502"/>
      <c r="F606" s="502"/>
      <c r="G606" s="502"/>
      <c r="H606" s="502"/>
    </row>
    <row r="607" spans="2:8">
      <c r="B607" s="513"/>
      <c r="C607" s="502"/>
      <c r="D607" s="502"/>
      <c r="E607" s="502"/>
      <c r="F607" s="502"/>
      <c r="G607" s="502"/>
      <c r="H607" s="502"/>
    </row>
    <row r="608" spans="2:8">
      <c r="B608" s="506"/>
      <c r="C608" s="507">
        <v>2014</v>
      </c>
      <c r="D608" s="507">
        <v>2015</v>
      </c>
      <c r="E608" s="507">
        <v>2016</v>
      </c>
      <c r="F608" s="507">
        <v>2017</v>
      </c>
      <c r="G608" s="507">
        <v>2018</v>
      </c>
      <c r="H608" s="507">
        <v>2019</v>
      </c>
    </row>
    <row r="609" spans="2:8">
      <c r="B609" s="667" t="s">
        <v>1323</v>
      </c>
      <c r="C609" s="502"/>
      <c r="D609" s="502"/>
      <c r="E609" s="502"/>
      <c r="F609" s="502"/>
      <c r="G609" s="502"/>
      <c r="H609" s="502"/>
    </row>
    <row r="610" spans="2:8">
      <c r="B610" s="82" t="s">
        <v>325</v>
      </c>
      <c r="C610" s="517">
        <v>371.37343758961816</v>
      </c>
      <c r="D610" s="517">
        <v>661.52639860143711</v>
      </c>
      <c r="E610" s="517">
        <v>699.68467127376744</v>
      </c>
      <c r="F610" s="517">
        <v>649.52418095649296</v>
      </c>
      <c r="G610" s="517">
        <v>597.79251453109475</v>
      </c>
      <c r="H610" s="517">
        <v>762.13085508757365</v>
      </c>
    </row>
    <row r="611" spans="2:8">
      <c r="B611" s="272" t="s">
        <v>293</v>
      </c>
      <c r="C611" s="517"/>
      <c r="D611" s="517"/>
      <c r="E611" s="517"/>
      <c r="F611" s="517"/>
      <c r="G611" s="517"/>
      <c r="H611" s="517"/>
    </row>
    <row r="612" spans="2:8">
      <c r="B612" s="569" t="s">
        <v>294</v>
      </c>
      <c r="C612" s="517" t="s">
        <v>125</v>
      </c>
      <c r="D612" s="517">
        <v>414.1811064952276</v>
      </c>
      <c r="E612" s="517">
        <v>265.09202550028783</v>
      </c>
      <c r="F612" s="517">
        <v>330.77926254426319</v>
      </c>
      <c r="G612" s="517">
        <v>351.11094929639461</v>
      </c>
      <c r="H612" s="517">
        <v>537.56539783662311</v>
      </c>
    </row>
    <row r="613" spans="2:8">
      <c r="B613" s="569" t="s">
        <v>295</v>
      </c>
      <c r="C613" s="517">
        <v>142.36051882198791</v>
      </c>
      <c r="D613" s="517">
        <v>11.26404996171501</v>
      </c>
      <c r="E613" s="517">
        <v>259.2568898704514</v>
      </c>
      <c r="F613" s="517">
        <v>146.00549251072414</v>
      </c>
      <c r="G613" s="517">
        <v>53.998409578405074</v>
      </c>
      <c r="H613" s="517">
        <v>30.199075596204622</v>
      </c>
    </row>
    <row r="614" spans="2:8">
      <c r="B614" s="272" t="s">
        <v>296</v>
      </c>
      <c r="C614" s="517">
        <v>174.74101046746665</v>
      </c>
      <c r="D614" s="517">
        <v>181.52672512636406</v>
      </c>
      <c r="E614" s="517">
        <v>143.27900909552733</v>
      </c>
      <c r="F614" s="517">
        <v>151.72050963262248</v>
      </c>
      <c r="G614" s="517">
        <v>169.96671016423849</v>
      </c>
      <c r="H614" s="517">
        <v>163.21413285295799</v>
      </c>
    </row>
    <row r="615" spans="2:8">
      <c r="B615" s="272" t="s">
        <v>237</v>
      </c>
      <c r="C615" s="517">
        <v>45.586471636476283</v>
      </c>
      <c r="D615" s="517">
        <v>54.554517018130483</v>
      </c>
      <c r="E615" s="517">
        <v>32.056746807500886</v>
      </c>
      <c r="F615" s="517">
        <v>21.0189162688831</v>
      </c>
      <c r="G615" s="517">
        <v>22.74538779365486</v>
      </c>
      <c r="H615" s="517">
        <v>31.152248801787881</v>
      </c>
    </row>
    <row r="616" spans="2:8">
      <c r="B616" s="272"/>
      <c r="C616" s="523"/>
      <c r="D616" s="523"/>
      <c r="E616" s="523"/>
      <c r="F616" s="523"/>
      <c r="G616" s="523"/>
      <c r="H616" s="523"/>
    </row>
    <row r="617" spans="2:8">
      <c r="B617" s="82" t="s">
        <v>327</v>
      </c>
      <c r="C617" s="523" t="s">
        <v>125</v>
      </c>
      <c r="D617" s="523" t="s">
        <v>125</v>
      </c>
      <c r="E617" s="523" t="s">
        <v>125</v>
      </c>
      <c r="F617" s="523" t="s">
        <v>125</v>
      </c>
      <c r="G617" s="523" t="s">
        <v>140</v>
      </c>
      <c r="H617" s="523" t="s">
        <v>140</v>
      </c>
    </row>
    <row r="618" spans="2:8">
      <c r="B618" s="272" t="s">
        <v>314</v>
      </c>
      <c r="C618" s="523" t="s">
        <v>125</v>
      </c>
      <c r="D618" s="523" t="s">
        <v>125</v>
      </c>
      <c r="E618" s="523" t="s">
        <v>125</v>
      </c>
      <c r="F618" s="523" t="s">
        <v>125</v>
      </c>
      <c r="G618" s="523" t="s">
        <v>140</v>
      </c>
      <c r="H618" s="523" t="s">
        <v>140</v>
      </c>
    </row>
    <row r="619" spans="2:8">
      <c r="B619" s="272" t="s">
        <v>315</v>
      </c>
      <c r="C619" s="523" t="s">
        <v>125</v>
      </c>
      <c r="D619" s="523" t="s">
        <v>125</v>
      </c>
      <c r="E619" s="523" t="s">
        <v>125</v>
      </c>
      <c r="F619" s="523" t="s">
        <v>125</v>
      </c>
      <c r="G619" s="523" t="s">
        <v>140</v>
      </c>
      <c r="H619" s="523" t="s">
        <v>140</v>
      </c>
    </row>
    <row r="620" spans="2:8">
      <c r="B620" s="272" t="s">
        <v>316</v>
      </c>
      <c r="C620" s="523" t="s">
        <v>125</v>
      </c>
      <c r="D620" s="523" t="s">
        <v>125</v>
      </c>
      <c r="E620" s="523" t="s">
        <v>125</v>
      </c>
      <c r="F620" s="523" t="s">
        <v>125</v>
      </c>
      <c r="G620" s="523" t="s">
        <v>140</v>
      </c>
      <c r="H620" s="523" t="s">
        <v>140</v>
      </c>
    </row>
    <row r="621" spans="2:8">
      <c r="B621" s="272" t="s">
        <v>317</v>
      </c>
      <c r="C621" s="523" t="s">
        <v>125</v>
      </c>
      <c r="D621" s="523" t="s">
        <v>125</v>
      </c>
      <c r="E621" s="523" t="s">
        <v>125</v>
      </c>
      <c r="F621" s="523" t="s">
        <v>125</v>
      </c>
      <c r="G621" s="523" t="s">
        <v>140</v>
      </c>
      <c r="H621" s="523" t="s">
        <v>140</v>
      </c>
    </row>
    <row r="622" spans="2:8">
      <c r="B622" s="272" t="s">
        <v>318</v>
      </c>
      <c r="C622" s="523" t="s">
        <v>125</v>
      </c>
      <c r="D622" s="523" t="s">
        <v>125</v>
      </c>
      <c r="E622" s="523" t="s">
        <v>125</v>
      </c>
      <c r="F622" s="523" t="s">
        <v>125</v>
      </c>
      <c r="G622" s="523" t="s">
        <v>140</v>
      </c>
      <c r="H622" s="523" t="s">
        <v>140</v>
      </c>
    </row>
    <row r="623" spans="2:8">
      <c r="B623" s="272" t="s">
        <v>319</v>
      </c>
      <c r="C623" s="523" t="s">
        <v>125</v>
      </c>
      <c r="D623" s="523" t="s">
        <v>125</v>
      </c>
      <c r="E623" s="523" t="s">
        <v>125</v>
      </c>
      <c r="F623" s="523" t="s">
        <v>125</v>
      </c>
      <c r="G623" s="523" t="s">
        <v>140</v>
      </c>
      <c r="H623" s="523" t="s">
        <v>140</v>
      </c>
    </row>
    <row r="624" spans="2:8">
      <c r="B624" s="82"/>
      <c r="C624" s="523"/>
      <c r="D624" s="523"/>
      <c r="E624" s="523"/>
      <c r="F624" s="523"/>
      <c r="G624" s="523"/>
      <c r="H624" s="523"/>
    </row>
    <row r="625" spans="2:8">
      <c r="B625" s="667" t="s">
        <v>1324</v>
      </c>
      <c r="C625" s="523"/>
      <c r="D625" s="523"/>
      <c r="E625" s="523"/>
      <c r="F625" s="523"/>
      <c r="G625" s="523"/>
      <c r="H625" s="523"/>
    </row>
    <row r="626" spans="2:8">
      <c r="B626" s="82" t="s">
        <v>325</v>
      </c>
      <c r="C626" s="517" t="s">
        <v>125</v>
      </c>
      <c r="D626" s="517">
        <v>4794.3237485766085</v>
      </c>
      <c r="E626" s="517">
        <v>4863.3577265534877</v>
      </c>
      <c r="F626" s="517">
        <v>3869.5972889241871</v>
      </c>
      <c r="G626" s="517">
        <v>6222.0575461479038</v>
      </c>
      <c r="H626" s="517">
        <v>3989.8190643072458</v>
      </c>
    </row>
    <row r="627" spans="2:8">
      <c r="B627" s="272" t="s">
        <v>293</v>
      </c>
      <c r="C627" s="517" t="s">
        <v>125</v>
      </c>
      <c r="D627" s="517">
        <v>4794.3237485766085</v>
      </c>
      <c r="E627" s="517">
        <v>4863.3577265534877</v>
      </c>
      <c r="F627" s="517">
        <v>3869.5972889241871</v>
      </c>
      <c r="G627" s="517">
        <v>6222.0575461479038</v>
      </c>
      <c r="H627" s="517">
        <v>3989.8190643072458</v>
      </c>
    </row>
    <row r="628" spans="2:8">
      <c r="B628" s="569" t="s">
        <v>294</v>
      </c>
      <c r="C628" s="517" t="s">
        <v>125</v>
      </c>
      <c r="D628" s="517">
        <v>4788.8151169443145</v>
      </c>
      <c r="E628" s="517">
        <v>4298.708217027006</v>
      </c>
      <c r="F628" s="517">
        <v>3710.1048220264252</v>
      </c>
      <c r="G628" s="517">
        <v>5878.4874093103745</v>
      </c>
      <c r="H628" s="517">
        <v>3674.6745838399129</v>
      </c>
    </row>
    <row r="629" spans="2:8">
      <c r="B629" s="569" t="s">
        <v>295</v>
      </c>
      <c r="C629" s="517" t="s">
        <v>140</v>
      </c>
      <c r="D629" s="517">
        <v>5.5086316322941169</v>
      </c>
      <c r="E629" s="517">
        <v>564.64950952648178</v>
      </c>
      <c r="F629" s="517">
        <v>159.49246689776197</v>
      </c>
      <c r="G629" s="517">
        <v>343.57013683752967</v>
      </c>
      <c r="H629" s="517" t="s">
        <v>1366</v>
      </c>
    </row>
    <row r="630" spans="2:8">
      <c r="B630" s="272" t="s">
        <v>296</v>
      </c>
      <c r="C630" s="523" t="s">
        <v>140</v>
      </c>
      <c r="D630" s="523" t="s">
        <v>140</v>
      </c>
      <c r="E630" s="523" t="s">
        <v>140</v>
      </c>
      <c r="F630" s="523" t="s">
        <v>140</v>
      </c>
      <c r="G630" s="523" t="s">
        <v>140</v>
      </c>
      <c r="H630" s="523" t="s">
        <v>140</v>
      </c>
    </row>
    <row r="631" spans="2:8">
      <c r="B631" s="272" t="s">
        <v>237</v>
      </c>
      <c r="C631" s="523" t="s">
        <v>140</v>
      </c>
      <c r="D631" s="523" t="s">
        <v>140</v>
      </c>
      <c r="E631" s="523" t="s">
        <v>140</v>
      </c>
      <c r="F631" s="523" t="s">
        <v>140</v>
      </c>
      <c r="G631" s="523" t="s">
        <v>140</v>
      </c>
      <c r="H631" s="523" t="s">
        <v>140</v>
      </c>
    </row>
    <row r="632" spans="2:8">
      <c r="B632" s="272"/>
      <c r="C632" s="523"/>
      <c r="D632" s="523"/>
      <c r="E632" s="523"/>
      <c r="F632" s="523"/>
      <c r="G632" s="523"/>
      <c r="H632" s="523"/>
    </row>
    <row r="633" spans="2:8">
      <c r="B633" s="82" t="s">
        <v>327</v>
      </c>
      <c r="C633" s="523" t="s">
        <v>140</v>
      </c>
      <c r="D633" s="523" t="s">
        <v>140</v>
      </c>
      <c r="E633" s="523" t="s">
        <v>140</v>
      </c>
      <c r="F633" s="523" t="s">
        <v>140</v>
      </c>
      <c r="G633" s="523" t="s">
        <v>140</v>
      </c>
      <c r="H633" s="523" t="s">
        <v>140</v>
      </c>
    </row>
    <row r="634" spans="2:8">
      <c r="B634" s="272" t="s">
        <v>314</v>
      </c>
      <c r="C634" s="523" t="s">
        <v>140</v>
      </c>
      <c r="D634" s="523" t="s">
        <v>140</v>
      </c>
      <c r="E634" s="523" t="s">
        <v>140</v>
      </c>
      <c r="F634" s="523" t="s">
        <v>140</v>
      </c>
      <c r="G634" s="523" t="s">
        <v>140</v>
      </c>
      <c r="H634" s="523" t="s">
        <v>140</v>
      </c>
    </row>
    <row r="635" spans="2:8">
      <c r="B635" s="272" t="s">
        <v>315</v>
      </c>
      <c r="C635" s="523" t="s">
        <v>140</v>
      </c>
      <c r="D635" s="523" t="s">
        <v>140</v>
      </c>
      <c r="E635" s="523" t="s">
        <v>140</v>
      </c>
      <c r="F635" s="523" t="s">
        <v>140</v>
      </c>
      <c r="G635" s="523" t="s">
        <v>140</v>
      </c>
      <c r="H635" s="523" t="s">
        <v>140</v>
      </c>
    </row>
    <row r="636" spans="2:8">
      <c r="B636" s="272" t="s">
        <v>316</v>
      </c>
      <c r="C636" s="523" t="s">
        <v>140</v>
      </c>
      <c r="D636" s="523" t="s">
        <v>140</v>
      </c>
      <c r="E636" s="523" t="s">
        <v>140</v>
      </c>
      <c r="F636" s="523" t="s">
        <v>140</v>
      </c>
      <c r="G636" s="523" t="s">
        <v>140</v>
      </c>
      <c r="H636" s="523" t="s">
        <v>140</v>
      </c>
    </row>
    <row r="637" spans="2:8">
      <c r="B637" s="272" t="s">
        <v>317</v>
      </c>
      <c r="C637" s="523" t="s">
        <v>140</v>
      </c>
      <c r="D637" s="523" t="s">
        <v>140</v>
      </c>
      <c r="E637" s="523" t="s">
        <v>140</v>
      </c>
      <c r="F637" s="523" t="s">
        <v>140</v>
      </c>
      <c r="G637" s="523" t="s">
        <v>140</v>
      </c>
      <c r="H637" s="523" t="s">
        <v>140</v>
      </c>
    </row>
    <row r="638" spans="2:8">
      <c r="B638" s="272" t="s">
        <v>318</v>
      </c>
      <c r="C638" s="523" t="s">
        <v>140</v>
      </c>
      <c r="D638" s="523" t="s">
        <v>140</v>
      </c>
      <c r="E638" s="523" t="s">
        <v>140</v>
      </c>
      <c r="F638" s="523" t="s">
        <v>140</v>
      </c>
      <c r="G638" s="523" t="s">
        <v>140</v>
      </c>
      <c r="H638" s="523" t="s">
        <v>140</v>
      </c>
    </row>
    <row r="639" spans="2:8" ht="15.75" thickBot="1">
      <c r="B639" s="619" t="s">
        <v>319</v>
      </c>
      <c r="C639" s="775" t="s">
        <v>140</v>
      </c>
      <c r="D639" s="775" t="s">
        <v>140</v>
      </c>
      <c r="E639" s="775" t="s">
        <v>140</v>
      </c>
      <c r="F639" s="775" t="s">
        <v>140</v>
      </c>
      <c r="G639" s="775" t="s">
        <v>140</v>
      </c>
      <c r="H639" s="775" t="s">
        <v>140</v>
      </c>
    </row>
    <row r="640" spans="2:8" ht="15.75" thickTop="1">
      <c r="B640" s="1115" t="s">
        <v>1328</v>
      </c>
      <c r="C640" s="1115"/>
      <c r="D640" s="1115"/>
      <c r="E640" s="1115"/>
      <c r="F640" s="1115"/>
      <c r="G640" s="1115"/>
      <c r="H640" s="1115"/>
    </row>
    <row r="641" spans="2:8">
      <c r="B641" s="508"/>
      <c r="C641" s="502"/>
      <c r="D641" s="502"/>
      <c r="E641" s="502"/>
      <c r="F641" s="502"/>
      <c r="G641" s="502"/>
      <c r="H641" s="502"/>
    </row>
    <row r="642" spans="2:8">
      <c r="B642" s="1116" t="s">
        <v>45</v>
      </c>
      <c r="C642" s="1116"/>
      <c r="D642" s="1116"/>
      <c r="E642" s="1116"/>
      <c r="F642" s="1116"/>
      <c r="G642" s="1116"/>
      <c r="H642" s="1116"/>
    </row>
    <row r="643" spans="2:8">
      <c r="B643" s="504" t="s">
        <v>44</v>
      </c>
      <c r="C643" s="502"/>
      <c r="D643" s="502"/>
      <c r="E643" s="502"/>
      <c r="F643" s="502"/>
      <c r="G643" s="502"/>
      <c r="H643" s="502"/>
    </row>
    <row r="644" spans="2:8">
      <c r="B644" s="519" t="s">
        <v>173</v>
      </c>
      <c r="C644" s="502"/>
      <c r="D644" s="502"/>
      <c r="E644" s="502"/>
      <c r="F644" s="502"/>
      <c r="G644" s="502"/>
      <c r="H644" s="502"/>
    </row>
    <row r="645" spans="2:8">
      <c r="B645" s="505"/>
      <c r="C645" s="502"/>
      <c r="D645" s="502"/>
      <c r="E645" s="502"/>
      <c r="F645" s="502"/>
      <c r="G645" s="502"/>
      <c r="H645" s="502"/>
    </row>
    <row r="646" spans="2:8">
      <c r="B646" s="506"/>
      <c r="C646" s="507">
        <v>2014</v>
      </c>
      <c r="D646" s="507">
        <v>2015</v>
      </c>
      <c r="E646" s="507">
        <v>2016</v>
      </c>
      <c r="F646" s="507">
        <v>2017</v>
      </c>
      <c r="G646" s="507">
        <v>2018</v>
      </c>
      <c r="H646" s="507">
        <v>2019</v>
      </c>
    </row>
    <row r="647" spans="2:8">
      <c r="B647" s="667" t="s">
        <v>1323</v>
      </c>
      <c r="C647" s="502"/>
      <c r="D647" s="502"/>
      <c r="E647" s="502"/>
      <c r="F647" s="502"/>
      <c r="G647" s="502"/>
      <c r="H647" s="502"/>
    </row>
    <row r="648" spans="2:8">
      <c r="B648" s="82" t="s">
        <v>336</v>
      </c>
      <c r="C648" s="552">
        <v>5</v>
      </c>
      <c r="D648" s="552">
        <v>5</v>
      </c>
      <c r="E648" s="552">
        <v>5</v>
      </c>
      <c r="F648" s="552">
        <v>5</v>
      </c>
      <c r="G648" s="552">
        <v>5</v>
      </c>
      <c r="H648" s="552">
        <v>5</v>
      </c>
    </row>
    <row r="649" spans="2:8">
      <c r="B649" s="272" t="s">
        <v>337</v>
      </c>
      <c r="C649" s="552">
        <v>1</v>
      </c>
      <c r="D649" s="552">
        <v>1</v>
      </c>
      <c r="E649" s="552">
        <v>1</v>
      </c>
      <c r="F649" s="552">
        <v>1</v>
      </c>
      <c r="G649" s="552">
        <v>1</v>
      </c>
      <c r="H649" s="552">
        <v>1</v>
      </c>
    </row>
    <row r="650" spans="2:8">
      <c r="B650" s="272" t="s">
        <v>338</v>
      </c>
      <c r="C650" s="552" t="s">
        <v>125</v>
      </c>
      <c r="D650" s="552" t="s">
        <v>125</v>
      </c>
      <c r="E650" s="552" t="s">
        <v>125</v>
      </c>
      <c r="F650" s="552" t="s">
        <v>125</v>
      </c>
      <c r="G650" s="552" t="s">
        <v>140</v>
      </c>
      <c r="H650" s="552" t="s">
        <v>140</v>
      </c>
    </row>
    <row r="651" spans="2:8">
      <c r="B651" s="272" t="s">
        <v>339</v>
      </c>
      <c r="C651" s="552">
        <v>4</v>
      </c>
      <c r="D651" s="552">
        <v>4</v>
      </c>
      <c r="E651" s="552">
        <v>4</v>
      </c>
      <c r="F651" s="552">
        <v>4</v>
      </c>
      <c r="G651" s="552">
        <v>4</v>
      </c>
      <c r="H651" s="552">
        <v>4</v>
      </c>
    </row>
    <row r="652" spans="2:8">
      <c r="B652" s="272" t="s">
        <v>340</v>
      </c>
      <c r="C652" s="552" t="s">
        <v>125</v>
      </c>
      <c r="D652" s="552" t="s">
        <v>125</v>
      </c>
      <c r="E652" s="552" t="s">
        <v>125</v>
      </c>
      <c r="F652" s="552" t="s">
        <v>125</v>
      </c>
      <c r="G652" s="552" t="s">
        <v>140</v>
      </c>
      <c r="H652" s="552" t="s">
        <v>140</v>
      </c>
    </row>
    <row r="653" spans="2:8">
      <c r="B653" s="272"/>
      <c r="C653" s="552"/>
      <c r="D653" s="552"/>
      <c r="E653" s="552"/>
      <c r="F653" s="552"/>
      <c r="G653" s="552"/>
      <c r="H653" s="552"/>
    </row>
    <row r="654" spans="2:8">
      <c r="B654" s="82" t="s">
        <v>341</v>
      </c>
      <c r="C654" s="552">
        <v>5</v>
      </c>
      <c r="D654" s="552">
        <v>5</v>
      </c>
      <c r="E654" s="552">
        <v>5</v>
      </c>
      <c r="F654" s="552">
        <v>5</v>
      </c>
      <c r="G654" s="552">
        <v>5</v>
      </c>
      <c r="H654" s="552">
        <v>6</v>
      </c>
    </row>
    <row r="655" spans="2:8">
      <c r="B655" s="272" t="s">
        <v>337</v>
      </c>
      <c r="C655" s="552">
        <v>1</v>
      </c>
      <c r="D655" s="552">
        <v>1</v>
      </c>
      <c r="E655" s="552">
        <v>1</v>
      </c>
      <c r="F655" s="552">
        <v>1</v>
      </c>
      <c r="G655" s="552">
        <v>1</v>
      </c>
      <c r="H655" s="552">
        <v>1</v>
      </c>
    </row>
    <row r="656" spans="2:8">
      <c r="B656" s="272" t="s">
        <v>338</v>
      </c>
      <c r="C656" s="552" t="s">
        <v>125</v>
      </c>
      <c r="D656" s="552" t="s">
        <v>125</v>
      </c>
      <c r="E656" s="552" t="s">
        <v>125</v>
      </c>
      <c r="F656" s="552" t="s">
        <v>125</v>
      </c>
      <c r="G656" s="552" t="s">
        <v>140</v>
      </c>
      <c r="H656" s="552" t="s">
        <v>140</v>
      </c>
    </row>
    <row r="657" spans="2:8">
      <c r="B657" s="272" t="s">
        <v>339</v>
      </c>
      <c r="C657" s="552">
        <v>4</v>
      </c>
      <c r="D657" s="552">
        <v>4</v>
      </c>
      <c r="E657" s="552">
        <v>4</v>
      </c>
      <c r="F657" s="552">
        <v>4</v>
      </c>
      <c r="G657" s="552">
        <v>4</v>
      </c>
      <c r="H657" s="552">
        <v>5</v>
      </c>
    </row>
    <row r="658" spans="2:8">
      <c r="B658" s="272" t="s">
        <v>340</v>
      </c>
      <c r="C658" s="552" t="s">
        <v>125</v>
      </c>
      <c r="D658" s="552" t="s">
        <v>125</v>
      </c>
      <c r="E658" s="552" t="s">
        <v>125</v>
      </c>
      <c r="F658" s="552" t="s">
        <v>125</v>
      </c>
      <c r="G658" s="552" t="s">
        <v>140</v>
      </c>
      <c r="H658" s="552" t="s">
        <v>140</v>
      </c>
    </row>
    <row r="659" spans="2:8">
      <c r="B659" s="272"/>
      <c r="C659" s="552"/>
      <c r="D659" s="552"/>
      <c r="E659" s="552"/>
      <c r="F659" s="552"/>
      <c r="G659" s="552"/>
      <c r="H659" s="552"/>
    </row>
    <row r="660" spans="2:8">
      <c r="B660" s="82" t="s">
        <v>342</v>
      </c>
      <c r="C660" s="552"/>
      <c r="D660" s="552"/>
      <c r="E660" s="552"/>
      <c r="F660" s="552"/>
      <c r="G660" s="552"/>
      <c r="H660" s="552"/>
    </row>
    <row r="661" spans="2:8">
      <c r="B661" s="272" t="s">
        <v>337</v>
      </c>
      <c r="C661" s="552" t="s">
        <v>125</v>
      </c>
      <c r="D661" s="552" t="s">
        <v>125</v>
      </c>
      <c r="E661" s="552" t="s">
        <v>125</v>
      </c>
      <c r="F661" s="552" t="s">
        <v>125</v>
      </c>
      <c r="G661" s="552" t="s">
        <v>140</v>
      </c>
      <c r="H661" s="552" t="s">
        <v>140</v>
      </c>
    </row>
    <row r="662" spans="2:8">
      <c r="B662" s="272" t="s">
        <v>338</v>
      </c>
      <c r="C662" s="552" t="s">
        <v>125</v>
      </c>
      <c r="D662" s="552" t="s">
        <v>125</v>
      </c>
      <c r="E662" s="552" t="s">
        <v>125</v>
      </c>
      <c r="F662" s="552" t="s">
        <v>125</v>
      </c>
      <c r="G662" s="552" t="s">
        <v>140</v>
      </c>
      <c r="H662" s="552" t="s">
        <v>140</v>
      </c>
    </row>
    <row r="663" spans="2:8">
      <c r="B663" s="272" t="s">
        <v>339</v>
      </c>
      <c r="C663" s="552" t="s">
        <v>125</v>
      </c>
      <c r="D663" s="552" t="s">
        <v>125</v>
      </c>
      <c r="E663" s="552" t="s">
        <v>125</v>
      </c>
      <c r="F663" s="552" t="s">
        <v>125</v>
      </c>
      <c r="G663" s="552" t="s">
        <v>140</v>
      </c>
      <c r="H663" s="552" t="s">
        <v>140</v>
      </c>
    </row>
    <row r="664" spans="2:8" ht="15.75" thickBot="1">
      <c r="B664" s="272" t="s">
        <v>340</v>
      </c>
      <c r="C664" s="552" t="s">
        <v>140</v>
      </c>
      <c r="D664" s="552" t="s">
        <v>140</v>
      </c>
      <c r="E664" s="552" t="s">
        <v>140</v>
      </c>
      <c r="F664" s="552" t="s">
        <v>140</v>
      </c>
      <c r="G664" s="552" t="s">
        <v>140</v>
      </c>
      <c r="H664" s="552" t="s">
        <v>140</v>
      </c>
    </row>
    <row r="665" spans="2:8" ht="15.75" thickTop="1">
      <c r="B665" s="1115" t="s">
        <v>1329</v>
      </c>
      <c r="C665" s="1115"/>
      <c r="D665" s="1115"/>
      <c r="E665" s="1115"/>
      <c r="F665" s="1115"/>
      <c r="G665" s="1115"/>
      <c r="H665" s="1115"/>
    </row>
    <row r="666" spans="2:8">
      <c r="B666" s="1117"/>
      <c r="C666" s="1117"/>
      <c r="D666" s="1117"/>
      <c r="E666" s="1117"/>
      <c r="F666" s="1117"/>
      <c r="G666" s="1117"/>
      <c r="H666" s="1117"/>
    </row>
    <row r="667" spans="2:8">
      <c r="B667" s="513"/>
      <c r="C667" s="502"/>
      <c r="D667" s="502"/>
      <c r="E667" s="502"/>
      <c r="F667" s="502"/>
      <c r="G667" s="502"/>
      <c r="H667" s="502"/>
    </row>
    <row r="668" spans="2:8">
      <c r="B668" s="1116" t="s">
        <v>47</v>
      </c>
      <c r="C668" s="1116"/>
      <c r="D668" s="1116"/>
      <c r="E668" s="1116"/>
      <c r="F668" s="1116"/>
      <c r="G668" s="1116"/>
      <c r="H668" s="1116"/>
    </row>
    <row r="669" spans="2:8">
      <c r="B669" s="504" t="s">
        <v>46</v>
      </c>
      <c r="C669" s="502"/>
      <c r="D669" s="502"/>
      <c r="E669" s="502"/>
      <c r="F669" s="502"/>
      <c r="G669" s="502"/>
      <c r="H669" s="502"/>
    </row>
    <row r="670" spans="2:8">
      <c r="B670" s="508" t="s">
        <v>197</v>
      </c>
      <c r="C670" s="502"/>
      <c r="D670" s="502"/>
      <c r="E670" s="502"/>
      <c r="F670" s="502"/>
      <c r="G670" s="502"/>
      <c r="H670" s="502"/>
    </row>
    <row r="671" spans="2:8">
      <c r="B671" s="508"/>
      <c r="C671" s="502"/>
      <c r="D671" s="502"/>
      <c r="E671" s="502"/>
      <c r="F671" s="502"/>
      <c r="G671" s="502"/>
      <c r="H671" s="502"/>
    </row>
    <row r="672" spans="2:8">
      <c r="B672" s="506"/>
      <c r="C672" s="507">
        <v>2014</v>
      </c>
      <c r="D672" s="507">
        <v>2015</v>
      </c>
      <c r="E672" s="507">
        <v>2016</v>
      </c>
      <c r="F672" s="507">
        <v>2017</v>
      </c>
      <c r="G672" s="507">
        <v>2018</v>
      </c>
      <c r="H672" s="507">
        <v>2019</v>
      </c>
    </row>
    <row r="673" spans="2:8">
      <c r="B673" s="667" t="s">
        <v>1323</v>
      </c>
      <c r="C673" s="502"/>
      <c r="D673" s="502"/>
      <c r="E673" s="502"/>
      <c r="F673" s="502"/>
      <c r="G673" s="502"/>
      <c r="H673" s="502"/>
    </row>
    <row r="674" spans="2:8" ht="25.5">
      <c r="B674" s="82" t="s">
        <v>346</v>
      </c>
      <c r="C674" s="552">
        <v>11.793000000000001</v>
      </c>
      <c r="D674" s="552">
        <v>11.563000000000001</v>
      </c>
      <c r="E674" s="552">
        <v>12.558</v>
      </c>
      <c r="F674" s="552">
        <v>13.173</v>
      </c>
      <c r="G674" s="552">
        <v>13.524000000000001</v>
      </c>
      <c r="H674" s="552">
        <v>14.102</v>
      </c>
    </row>
    <row r="675" spans="2:8">
      <c r="B675" s="82"/>
      <c r="C675" s="552"/>
      <c r="D675" s="552"/>
      <c r="E675" s="552"/>
      <c r="F675" s="552"/>
      <c r="G675" s="552"/>
      <c r="H675" s="552"/>
    </row>
    <row r="676" spans="2:8">
      <c r="B676" s="82" t="s">
        <v>347</v>
      </c>
      <c r="C676" s="552">
        <v>11.793000000000001</v>
      </c>
      <c r="D676" s="552">
        <v>11.563000000000001</v>
      </c>
      <c r="E676" s="552">
        <v>12.558</v>
      </c>
      <c r="F676" s="552">
        <v>13.173</v>
      </c>
      <c r="G676" s="552">
        <v>13.524000000000001</v>
      </c>
      <c r="H676" s="552">
        <v>14.102</v>
      </c>
    </row>
    <row r="677" spans="2:8">
      <c r="B677" s="272" t="s">
        <v>293</v>
      </c>
      <c r="C677" s="552" t="s">
        <v>125</v>
      </c>
      <c r="D677" s="552" t="s">
        <v>125</v>
      </c>
      <c r="E677" s="552" t="s">
        <v>125</v>
      </c>
      <c r="F677" s="552" t="s">
        <v>125</v>
      </c>
      <c r="G677" s="552">
        <v>8.2000000000000003E-2</v>
      </c>
      <c r="H677" s="552">
        <v>0.17</v>
      </c>
    </row>
    <row r="678" spans="2:8">
      <c r="B678" s="569" t="s">
        <v>294</v>
      </c>
      <c r="C678" s="552" t="s">
        <v>125</v>
      </c>
      <c r="D678" s="552" t="s">
        <v>125</v>
      </c>
      <c r="E678" s="552" t="s">
        <v>125</v>
      </c>
      <c r="F678" s="552" t="s">
        <v>125</v>
      </c>
      <c r="G678" s="552" t="s">
        <v>140</v>
      </c>
      <c r="H678" s="552" t="s">
        <v>140</v>
      </c>
    </row>
    <row r="679" spans="2:8">
      <c r="B679" s="569" t="s">
        <v>295</v>
      </c>
      <c r="C679" s="552">
        <v>0</v>
      </c>
      <c r="D679" s="552">
        <v>0</v>
      </c>
      <c r="E679" s="552">
        <v>0</v>
      </c>
      <c r="F679" s="552">
        <v>0</v>
      </c>
      <c r="G679" s="552">
        <v>2.5000000000000001E-2</v>
      </c>
      <c r="H679" s="552">
        <v>5.5E-2</v>
      </c>
    </row>
    <row r="680" spans="2:8">
      <c r="B680" s="569" t="s">
        <v>348</v>
      </c>
      <c r="C680" s="552">
        <v>0.15</v>
      </c>
      <c r="D680" s="552">
        <v>3.1E-2</v>
      </c>
      <c r="E680" s="552">
        <v>0.159</v>
      </c>
      <c r="F680" s="552">
        <v>0.11600000000000001</v>
      </c>
      <c r="G680" s="552">
        <v>5.7000000000000002E-2</v>
      </c>
      <c r="H680" s="552">
        <v>0.115</v>
      </c>
    </row>
    <row r="681" spans="2:8">
      <c r="B681" s="272" t="s">
        <v>296</v>
      </c>
      <c r="C681" s="552">
        <v>11.643000000000001</v>
      </c>
      <c r="D681" s="552">
        <v>11.01</v>
      </c>
      <c r="E681" s="552">
        <v>11.678000000000001</v>
      </c>
      <c r="F681" s="552">
        <v>12.284000000000001</v>
      </c>
      <c r="G681" s="552">
        <v>13.442</v>
      </c>
      <c r="H681" s="600">
        <v>13.932</v>
      </c>
    </row>
    <row r="682" spans="2:8">
      <c r="B682" s="272" t="s">
        <v>237</v>
      </c>
      <c r="C682" s="552" t="s">
        <v>125</v>
      </c>
      <c r="D682" s="552" t="s">
        <v>125</v>
      </c>
      <c r="E682" s="552" t="s">
        <v>125</v>
      </c>
      <c r="F682" s="552" t="s">
        <v>125</v>
      </c>
      <c r="G682" s="552" t="s">
        <v>140</v>
      </c>
      <c r="H682" s="552" t="s">
        <v>140</v>
      </c>
    </row>
    <row r="683" spans="2:8">
      <c r="B683" s="272"/>
      <c r="C683" s="552"/>
      <c r="D683" s="552"/>
      <c r="E683" s="552"/>
      <c r="F683" s="552"/>
      <c r="G683" s="552"/>
      <c r="H683" s="552"/>
    </row>
    <row r="684" spans="2:8" ht="25.5">
      <c r="B684" s="572" t="s">
        <v>352</v>
      </c>
      <c r="C684" s="552" t="s">
        <v>140</v>
      </c>
      <c r="D684" s="552" t="s">
        <v>140</v>
      </c>
      <c r="E684" s="552" t="s">
        <v>140</v>
      </c>
      <c r="F684" s="552" t="s">
        <v>140</v>
      </c>
      <c r="G684" s="552" t="s">
        <v>140</v>
      </c>
      <c r="H684" s="552" t="s">
        <v>140</v>
      </c>
    </row>
    <row r="685" spans="2:8">
      <c r="B685" s="573" t="s">
        <v>293</v>
      </c>
      <c r="C685" s="552" t="s">
        <v>140</v>
      </c>
      <c r="D685" s="552" t="s">
        <v>140</v>
      </c>
      <c r="E685" s="552" t="s">
        <v>140</v>
      </c>
      <c r="F685" s="552" t="s">
        <v>140</v>
      </c>
      <c r="G685" s="552" t="s">
        <v>140</v>
      </c>
      <c r="H685" s="552" t="s">
        <v>140</v>
      </c>
    </row>
    <row r="686" spans="2:8">
      <c r="B686" s="574" t="s">
        <v>294</v>
      </c>
      <c r="C686" s="552" t="s">
        <v>140</v>
      </c>
      <c r="D686" s="552" t="s">
        <v>140</v>
      </c>
      <c r="E686" s="552" t="s">
        <v>140</v>
      </c>
      <c r="F686" s="552" t="s">
        <v>140</v>
      </c>
      <c r="G686" s="552" t="s">
        <v>140</v>
      </c>
      <c r="H686" s="552" t="s">
        <v>140</v>
      </c>
    </row>
    <row r="687" spans="2:8">
      <c r="B687" s="574" t="s">
        <v>295</v>
      </c>
      <c r="C687" s="552" t="s">
        <v>140</v>
      </c>
      <c r="D687" s="552" t="s">
        <v>140</v>
      </c>
      <c r="E687" s="552" t="s">
        <v>140</v>
      </c>
      <c r="F687" s="552" t="s">
        <v>140</v>
      </c>
      <c r="G687" s="552" t="s">
        <v>140</v>
      </c>
      <c r="H687" s="552" t="s">
        <v>140</v>
      </c>
    </row>
    <row r="688" spans="2:8">
      <c r="B688" s="574" t="s">
        <v>348</v>
      </c>
      <c r="C688" s="552" t="s">
        <v>140</v>
      </c>
      <c r="D688" s="552" t="s">
        <v>140</v>
      </c>
      <c r="E688" s="552" t="s">
        <v>140</v>
      </c>
      <c r="F688" s="552" t="s">
        <v>140</v>
      </c>
      <c r="G688" s="552" t="s">
        <v>140</v>
      </c>
      <c r="H688" s="552" t="s">
        <v>140</v>
      </c>
    </row>
    <row r="689" spans="2:8">
      <c r="B689" s="573" t="s">
        <v>296</v>
      </c>
      <c r="C689" s="552" t="s">
        <v>140</v>
      </c>
      <c r="D689" s="552" t="s">
        <v>140</v>
      </c>
      <c r="E689" s="552" t="s">
        <v>140</v>
      </c>
      <c r="F689" s="552" t="s">
        <v>140</v>
      </c>
      <c r="G689" s="552" t="s">
        <v>140</v>
      </c>
      <c r="H689" s="552" t="s">
        <v>140</v>
      </c>
    </row>
    <row r="690" spans="2:8">
      <c r="B690" s="573" t="s">
        <v>237</v>
      </c>
      <c r="C690" s="552">
        <v>0.13600000000000001</v>
      </c>
      <c r="D690" s="552">
        <v>0.52200000000000002</v>
      </c>
      <c r="E690" s="552">
        <v>0.72099999999999997</v>
      </c>
      <c r="F690" s="552">
        <v>0.77300000000000002</v>
      </c>
      <c r="G690" s="552">
        <v>0.46800000000000003</v>
      </c>
      <c r="H690" s="552">
        <v>0.214</v>
      </c>
    </row>
    <row r="691" spans="2:8">
      <c r="B691" s="573"/>
      <c r="C691" s="552"/>
      <c r="D691" s="552"/>
      <c r="E691" s="552"/>
      <c r="F691" s="552"/>
      <c r="G691" s="552"/>
      <c r="H691" s="552"/>
    </row>
    <row r="692" spans="2:8" ht="25.5">
      <c r="B692" s="572" t="s">
        <v>353</v>
      </c>
      <c r="C692" s="552" t="s">
        <v>140</v>
      </c>
      <c r="D692" s="552" t="s">
        <v>140</v>
      </c>
      <c r="E692" s="552" t="s">
        <v>140</v>
      </c>
      <c r="F692" s="552" t="s">
        <v>140</v>
      </c>
      <c r="G692" s="552" t="s">
        <v>140</v>
      </c>
      <c r="H692" s="552" t="s">
        <v>140</v>
      </c>
    </row>
    <row r="693" spans="2:8">
      <c r="B693" s="573" t="s">
        <v>293</v>
      </c>
      <c r="C693" s="552" t="s">
        <v>140</v>
      </c>
      <c r="D693" s="552" t="s">
        <v>140</v>
      </c>
      <c r="E693" s="552" t="s">
        <v>140</v>
      </c>
      <c r="F693" s="552" t="s">
        <v>140</v>
      </c>
      <c r="G693" s="552" t="s">
        <v>140</v>
      </c>
      <c r="H693" s="552" t="s">
        <v>140</v>
      </c>
    </row>
    <row r="694" spans="2:8">
      <c r="B694" s="574" t="s">
        <v>294</v>
      </c>
      <c r="C694" s="552" t="s">
        <v>140</v>
      </c>
      <c r="D694" s="552" t="s">
        <v>140</v>
      </c>
      <c r="E694" s="552" t="s">
        <v>140</v>
      </c>
      <c r="F694" s="552" t="s">
        <v>140</v>
      </c>
      <c r="G694" s="552" t="s">
        <v>140</v>
      </c>
      <c r="H694" s="552" t="s">
        <v>140</v>
      </c>
    </row>
    <row r="695" spans="2:8">
      <c r="B695" s="574" t="s">
        <v>295</v>
      </c>
      <c r="C695" s="552" t="s">
        <v>140</v>
      </c>
      <c r="D695" s="552" t="s">
        <v>140</v>
      </c>
      <c r="E695" s="552" t="s">
        <v>140</v>
      </c>
      <c r="F695" s="552" t="s">
        <v>140</v>
      </c>
      <c r="G695" s="552" t="s">
        <v>140</v>
      </c>
      <c r="H695" s="552" t="s">
        <v>140</v>
      </c>
    </row>
    <row r="696" spans="2:8">
      <c r="B696" s="574" t="s">
        <v>348</v>
      </c>
      <c r="C696" s="552" t="s">
        <v>140</v>
      </c>
      <c r="D696" s="552" t="s">
        <v>140</v>
      </c>
      <c r="E696" s="552" t="s">
        <v>140</v>
      </c>
      <c r="F696" s="552" t="s">
        <v>140</v>
      </c>
      <c r="G696" s="552" t="s">
        <v>140</v>
      </c>
      <c r="H696" s="552" t="s">
        <v>140</v>
      </c>
    </row>
    <row r="697" spans="2:8">
      <c r="B697" s="573" t="s">
        <v>296</v>
      </c>
      <c r="C697" s="552" t="s">
        <v>140</v>
      </c>
      <c r="D697" s="552" t="s">
        <v>140</v>
      </c>
      <c r="E697" s="552" t="s">
        <v>140</v>
      </c>
      <c r="F697" s="552" t="s">
        <v>140</v>
      </c>
      <c r="G697" s="552" t="s">
        <v>140</v>
      </c>
      <c r="H697" s="552" t="s">
        <v>140</v>
      </c>
    </row>
    <row r="698" spans="2:8">
      <c r="B698" s="573" t="s">
        <v>237</v>
      </c>
      <c r="C698" s="552" t="s">
        <v>125</v>
      </c>
      <c r="D698" s="552" t="s">
        <v>125</v>
      </c>
      <c r="E698" s="552" t="s">
        <v>125</v>
      </c>
      <c r="F698" s="552" t="s">
        <v>125</v>
      </c>
      <c r="G698" s="552" t="s">
        <v>140</v>
      </c>
      <c r="H698" s="552" t="s">
        <v>140</v>
      </c>
    </row>
    <row r="699" spans="2:8">
      <c r="B699" s="573"/>
      <c r="C699" s="552"/>
      <c r="D699" s="552"/>
      <c r="E699" s="552"/>
      <c r="F699" s="552"/>
      <c r="G699" s="552"/>
      <c r="H699" s="552"/>
    </row>
    <row r="700" spans="2:8" ht="25.5">
      <c r="B700" s="82" t="s">
        <v>354</v>
      </c>
      <c r="C700" s="552" t="s">
        <v>140</v>
      </c>
      <c r="D700" s="552" t="s">
        <v>140</v>
      </c>
      <c r="E700" s="552" t="s">
        <v>140</v>
      </c>
      <c r="F700" s="552" t="s">
        <v>140</v>
      </c>
      <c r="G700" s="552" t="s">
        <v>140</v>
      </c>
      <c r="H700" s="552" t="s">
        <v>140</v>
      </c>
    </row>
    <row r="701" spans="2:8">
      <c r="B701" s="272" t="s">
        <v>314</v>
      </c>
      <c r="C701" s="552" t="s">
        <v>140</v>
      </c>
      <c r="D701" s="552" t="s">
        <v>140</v>
      </c>
      <c r="E701" s="552" t="s">
        <v>140</v>
      </c>
      <c r="F701" s="552" t="s">
        <v>140</v>
      </c>
      <c r="G701" s="552" t="s">
        <v>140</v>
      </c>
      <c r="H701" s="552" t="s">
        <v>140</v>
      </c>
    </row>
    <row r="702" spans="2:8">
      <c r="B702" s="272" t="s">
        <v>315</v>
      </c>
      <c r="C702" s="552" t="s">
        <v>140</v>
      </c>
      <c r="D702" s="552" t="s">
        <v>140</v>
      </c>
      <c r="E702" s="552" t="s">
        <v>140</v>
      </c>
      <c r="F702" s="552" t="s">
        <v>140</v>
      </c>
      <c r="G702" s="552" t="s">
        <v>140</v>
      </c>
      <c r="H702" s="552" t="s">
        <v>140</v>
      </c>
    </row>
    <row r="703" spans="2:8">
      <c r="B703" s="272" t="s">
        <v>316</v>
      </c>
      <c r="C703" s="552" t="s">
        <v>140</v>
      </c>
      <c r="D703" s="552" t="s">
        <v>140</v>
      </c>
      <c r="E703" s="552" t="s">
        <v>140</v>
      </c>
      <c r="F703" s="552" t="s">
        <v>140</v>
      </c>
      <c r="G703" s="552" t="s">
        <v>140</v>
      </c>
      <c r="H703" s="552" t="s">
        <v>140</v>
      </c>
    </row>
    <row r="704" spans="2:8">
      <c r="B704" s="272" t="s">
        <v>317</v>
      </c>
      <c r="C704" s="552" t="s">
        <v>140</v>
      </c>
      <c r="D704" s="552" t="s">
        <v>140</v>
      </c>
      <c r="E704" s="552" t="s">
        <v>140</v>
      </c>
      <c r="F704" s="552" t="s">
        <v>140</v>
      </c>
      <c r="G704" s="552" t="s">
        <v>140</v>
      </c>
      <c r="H704" s="552" t="s">
        <v>140</v>
      </c>
    </row>
    <row r="705" spans="2:8">
      <c r="B705" s="272" t="s">
        <v>318</v>
      </c>
      <c r="C705" s="552" t="s">
        <v>140</v>
      </c>
      <c r="D705" s="552" t="s">
        <v>140</v>
      </c>
      <c r="E705" s="552" t="s">
        <v>140</v>
      </c>
      <c r="F705" s="552" t="s">
        <v>140</v>
      </c>
      <c r="G705" s="552" t="s">
        <v>140</v>
      </c>
      <c r="H705" s="552" t="s">
        <v>140</v>
      </c>
    </row>
    <row r="706" spans="2:8">
      <c r="B706" s="272" t="s">
        <v>319</v>
      </c>
      <c r="C706" s="552" t="s">
        <v>125</v>
      </c>
      <c r="D706" s="552" t="s">
        <v>125</v>
      </c>
      <c r="E706" s="552" t="s">
        <v>125</v>
      </c>
      <c r="F706" s="552" t="s">
        <v>125</v>
      </c>
      <c r="G706" s="552" t="s">
        <v>140</v>
      </c>
      <c r="H706" s="552" t="s">
        <v>140</v>
      </c>
    </row>
    <row r="707" spans="2:8">
      <c r="B707" s="272"/>
      <c r="C707" s="552"/>
      <c r="D707" s="552"/>
      <c r="E707" s="552"/>
      <c r="F707" s="552"/>
      <c r="G707" s="552"/>
      <c r="H707" s="552"/>
    </row>
    <row r="708" spans="2:8">
      <c r="B708" s="156" t="s">
        <v>355</v>
      </c>
      <c r="C708" s="552" t="s">
        <v>140</v>
      </c>
      <c r="D708" s="552" t="s">
        <v>140</v>
      </c>
      <c r="E708" s="552" t="s">
        <v>140</v>
      </c>
      <c r="F708" s="552" t="s">
        <v>140</v>
      </c>
      <c r="G708" s="552" t="s">
        <v>140</v>
      </c>
      <c r="H708" s="552" t="s">
        <v>140</v>
      </c>
    </row>
    <row r="709" spans="2:8">
      <c r="B709" s="272" t="s">
        <v>314</v>
      </c>
      <c r="C709" s="552" t="s">
        <v>140</v>
      </c>
      <c r="D709" s="552" t="s">
        <v>140</v>
      </c>
      <c r="E709" s="552" t="s">
        <v>140</v>
      </c>
      <c r="F709" s="552" t="s">
        <v>140</v>
      </c>
      <c r="G709" s="552" t="s">
        <v>140</v>
      </c>
      <c r="H709" s="552" t="s">
        <v>140</v>
      </c>
    </row>
    <row r="710" spans="2:8">
      <c r="B710" s="272" t="s">
        <v>315</v>
      </c>
      <c r="C710" s="552" t="s">
        <v>140</v>
      </c>
      <c r="D710" s="552" t="s">
        <v>140</v>
      </c>
      <c r="E710" s="552" t="s">
        <v>140</v>
      </c>
      <c r="F710" s="552" t="s">
        <v>140</v>
      </c>
      <c r="G710" s="552" t="s">
        <v>140</v>
      </c>
      <c r="H710" s="552" t="s">
        <v>140</v>
      </c>
    </row>
    <row r="711" spans="2:8">
      <c r="B711" s="272" t="s">
        <v>316</v>
      </c>
      <c r="C711" s="552" t="s">
        <v>140</v>
      </c>
      <c r="D711" s="552" t="s">
        <v>140</v>
      </c>
      <c r="E711" s="552" t="s">
        <v>140</v>
      </c>
      <c r="F711" s="552" t="s">
        <v>140</v>
      </c>
      <c r="G711" s="552" t="s">
        <v>140</v>
      </c>
      <c r="H711" s="552" t="s">
        <v>140</v>
      </c>
    </row>
    <row r="712" spans="2:8">
      <c r="B712" s="272" t="s">
        <v>317</v>
      </c>
      <c r="C712" s="552" t="s">
        <v>140</v>
      </c>
      <c r="D712" s="552" t="s">
        <v>140</v>
      </c>
      <c r="E712" s="552" t="s">
        <v>140</v>
      </c>
      <c r="F712" s="552" t="s">
        <v>140</v>
      </c>
      <c r="G712" s="552" t="s">
        <v>140</v>
      </c>
      <c r="H712" s="552" t="s">
        <v>140</v>
      </c>
    </row>
    <row r="713" spans="2:8">
      <c r="B713" s="272" t="s">
        <v>318</v>
      </c>
      <c r="C713" s="552" t="s">
        <v>140</v>
      </c>
      <c r="D713" s="552" t="s">
        <v>140</v>
      </c>
      <c r="E713" s="552" t="s">
        <v>140</v>
      </c>
      <c r="F713" s="552" t="s">
        <v>140</v>
      </c>
      <c r="G713" s="552" t="s">
        <v>140</v>
      </c>
      <c r="H713" s="552" t="s">
        <v>140</v>
      </c>
    </row>
    <row r="714" spans="2:8" ht="15.75" thickBot="1">
      <c r="B714" s="272" t="s">
        <v>319</v>
      </c>
      <c r="C714" s="552" t="s">
        <v>140</v>
      </c>
      <c r="D714" s="552" t="s">
        <v>140</v>
      </c>
      <c r="E714" s="552" t="s">
        <v>140</v>
      </c>
      <c r="F714" s="552" t="s">
        <v>140</v>
      </c>
      <c r="G714" s="552" t="s">
        <v>140</v>
      </c>
      <c r="H714" s="552" t="s">
        <v>140</v>
      </c>
    </row>
    <row r="715" spans="2:8" ht="15.75" thickTop="1">
      <c r="B715" s="1115" t="s">
        <v>1330</v>
      </c>
      <c r="C715" s="1115"/>
      <c r="D715" s="1115"/>
      <c r="E715" s="1115"/>
      <c r="F715" s="1115"/>
      <c r="G715" s="1115"/>
      <c r="H715" s="1115"/>
    </row>
    <row r="716" spans="2:8">
      <c r="B716" s="1117"/>
      <c r="C716" s="1117"/>
      <c r="D716" s="1117"/>
      <c r="E716" s="1117"/>
      <c r="F716" s="1117"/>
      <c r="G716" s="1117"/>
      <c r="H716" s="1117"/>
    </row>
    <row r="717" spans="2:8">
      <c r="B717" s="508"/>
      <c r="C717" s="502"/>
      <c r="D717" s="502"/>
      <c r="E717" s="502"/>
      <c r="F717" s="502"/>
      <c r="G717" s="502"/>
      <c r="H717" s="502"/>
    </row>
    <row r="718" spans="2:8">
      <c r="B718" s="1116" t="s">
        <v>49</v>
      </c>
      <c r="C718" s="1116"/>
      <c r="D718" s="1116"/>
      <c r="E718" s="1116"/>
      <c r="F718" s="1116"/>
      <c r="G718" s="1116"/>
      <c r="H718" s="1116"/>
    </row>
    <row r="719" spans="2:8">
      <c r="B719" s="504" t="s">
        <v>48</v>
      </c>
      <c r="C719" s="502"/>
      <c r="D719" s="502"/>
      <c r="E719" s="502"/>
      <c r="F719" s="502"/>
      <c r="G719" s="502"/>
      <c r="H719" s="502"/>
    </row>
    <row r="720" spans="2:8">
      <c r="B720" s="513" t="s">
        <v>324</v>
      </c>
      <c r="C720" s="502"/>
      <c r="D720" s="502"/>
      <c r="E720" s="502"/>
      <c r="F720" s="502"/>
      <c r="G720" s="502"/>
      <c r="H720" s="502"/>
    </row>
    <row r="721" spans="2:8">
      <c r="B721" s="513"/>
      <c r="C721" s="502"/>
      <c r="D721" s="502"/>
      <c r="E721" s="502"/>
      <c r="F721" s="502"/>
      <c r="G721" s="502"/>
      <c r="H721" s="502"/>
    </row>
    <row r="722" spans="2:8">
      <c r="B722" s="506"/>
      <c r="C722" s="507">
        <v>2014</v>
      </c>
      <c r="D722" s="507">
        <v>2015</v>
      </c>
      <c r="E722" s="507">
        <v>2016</v>
      </c>
      <c r="F722" s="507">
        <v>2017</v>
      </c>
      <c r="G722" s="507">
        <v>2018</v>
      </c>
      <c r="H722" s="507">
        <v>2019</v>
      </c>
    </row>
    <row r="723" spans="2:8">
      <c r="B723" s="667" t="s">
        <v>1323</v>
      </c>
      <c r="C723" s="502"/>
      <c r="D723" s="502"/>
      <c r="E723" s="502"/>
      <c r="F723" s="502"/>
      <c r="G723" s="502"/>
      <c r="H723" s="502"/>
    </row>
    <row r="724" spans="2:8" ht="25.5">
      <c r="B724" s="82" t="s">
        <v>360</v>
      </c>
      <c r="C724" s="517">
        <v>434.79360606528564</v>
      </c>
      <c r="D724" s="517">
        <v>2578.2649999999999</v>
      </c>
      <c r="E724" s="517">
        <v>620.80499432818499</v>
      </c>
      <c r="F724" s="517">
        <v>1000.1205225288293</v>
      </c>
      <c r="G724" s="517">
        <v>602.29821519502366</v>
      </c>
      <c r="H724" s="517">
        <v>625.781542609751</v>
      </c>
    </row>
    <row r="725" spans="2:8">
      <c r="B725" s="82"/>
      <c r="C725" s="517"/>
      <c r="D725" s="517"/>
      <c r="E725" s="517"/>
      <c r="F725" s="517"/>
      <c r="G725" s="517"/>
      <c r="H725" s="517"/>
    </row>
    <row r="726" spans="2:8">
      <c r="B726" s="82" t="s">
        <v>361</v>
      </c>
      <c r="C726" s="517">
        <v>434.79360606528564</v>
      </c>
      <c r="D726" s="517" t="s">
        <v>1331</v>
      </c>
      <c r="E726" s="517">
        <v>620.80499432818499</v>
      </c>
      <c r="F726" s="517">
        <v>1000.1205225288293</v>
      </c>
      <c r="G726" s="517">
        <v>602.29821519502366</v>
      </c>
      <c r="H726" s="517">
        <v>625.781542609751</v>
      </c>
    </row>
    <row r="727" spans="2:8">
      <c r="B727" s="272" t="s">
        <v>293</v>
      </c>
      <c r="C727" s="517">
        <v>151.82901101751219</v>
      </c>
      <c r="D727" s="517">
        <v>12.861080966654679</v>
      </c>
      <c r="E727" s="517">
        <v>265.29764384854928</v>
      </c>
      <c r="F727" s="517">
        <v>168.68049157793308</v>
      </c>
      <c r="G727" s="517">
        <v>56.741917612431749</v>
      </c>
      <c r="H727" s="517">
        <v>32.457661089344583</v>
      </c>
    </row>
    <row r="728" spans="2:8">
      <c r="B728" s="569" t="s">
        <v>294</v>
      </c>
      <c r="C728" s="517" t="s">
        <v>125</v>
      </c>
      <c r="D728" s="517" t="s">
        <v>125</v>
      </c>
      <c r="E728" s="517" t="s">
        <v>125</v>
      </c>
      <c r="F728" s="517" t="s">
        <v>125</v>
      </c>
      <c r="G728" s="517" t="s">
        <v>140</v>
      </c>
      <c r="H728" s="517" t="s">
        <v>140</v>
      </c>
    </row>
    <row r="729" spans="2:8">
      <c r="B729" s="569" t="s">
        <v>295</v>
      </c>
      <c r="C729" s="517">
        <v>0</v>
      </c>
      <c r="D729" s="517">
        <v>0</v>
      </c>
      <c r="E729" s="517">
        <v>0</v>
      </c>
      <c r="F729" s="517">
        <v>0</v>
      </c>
      <c r="G729" s="517">
        <v>7.3748998808441817</v>
      </c>
      <c r="H729" s="517">
        <v>3.4356408689922677</v>
      </c>
    </row>
    <row r="730" spans="2:8">
      <c r="B730" s="569" t="s">
        <v>299</v>
      </c>
      <c r="C730" s="517">
        <v>151.82901101751219</v>
      </c>
      <c r="D730" s="517">
        <v>12.861080966654679</v>
      </c>
      <c r="E730" s="517">
        <v>265.29764384854928</v>
      </c>
      <c r="F730" s="517">
        <v>168.68049157793308</v>
      </c>
      <c r="G730" s="517">
        <v>49.367017731587566</v>
      </c>
      <c r="H730" s="517">
        <v>29.022020220352314</v>
      </c>
    </row>
    <row r="731" spans="2:8">
      <c r="B731" s="272" t="s">
        <v>296</v>
      </c>
      <c r="C731" s="517">
        <v>174.74101046746665</v>
      </c>
      <c r="D731" s="517">
        <v>181.52672512636406</v>
      </c>
      <c r="E731" s="517">
        <v>177.36238322202448</v>
      </c>
      <c r="F731" s="517">
        <v>618.22101193617232</v>
      </c>
      <c r="G731" s="517">
        <v>194.44534828619737</v>
      </c>
      <c r="H731" s="517">
        <v>195.2155562447291</v>
      </c>
    </row>
    <row r="732" spans="2:8">
      <c r="B732" s="272" t="s">
        <v>237</v>
      </c>
      <c r="C732" s="517" t="s">
        <v>125</v>
      </c>
      <c r="D732" s="517" t="s">
        <v>125</v>
      </c>
      <c r="E732" s="517" t="s">
        <v>125</v>
      </c>
      <c r="F732" s="517" t="s">
        <v>125</v>
      </c>
      <c r="G732" s="517" t="s">
        <v>140</v>
      </c>
      <c r="H732" s="517" t="s">
        <v>140</v>
      </c>
    </row>
    <row r="733" spans="2:8">
      <c r="B733" s="272"/>
      <c r="C733" s="517"/>
      <c r="D733" s="517"/>
      <c r="E733" s="517"/>
      <c r="F733" s="517"/>
      <c r="G733" s="517"/>
      <c r="H733" s="517"/>
    </row>
    <row r="734" spans="2:8" ht="25.5">
      <c r="B734" s="572" t="s">
        <v>362</v>
      </c>
      <c r="C734" s="517">
        <v>108.22365051685799</v>
      </c>
      <c r="D734" s="517">
        <v>211.40396920517529</v>
      </c>
      <c r="E734" s="517">
        <v>178.14496725761117</v>
      </c>
      <c r="F734" s="517">
        <v>213.21901164419381</v>
      </c>
      <c r="G734" s="517">
        <v>351.11094929639461</v>
      </c>
      <c r="H734" s="517">
        <v>398.10832527567732</v>
      </c>
    </row>
    <row r="735" spans="2:8">
      <c r="B735" s="573" t="s">
        <v>293</v>
      </c>
      <c r="C735" s="517" t="s">
        <v>125</v>
      </c>
      <c r="D735" s="517" t="s">
        <v>125</v>
      </c>
      <c r="E735" s="517" t="s">
        <v>125</v>
      </c>
      <c r="F735" s="517" t="s">
        <v>125</v>
      </c>
      <c r="G735" s="517" t="s">
        <v>140</v>
      </c>
      <c r="H735" s="517" t="s">
        <v>140</v>
      </c>
    </row>
    <row r="736" spans="2:8">
      <c r="B736" s="574" t="s">
        <v>294</v>
      </c>
      <c r="C736" s="517" t="s">
        <v>125</v>
      </c>
      <c r="D736" s="517" t="s">
        <v>125</v>
      </c>
      <c r="E736" s="517" t="s">
        <v>125</v>
      </c>
      <c r="F736" s="517" t="s">
        <v>125</v>
      </c>
      <c r="G736" s="517" t="s">
        <v>140</v>
      </c>
      <c r="H736" s="517" t="s">
        <v>140</v>
      </c>
    </row>
    <row r="737" spans="2:8">
      <c r="B737" s="574" t="s">
        <v>295</v>
      </c>
      <c r="C737" s="517" t="s">
        <v>125</v>
      </c>
      <c r="D737" s="517" t="s">
        <v>125</v>
      </c>
      <c r="E737" s="517" t="s">
        <v>125</v>
      </c>
      <c r="F737" s="517" t="s">
        <v>125</v>
      </c>
      <c r="G737" s="517" t="s">
        <v>140</v>
      </c>
      <c r="H737" s="517" t="s">
        <v>140</v>
      </c>
    </row>
    <row r="738" spans="2:8">
      <c r="B738" s="574" t="s">
        <v>348</v>
      </c>
      <c r="C738" s="517" t="s">
        <v>125</v>
      </c>
      <c r="D738" s="517" t="s">
        <v>125</v>
      </c>
      <c r="E738" s="517" t="s">
        <v>125</v>
      </c>
      <c r="F738" s="517" t="s">
        <v>125</v>
      </c>
      <c r="G738" s="517" t="s">
        <v>140</v>
      </c>
      <c r="H738" s="517" t="s">
        <v>140</v>
      </c>
    </row>
    <row r="739" spans="2:8">
      <c r="B739" s="573" t="s">
        <v>296</v>
      </c>
      <c r="C739" s="517" t="s">
        <v>125</v>
      </c>
      <c r="D739" s="517" t="s">
        <v>125</v>
      </c>
      <c r="E739" s="517" t="s">
        <v>125</v>
      </c>
      <c r="F739" s="517" t="s">
        <v>125</v>
      </c>
      <c r="G739" s="517" t="s">
        <v>140</v>
      </c>
      <c r="H739" s="517" t="s">
        <v>140</v>
      </c>
    </row>
    <row r="740" spans="2:8">
      <c r="B740" s="573" t="s">
        <v>237</v>
      </c>
      <c r="C740" s="517">
        <v>108.22365051685799</v>
      </c>
      <c r="D740" s="517">
        <v>211.40396920517529</v>
      </c>
      <c r="E740" s="517">
        <v>178.14496725761117</v>
      </c>
      <c r="F740" s="517">
        <v>213.21901164419381</v>
      </c>
      <c r="G740" s="517">
        <v>351.11094929639461</v>
      </c>
      <c r="H740" s="517">
        <v>398.10832527567732</v>
      </c>
    </row>
    <row r="741" spans="2:8">
      <c r="B741" s="573"/>
      <c r="C741" s="523"/>
      <c r="D741" s="523"/>
      <c r="E741" s="523"/>
      <c r="F741" s="523"/>
      <c r="G741" s="523"/>
      <c r="H741" s="523"/>
    </row>
    <row r="742" spans="2:8" ht="25.5">
      <c r="B742" s="572" t="s">
        <v>363</v>
      </c>
      <c r="C742" s="523" t="s">
        <v>125</v>
      </c>
      <c r="D742" s="523" t="s">
        <v>125</v>
      </c>
      <c r="E742" s="523" t="s">
        <v>125</v>
      </c>
      <c r="F742" s="523" t="s">
        <v>125</v>
      </c>
      <c r="G742" s="523" t="s">
        <v>140</v>
      </c>
      <c r="H742" s="523" t="s">
        <v>140</v>
      </c>
    </row>
    <row r="743" spans="2:8">
      <c r="B743" s="573" t="s">
        <v>293</v>
      </c>
      <c r="C743" s="523" t="s">
        <v>125</v>
      </c>
      <c r="D743" s="523" t="s">
        <v>125</v>
      </c>
      <c r="E743" s="523" t="s">
        <v>125</v>
      </c>
      <c r="F743" s="523" t="s">
        <v>125</v>
      </c>
      <c r="G743" s="523" t="s">
        <v>140</v>
      </c>
      <c r="H743" s="523" t="s">
        <v>140</v>
      </c>
    </row>
    <row r="744" spans="2:8">
      <c r="B744" s="574" t="s">
        <v>294</v>
      </c>
      <c r="C744" s="523" t="s">
        <v>125</v>
      </c>
      <c r="D744" s="523" t="s">
        <v>125</v>
      </c>
      <c r="E744" s="523" t="s">
        <v>125</v>
      </c>
      <c r="F744" s="523" t="s">
        <v>125</v>
      </c>
      <c r="G744" s="523" t="s">
        <v>140</v>
      </c>
      <c r="H744" s="523" t="s">
        <v>140</v>
      </c>
    </row>
    <row r="745" spans="2:8">
      <c r="B745" s="574" t="s">
        <v>295</v>
      </c>
      <c r="C745" s="523" t="s">
        <v>125</v>
      </c>
      <c r="D745" s="523" t="s">
        <v>125</v>
      </c>
      <c r="E745" s="523" t="s">
        <v>125</v>
      </c>
      <c r="F745" s="523" t="s">
        <v>125</v>
      </c>
      <c r="G745" s="523" t="s">
        <v>140</v>
      </c>
      <c r="H745" s="523" t="s">
        <v>140</v>
      </c>
    </row>
    <row r="746" spans="2:8">
      <c r="B746" s="574" t="s">
        <v>299</v>
      </c>
      <c r="C746" s="523" t="s">
        <v>125</v>
      </c>
      <c r="D746" s="523" t="s">
        <v>125</v>
      </c>
      <c r="E746" s="523" t="s">
        <v>125</v>
      </c>
      <c r="F746" s="523" t="s">
        <v>125</v>
      </c>
      <c r="G746" s="523" t="s">
        <v>140</v>
      </c>
      <c r="H746" s="523" t="s">
        <v>140</v>
      </c>
    </row>
    <row r="747" spans="2:8">
      <c r="B747" s="573" t="s">
        <v>296</v>
      </c>
      <c r="C747" s="523" t="s">
        <v>125</v>
      </c>
      <c r="D747" s="523" t="s">
        <v>125</v>
      </c>
      <c r="E747" s="523" t="s">
        <v>125</v>
      </c>
      <c r="F747" s="523" t="s">
        <v>125</v>
      </c>
      <c r="G747" s="523" t="s">
        <v>140</v>
      </c>
      <c r="H747" s="523" t="s">
        <v>140</v>
      </c>
    </row>
    <row r="748" spans="2:8">
      <c r="B748" s="573" t="s">
        <v>237</v>
      </c>
      <c r="C748" s="523" t="s">
        <v>125</v>
      </c>
      <c r="D748" s="523" t="s">
        <v>125</v>
      </c>
      <c r="E748" s="523" t="s">
        <v>125</v>
      </c>
      <c r="F748" s="523" t="s">
        <v>125</v>
      </c>
      <c r="G748" s="523" t="s">
        <v>140</v>
      </c>
      <c r="H748" s="523" t="s">
        <v>140</v>
      </c>
    </row>
    <row r="749" spans="2:8">
      <c r="B749" s="573"/>
      <c r="C749" s="523"/>
      <c r="D749" s="523"/>
      <c r="E749" s="523"/>
      <c r="F749" s="523"/>
      <c r="G749" s="523"/>
      <c r="H749" s="523"/>
    </row>
    <row r="750" spans="2:8" ht="25.5">
      <c r="B750" s="82" t="s">
        <v>364</v>
      </c>
      <c r="C750" s="523" t="s">
        <v>125</v>
      </c>
      <c r="D750" s="523" t="s">
        <v>125</v>
      </c>
      <c r="E750" s="523" t="s">
        <v>125</v>
      </c>
      <c r="F750" s="523" t="s">
        <v>125</v>
      </c>
      <c r="G750" s="523" t="s">
        <v>140</v>
      </c>
      <c r="H750" s="523" t="s">
        <v>140</v>
      </c>
    </row>
    <row r="751" spans="2:8">
      <c r="B751" s="272" t="s">
        <v>314</v>
      </c>
      <c r="C751" s="523" t="s">
        <v>125</v>
      </c>
      <c r="D751" s="523" t="s">
        <v>125</v>
      </c>
      <c r="E751" s="523" t="s">
        <v>125</v>
      </c>
      <c r="F751" s="523" t="s">
        <v>125</v>
      </c>
      <c r="G751" s="523" t="s">
        <v>140</v>
      </c>
      <c r="H751" s="523" t="s">
        <v>140</v>
      </c>
    </row>
    <row r="752" spans="2:8">
      <c r="B752" s="272" t="s">
        <v>315</v>
      </c>
      <c r="C752" s="523" t="s">
        <v>125</v>
      </c>
      <c r="D752" s="523" t="s">
        <v>125</v>
      </c>
      <c r="E752" s="523" t="s">
        <v>125</v>
      </c>
      <c r="F752" s="523" t="s">
        <v>125</v>
      </c>
      <c r="G752" s="523" t="s">
        <v>140</v>
      </c>
      <c r="H752" s="523" t="s">
        <v>140</v>
      </c>
    </row>
    <row r="753" spans="2:8">
      <c r="B753" s="272" t="s">
        <v>316</v>
      </c>
      <c r="C753" s="523" t="s">
        <v>125</v>
      </c>
      <c r="D753" s="523" t="s">
        <v>125</v>
      </c>
      <c r="E753" s="523" t="s">
        <v>125</v>
      </c>
      <c r="F753" s="523" t="s">
        <v>125</v>
      </c>
      <c r="G753" s="523" t="s">
        <v>140</v>
      </c>
      <c r="H753" s="523" t="s">
        <v>140</v>
      </c>
    </row>
    <row r="754" spans="2:8">
      <c r="B754" s="272" t="s">
        <v>317</v>
      </c>
      <c r="C754" s="523" t="s">
        <v>125</v>
      </c>
      <c r="D754" s="523" t="s">
        <v>125</v>
      </c>
      <c r="E754" s="523" t="s">
        <v>125</v>
      </c>
      <c r="F754" s="523" t="s">
        <v>125</v>
      </c>
      <c r="G754" s="523" t="s">
        <v>140</v>
      </c>
      <c r="H754" s="523" t="s">
        <v>140</v>
      </c>
    </row>
    <row r="755" spans="2:8">
      <c r="B755" s="272" t="s">
        <v>318</v>
      </c>
      <c r="C755" s="523" t="s">
        <v>125</v>
      </c>
      <c r="D755" s="523" t="s">
        <v>125</v>
      </c>
      <c r="E755" s="523" t="s">
        <v>125</v>
      </c>
      <c r="F755" s="523" t="s">
        <v>125</v>
      </c>
      <c r="G755" s="523" t="s">
        <v>140</v>
      </c>
      <c r="H755" s="523" t="s">
        <v>140</v>
      </c>
    </row>
    <row r="756" spans="2:8">
      <c r="B756" s="272" t="s">
        <v>319</v>
      </c>
      <c r="C756" s="523" t="s">
        <v>125</v>
      </c>
      <c r="D756" s="523" t="s">
        <v>125</v>
      </c>
      <c r="E756" s="523" t="s">
        <v>125</v>
      </c>
      <c r="F756" s="523" t="s">
        <v>125</v>
      </c>
      <c r="G756" s="523" t="s">
        <v>140</v>
      </c>
      <c r="H756" s="523" t="s">
        <v>140</v>
      </c>
    </row>
    <row r="757" spans="2:8">
      <c r="B757" s="272"/>
      <c r="C757" s="523"/>
      <c r="D757" s="523"/>
      <c r="E757" s="523"/>
      <c r="F757" s="523"/>
      <c r="G757" s="523"/>
      <c r="H757" s="523"/>
    </row>
    <row r="758" spans="2:8">
      <c r="B758" s="156" t="s">
        <v>365</v>
      </c>
      <c r="C758" s="523" t="s">
        <v>125</v>
      </c>
      <c r="D758" s="523" t="s">
        <v>125</v>
      </c>
      <c r="E758" s="523" t="s">
        <v>125</v>
      </c>
      <c r="F758" s="523" t="s">
        <v>125</v>
      </c>
      <c r="G758" s="523" t="s">
        <v>140</v>
      </c>
      <c r="H758" s="523" t="s">
        <v>140</v>
      </c>
    </row>
    <row r="759" spans="2:8">
      <c r="B759" s="272" t="s">
        <v>314</v>
      </c>
      <c r="C759" s="523" t="s">
        <v>125</v>
      </c>
      <c r="D759" s="523" t="s">
        <v>125</v>
      </c>
      <c r="E759" s="523" t="s">
        <v>125</v>
      </c>
      <c r="F759" s="523" t="s">
        <v>125</v>
      </c>
      <c r="G759" s="523" t="s">
        <v>140</v>
      </c>
      <c r="H759" s="523" t="s">
        <v>140</v>
      </c>
    </row>
    <row r="760" spans="2:8">
      <c r="B760" s="272" t="s">
        <v>315</v>
      </c>
      <c r="C760" s="523" t="s">
        <v>125</v>
      </c>
      <c r="D760" s="523" t="s">
        <v>125</v>
      </c>
      <c r="E760" s="523" t="s">
        <v>125</v>
      </c>
      <c r="F760" s="523" t="s">
        <v>125</v>
      </c>
      <c r="G760" s="523" t="s">
        <v>140</v>
      </c>
      <c r="H760" s="523" t="s">
        <v>140</v>
      </c>
    </row>
    <row r="761" spans="2:8">
      <c r="B761" s="272" t="s">
        <v>316</v>
      </c>
      <c r="C761" s="523" t="s">
        <v>125</v>
      </c>
      <c r="D761" s="523" t="s">
        <v>125</v>
      </c>
      <c r="E761" s="523" t="s">
        <v>125</v>
      </c>
      <c r="F761" s="523" t="s">
        <v>125</v>
      </c>
      <c r="G761" s="523" t="s">
        <v>140</v>
      </c>
      <c r="H761" s="523" t="s">
        <v>140</v>
      </c>
    </row>
    <row r="762" spans="2:8">
      <c r="B762" s="272" t="s">
        <v>317</v>
      </c>
      <c r="C762" s="523" t="s">
        <v>125</v>
      </c>
      <c r="D762" s="523" t="s">
        <v>125</v>
      </c>
      <c r="E762" s="523" t="s">
        <v>125</v>
      </c>
      <c r="F762" s="523" t="s">
        <v>125</v>
      </c>
      <c r="G762" s="523" t="s">
        <v>140</v>
      </c>
      <c r="H762" s="523" t="s">
        <v>140</v>
      </c>
    </row>
    <row r="763" spans="2:8">
      <c r="B763" s="272" t="s">
        <v>318</v>
      </c>
      <c r="C763" s="523" t="s">
        <v>125</v>
      </c>
      <c r="D763" s="523" t="s">
        <v>125</v>
      </c>
      <c r="E763" s="523" t="s">
        <v>125</v>
      </c>
      <c r="F763" s="523" t="s">
        <v>125</v>
      </c>
      <c r="G763" s="523" t="s">
        <v>140</v>
      </c>
      <c r="H763" s="523" t="s">
        <v>140</v>
      </c>
    </row>
    <row r="764" spans="2:8" ht="15.75" thickBot="1">
      <c r="B764" s="272" t="s">
        <v>319</v>
      </c>
      <c r="C764" s="523" t="s">
        <v>125</v>
      </c>
      <c r="D764" s="523" t="s">
        <v>125</v>
      </c>
      <c r="E764" s="523" t="s">
        <v>125</v>
      </c>
      <c r="F764" s="523" t="s">
        <v>125</v>
      </c>
      <c r="G764" s="523" t="s">
        <v>140</v>
      </c>
      <c r="H764" s="523" t="s">
        <v>140</v>
      </c>
    </row>
    <row r="765" spans="2:8" ht="15.75" thickTop="1">
      <c r="B765" s="1115" t="s">
        <v>1330</v>
      </c>
      <c r="C765" s="1115"/>
      <c r="D765" s="1115"/>
      <c r="E765" s="1115"/>
      <c r="F765" s="1115"/>
      <c r="G765" s="1115"/>
      <c r="H765" s="1115"/>
    </row>
    <row r="766" spans="2:8">
      <c r="B766" s="1117"/>
      <c r="C766" s="1117"/>
      <c r="D766" s="1117"/>
      <c r="E766" s="1117"/>
      <c r="F766" s="1117"/>
      <c r="G766" s="1117"/>
      <c r="H766" s="1117"/>
    </row>
    <row r="767" spans="2:8">
      <c r="B767" s="508"/>
      <c r="C767" s="502"/>
      <c r="D767" s="502"/>
      <c r="E767" s="502"/>
      <c r="F767" s="502"/>
      <c r="G767" s="502"/>
      <c r="H767" s="502"/>
    </row>
    <row r="768" spans="2:8">
      <c r="B768" s="1116" t="s">
        <v>52</v>
      </c>
      <c r="C768" s="1116"/>
      <c r="D768" s="1116"/>
      <c r="E768" s="1116"/>
      <c r="F768" s="1116"/>
      <c r="G768" s="1116"/>
      <c r="H768" s="1116"/>
    </row>
    <row r="769" spans="2:8">
      <c r="B769" s="504" t="s">
        <v>51</v>
      </c>
      <c r="C769" s="502"/>
      <c r="D769" s="502"/>
      <c r="E769" s="502"/>
      <c r="F769" s="502"/>
      <c r="G769" s="502"/>
      <c r="H769" s="502"/>
    </row>
    <row r="770" spans="2:8">
      <c r="B770" s="519" t="s">
        <v>173</v>
      </c>
      <c r="C770" s="502"/>
      <c r="D770" s="502"/>
      <c r="E770" s="502"/>
      <c r="F770" s="502"/>
      <c r="G770" s="502"/>
      <c r="H770" s="502"/>
    </row>
    <row r="771" spans="2:8">
      <c r="B771" s="505"/>
      <c r="C771" s="502"/>
      <c r="D771" s="502"/>
      <c r="E771" s="502"/>
      <c r="F771" s="502"/>
      <c r="G771" s="502"/>
      <c r="H771" s="502"/>
    </row>
    <row r="772" spans="2:8">
      <c r="B772" s="506"/>
      <c r="C772" s="507">
        <v>2014</v>
      </c>
      <c r="D772" s="507">
        <v>2015</v>
      </c>
      <c r="E772" s="507">
        <v>2016</v>
      </c>
      <c r="F772" s="507">
        <v>2017</v>
      </c>
      <c r="G772" s="507">
        <v>2018</v>
      </c>
      <c r="H772" s="507">
        <v>2019</v>
      </c>
    </row>
    <row r="773" spans="2:8">
      <c r="B773" s="667" t="s">
        <v>1323</v>
      </c>
      <c r="C773" s="502"/>
      <c r="D773" s="502"/>
      <c r="E773" s="502"/>
      <c r="F773" s="502"/>
      <c r="G773" s="502"/>
      <c r="H773" s="502"/>
    </row>
    <row r="774" spans="2:8">
      <c r="B774" s="82" t="s">
        <v>599</v>
      </c>
      <c r="C774" s="552">
        <v>13</v>
      </c>
      <c r="D774" s="552">
        <v>13</v>
      </c>
      <c r="E774" s="552">
        <v>13</v>
      </c>
      <c r="F774" s="552">
        <v>12</v>
      </c>
      <c r="G774" s="552">
        <v>12</v>
      </c>
      <c r="H774" s="552">
        <v>12</v>
      </c>
    </row>
    <row r="775" spans="2:8">
      <c r="B775" s="272" t="s">
        <v>337</v>
      </c>
      <c r="C775" s="552">
        <v>1</v>
      </c>
      <c r="D775" s="552">
        <v>1</v>
      </c>
      <c r="E775" s="552">
        <v>1</v>
      </c>
      <c r="F775" s="552">
        <v>1</v>
      </c>
      <c r="G775" s="552">
        <v>1</v>
      </c>
      <c r="H775" s="552">
        <v>1</v>
      </c>
    </row>
    <row r="776" spans="2:8">
      <c r="B776" s="272" t="s">
        <v>387</v>
      </c>
      <c r="C776" s="552" t="s">
        <v>125</v>
      </c>
      <c r="D776" s="552" t="s">
        <v>125</v>
      </c>
      <c r="E776" s="552" t="s">
        <v>125</v>
      </c>
      <c r="F776" s="552" t="s">
        <v>125</v>
      </c>
      <c r="G776" s="552" t="s">
        <v>140</v>
      </c>
      <c r="H776" s="552" t="s">
        <v>140</v>
      </c>
    </row>
    <row r="777" spans="2:8">
      <c r="B777" s="272" t="s">
        <v>388</v>
      </c>
      <c r="C777" s="552">
        <v>1</v>
      </c>
      <c r="D777" s="552">
        <v>1</v>
      </c>
      <c r="E777" s="552">
        <v>1</v>
      </c>
      <c r="F777" s="552">
        <v>1</v>
      </c>
      <c r="G777" s="552">
        <v>1</v>
      </c>
      <c r="H777" s="552">
        <v>1</v>
      </c>
    </row>
    <row r="778" spans="2:8">
      <c r="B778" s="272" t="s">
        <v>339</v>
      </c>
      <c r="C778" s="552">
        <v>4</v>
      </c>
      <c r="D778" s="552">
        <v>4</v>
      </c>
      <c r="E778" s="552">
        <v>4</v>
      </c>
      <c r="F778" s="552">
        <v>4</v>
      </c>
      <c r="G778" s="552">
        <v>4</v>
      </c>
      <c r="H778" s="552">
        <v>4</v>
      </c>
    </row>
    <row r="779" spans="2:8">
      <c r="B779" s="272" t="s">
        <v>340</v>
      </c>
      <c r="C779" s="552">
        <v>7</v>
      </c>
      <c r="D779" s="552">
        <v>7</v>
      </c>
      <c r="E779" s="552">
        <v>7</v>
      </c>
      <c r="F779" s="552">
        <v>6</v>
      </c>
      <c r="G779" s="552">
        <v>6</v>
      </c>
      <c r="H779" s="552">
        <v>6</v>
      </c>
    </row>
    <row r="780" spans="2:8">
      <c r="B780" s="272"/>
      <c r="C780" s="552"/>
      <c r="D780" s="552"/>
      <c r="E780" s="552"/>
      <c r="F780" s="552"/>
      <c r="G780" s="552"/>
      <c r="H780" s="552"/>
    </row>
    <row r="781" spans="2:8" ht="25.5">
      <c r="B781" s="82" t="s">
        <v>386</v>
      </c>
      <c r="C781" s="552">
        <v>13</v>
      </c>
      <c r="D781" s="552">
        <v>13</v>
      </c>
      <c r="E781" s="552">
        <v>13</v>
      </c>
      <c r="F781" s="552">
        <v>12</v>
      </c>
      <c r="G781" s="552">
        <v>12</v>
      </c>
      <c r="H781" s="552">
        <v>12</v>
      </c>
    </row>
    <row r="782" spans="2:8">
      <c r="B782" s="272" t="s">
        <v>337</v>
      </c>
      <c r="C782" s="552">
        <v>1</v>
      </c>
      <c r="D782" s="552">
        <v>1</v>
      </c>
      <c r="E782" s="552">
        <v>1</v>
      </c>
      <c r="F782" s="552">
        <v>1</v>
      </c>
      <c r="G782" s="552">
        <v>1</v>
      </c>
      <c r="H782" s="552">
        <v>1</v>
      </c>
    </row>
    <row r="783" spans="2:8">
      <c r="B783" s="272" t="s">
        <v>387</v>
      </c>
      <c r="C783" s="552" t="s">
        <v>125</v>
      </c>
      <c r="D783" s="552" t="s">
        <v>125</v>
      </c>
      <c r="E783" s="552" t="s">
        <v>125</v>
      </c>
      <c r="F783" s="552" t="s">
        <v>125</v>
      </c>
      <c r="G783" s="552" t="s">
        <v>140</v>
      </c>
      <c r="H783" s="552" t="s">
        <v>140</v>
      </c>
    </row>
    <row r="784" spans="2:8">
      <c r="B784" s="272" t="s">
        <v>388</v>
      </c>
      <c r="C784" s="552">
        <v>1</v>
      </c>
      <c r="D784" s="552">
        <v>1</v>
      </c>
      <c r="E784" s="552">
        <v>1</v>
      </c>
      <c r="F784" s="552">
        <v>1</v>
      </c>
      <c r="G784" s="552">
        <v>1</v>
      </c>
      <c r="H784" s="552">
        <v>1</v>
      </c>
    </row>
    <row r="785" spans="2:8">
      <c r="B785" s="272" t="s">
        <v>339</v>
      </c>
      <c r="C785" s="552">
        <v>4</v>
      </c>
      <c r="D785" s="552">
        <v>4</v>
      </c>
      <c r="E785" s="552">
        <v>4</v>
      </c>
      <c r="F785" s="552">
        <v>4</v>
      </c>
      <c r="G785" s="552">
        <v>4</v>
      </c>
      <c r="H785" s="552">
        <v>4</v>
      </c>
    </row>
    <row r="786" spans="2:8">
      <c r="B786" s="272" t="s">
        <v>340</v>
      </c>
      <c r="C786" s="552">
        <v>7</v>
      </c>
      <c r="D786" s="552">
        <v>7</v>
      </c>
      <c r="E786" s="552">
        <v>7</v>
      </c>
      <c r="F786" s="552">
        <v>6</v>
      </c>
      <c r="G786" s="552">
        <v>6</v>
      </c>
      <c r="H786" s="552">
        <v>6</v>
      </c>
    </row>
    <row r="787" spans="2:8">
      <c r="B787" s="272"/>
      <c r="C787" s="552"/>
      <c r="D787" s="552"/>
      <c r="E787" s="552"/>
      <c r="F787" s="552"/>
      <c r="G787" s="552"/>
      <c r="H787" s="552"/>
    </row>
    <row r="788" spans="2:8" ht="25.5">
      <c r="B788" s="82" t="s">
        <v>389</v>
      </c>
      <c r="C788" s="552"/>
      <c r="D788" s="552"/>
      <c r="E788" s="552"/>
      <c r="F788" s="552"/>
      <c r="G788" s="552"/>
      <c r="H788" s="552"/>
    </row>
    <row r="789" spans="2:8">
      <c r="B789" s="272" t="s">
        <v>337</v>
      </c>
      <c r="C789" s="552" t="s">
        <v>140</v>
      </c>
      <c r="D789" s="552" t="s">
        <v>140</v>
      </c>
      <c r="E789" s="552" t="s">
        <v>140</v>
      </c>
      <c r="F789" s="552" t="s">
        <v>140</v>
      </c>
      <c r="G789" s="552" t="s">
        <v>140</v>
      </c>
      <c r="H789" s="552" t="s">
        <v>140</v>
      </c>
    </row>
    <row r="790" spans="2:8">
      <c r="B790" s="272" t="s">
        <v>387</v>
      </c>
      <c r="C790" s="552" t="s">
        <v>140</v>
      </c>
      <c r="D790" s="552" t="s">
        <v>140</v>
      </c>
      <c r="E790" s="552" t="s">
        <v>140</v>
      </c>
      <c r="F790" s="552" t="s">
        <v>140</v>
      </c>
      <c r="G790" s="552" t="s">
        <v>140</v>
      </c>
      <c r="H790" s="552" t="s">
        <v>140</v>
      </c>
    </row>
    <row r="791" spans="2:8">
      <c r="B791" s="272" t="s">
        <v>388</v>
      </c>
      <c r="C791" s="552" t="s">
        <v>140</v>
      </c>
      <c r="D791" s="552" t="s">
        <v>140</v>
      </c>
      <c r="E791" s="552" t="s">
        <v>140</v>
      </c>
      <c r="F791" s="552" t="s">
        <v>140</v>
      </c>
      <c r="G791" s="552" t="s">
        <v>140</v>
      </c>
      <c r="H791" s="552" t="s">
        <v>140</v>
      </c>
    </row>
    <row r="792" spans="2:8">
      <c r="B792" s="272" t="s">
        <v>339</v>
      </c>
      <c r="C792" s="552" t="s">
        <v>140</v>
      </c>
      <c r="D792" s="552" t="s">
        <v>140</v>
      </c>
      <c r="E792" s="552" t="s">
        <v>140</v>
      </c>
      <c r="F792" s="552" t="s">
        <v>140</v>
      </c>
      <c r="G792" s="552" t="s">
        <v>140</v>
      </c>
      <c r="H792" s="552" t="s">
        <v>140</v>
      </c>
    </row>
    <row r="793" spans="2:8">
      <c r="B793" s="272" t="s">
        <v>340</v>
      </c>
      <c r="C793" s="552" t="s">
        <v>140</v>
      </c>
      <c r="D793" s="552" t="s">
        <v>140</v>
      </c>
      <c r="E793" s="552" t="s">
        <v>140</v>
      </c>
      <c r="F793" s="552" t="s">
        <v>140</v>
      </c>
      <c r="G793" s="552" t="s">
        <v>140</v>
      </c>
      <c r="H793" s="552" t="s">
        <v>140</v>
      </c>
    </row>
    <row r="794" spans="2:8">
      <c r="B794" s="719"/>
      <c r="C794" s="552"/>
      <c r="D794" s="552"/>
      <c r="E794" s="552"/>
      <c r="F794" s="552"/>
      <c r="G794" s="552"/>
      <c r="H794" s="552"/>
    </row>
    <row r="795" spans="2:8">
      <c r="B795" s="667" t="s">
        <v>1332</v>
      </c>
      <c r="C795" s="552"/>
      <c r="D795" s="552"/>
      <c r="E795" s="552"/>
      <c r="F795" s="552"/>
      <c r="G795" s="552"/>
      <c r="H795" s="552"/>
    </row>
    <row r="796" spans="2:8">
      <c r="B796" s="82" t="s">
        <v>599</v>
      </c>
      <c r="C796" s="552">
        <v>22</v>
      </c>
      <c r="D796" s="552">
        <v>22</v>
      </c>
      <c r="E796" s="552">
        <v>22</v>
      </c>
      <c r="F796" s="552">
        <v>22</v>
      </c>
      <c r="G796" s="552">
        <v>20</v>
      </c>
      <c r="H796" s="552">
        <v>22</v>
      </c>
    </row>
    <row r="797" spans="2:8">
      <c r="B797" s="272" t="s">
        <v>337</v>
      </c>
      <c r="C797" s="552">
        <v>1</v>
      </c>
      <c r="D797" s="552">
        <v>1</v>
      </c>
      <c r="E797" s="552">
        <v>1</v>
      </c>
      <c r="F797" s="552">
        <v>1</v>
      </c>
      <c r="G797" s="552">
        <v>1</v>
      </c>
      <c r="H797" s="552">
        <v>1</v>
      </c>
    </row>
    <row r="798" spans="2:8">
      <c r="B798" s="272" t="s">
        <v>387</v>
      </c>
      <c r="C798" s="552" t="s">
        <v>125</v>
      </c>
      <c r="D798" s="552" t="s">
        <v>125</v>
      </c>
      <c r="E798" s="552" t="s">
        <v>125</v>
      </c>
      <c r="F798" s="552" t="s">
        <v>125</v>
      </c>
      <c r="G798" s="552" t="s">
        <v>125</v>
      </c>
      <c r="H798" s="552" t="s">
        <v>125</v>
      </c>
    </row>
    <row r="799" spans="2:8">
      <c r="B799" s="272" t="s">
        <v>388</v>
      </c>
      <c r="C799" s="552" t="s">
        <v>125</v>
      </c>
      <c r="D799" s="552" t="s">
        <v>125</v>
      </c>
      <c r="E799" s="552" t="s">
        <v>125</v>
      </c>
      <c r="F799" s="552" t="s">
        <v>125</v>
      </c>
      <c r="G799" s="552" t="s">
        <v>125</v>
      </c>
      <c r="H799" s="552" t="s">
        <v>125</v>
      </c>
    </row>
    <row r="800" spans="2:8">
      <c r="B800" s="272" t="s">
        <v>339</v>
      </c>
      <c r="C800" s="552">
        <v>8</v>
      </c>
      <c r="D800" s="552">
        <v>8</v>
      </c>
      <c r="E800" s="552">
        <v>8</v>
      </c>
      <c r="F800" s="552">
        <v>8</v>
      </c>
      <c r="G800" s="552">
        <v>8</v>
      </c>
      <c r="H800" s="552">
        <v>8</v>
      </c>
    </row>
    <row r="801" spans="2:8">
      <c r="B801" s="272" t="s">
        <v>340</v>
      </c>
      <c r="C801" s="552">
        <v>13</v>
      </c>
      <c r="D801" s="552">
        <v>13</v>
      </c>
      <c r="E801" s="552">
        <v>13</v>
      </c>
      <c r="F801" s="552">
        <v>13</v>
      </c>
      <c r="G801" s="552">
        <v>11</v>
      </c>
      <c r="H801" s="552">
        <v>13</v>
      </c>
    </row>
    <row r="802" spans="2:8">
      <c r="B802" s="272"/>
      <c r="C802" s="552"/>
      <c r="D802" s="552"/>
      <c r="E802" s="552"/>
      <c r="F802" s="552"/>
      <c r="G802" s="552"/>
      <c r="H802" s="552"/>
    </row>
    <row r="803" spans="2:8" ht="25.5">
      <c r="B803" s="82" t="s">
        <v>386</v>
      </c>
      <c r="C803" s="552" t="s">
        <v>125</v>
      </c>
      <c r="D803" s="552" t="s">
        <v>125</v>
      </c>
      <c r="E803" s="552">
        <v>22</v>
      </c>
      <c r="F803" s="552">
        <v>22</v>
      </c>
      <c r="G803" s="552">
        <v>20</v>
      </c>
      <c r="H803" s="552">
        <v>22</v>
      </c>
    </row>
    <row r="804" spans="2:8">
      <c r="B804" s="272" t="s">
        <v>337</v>
      </c>
      <c r="C804" s="552" t="s">
        <v>125</v>
      </c>
      <c r="D804" s="552" t="s">
        <v>125</v>
      </c>
      <c r="E804" s="552">
        <v>1</v>
      </c>
      <c r="F804" s="552">
        <v>1</v>
      </c>
      <c r="G804" s="552">
        <v>1</v>
      </c>
      <c r="H804" s="552">
        <v>1</v>
      </c>
    </row>
    <row r="805" spans="2:8">
      <c r="B805" s="272" t="s">
        <v>387</v>
      </c>
      <c r="C805" s="552" t="s">
        <v>125</v>
      </c>
      <c r="D805" s="552" t="s">
        <v>125</v>
      </c>
      <c r="E805" s="552" t="s">
        <v>125</v>
      </c>
      <c r="F805" s="552" t="s">
        <v>125</v>
      </c>
      <c r="G805" s="552" t="s">
        <v>125</v>
      </c>
      <c r="H805" s="552" t="s">
        <v>125</v>
      </c>
    </row>
    <row r="806" spans="2:8">
      <c r="B806" s="272" t="s">
        <v>388</v>
      </c>
      <c r="C806" s="552" t="s">
        <v>125</v>
      </c>
      <c r="D806" s="552" t="s">
        <v>125</v>
      </c>
      <c r="E806" s="552" t="s">
        <v>125</v>
      </c>
      <c r="F806" s="552" t="s">
        <v>125</v>
      </c>
      <c r="G806" s="552" t="s">
        <v>125</v>
      </c>
      <c r="H806" s="552" t="s">
        <v>125</v>
      </c>
    </row>
    <row r="807" spans="2:8">
      <c r="B807" s="272" t="s">
        <v>339</v>
      </c>
      <c r="C807" s="552" t="s">
        <v>125</v>
      </c>
      <c r="D807" s="552" t="s">
        <v>125</v>
      </c>
      <c r="E807" s="552">
        <v>8</v>
      </c>
      <c r="F807" s="552">
        <v>8</v>
      </c>
      <c r="G807" s="552">
        <v>8</v>
      </c>
      <c r="H807" s="552">
        <v>8</v>
      </c>
    </row>
    <row r="808" spans="2:8">
      <c r="B808" s="272" t="s">
        <v>340</v>
      </c>
      <c r="C808" s="552" t="s">
        <v>125</v>
      </c>
      <c r="D808" s="552" t="s">
        <v>125</v>
      </c>
      <c r="E808" s="552">
        <v>13</v>
      </c>
      <c r="F808" s="552">
        <v>13</v>
      </c>
      <c r="G808" s="552">
        <v>11</v>
      </c>
      <c r="H808" s="552">
        <v>13</v>
      </c>
    </row>
    <row r="809" spans="2:8">
      <c r="B809" s="272"/>
      <c r="C809" s="552"/>
      <c r="D809" s="552"/>
      <c r="E809" s="552"/>
      <c r="F809" s="552"/>
      <c r="G809" s="552"/>
      <c r="H809" s="552"/>
    </row>
    <row r="810" spans="2:8" ht="25.5">
      <c r="B810" s="82" t="s">
        <v>389</v>
      </c>
      <c r="C810" s="552" t="s">
        <v>125</v>
      </c>
      <c r="D810" s="552" t="s">
        <v>125</v>
      </c>
      <c r="E810" s="552" t="s">
        <v>125</v>
      </c>
      <c r="F810" s="552" t="s">
        <v>125</v>
      </c>
      <c r="G810" s="552" t="s">
        <v>125</v>
      </c>
      <c r="H810" s="552" t="s">
        <v>125</v>
      </c>
    </row>
    <row r="811" spans="2:8">
      <c r="B811" s="272" t="s">
        <v>337</v>
      </c>
      <c r="C811" s="552" t="s">
        <v>125</v>
      </c>
      <c r="D811" s="552" t="s">
        <v>125</v>
      </c>
      <c r="E811" s="552" t="s">
        <v>125</v>
      </c>
      <c r="F811" s="552" t="s">
        <v>125</v>
      </c>
      <c r="G811" s="552" t="s">
        <v>125</v>
      </c>
      <c r="H811" s="552" t="s">
        <v>125</v>
      </c>
    </row>
    <row r="812" spans="2:8">
      <c r="B812" s="272" t="s">
        <v>387</v>
      </c>
      <c r="C812" s="552" t="s">
        <v>125</v>
      </c>
      <c r="D812" s="552" t="s">
        <v>125</v>
      </c>
      <c r="E812" s="552" t="s">
        <v>125</v>
      </c>
      <c r="F812" s="552" t="s">
        <v>125</v>
      </c>
      <c r="G812" s="552" t="s">
        <v>125</v>
      </c>
      <c r="H812" s="552" t="s">
        <v>125</v>
      </c>
    </row>
    <row r="813" spans="2:8">
      <c r="B813" s="272" t="s">
        <v>388</v>
      </c>
      <c r="C813" s="552" t="s">
        <v>125</v>
      </c>
      <c r="D813" s="552" t="s">
        <v>125</v>
      </c>
      <c r="E813" s="552" t="s">
        <v>125</v>
      </c>
      <c r="F813" s="552" t="s">
        <v>125</v>
      </c>
      <c r="G813" s="552" t="s">
        <v>125</v>
      </c>
      <c r="H813" s="552" t="s">
        <v>125</v>
      </c>
    </row>
    <row r="814" spans="2:8">
      <c r="B814" s="272" t="s">
        <v>339</v>
      </c>
      <c r="C814" s="552" t="s">
        <v>125</v>
      </c>
      <c r="D814" s="552" t="s">
        <v>125</v>
      </c>
      <c r="E814" s="552" t="s">
        <v>125</v>
      </c>
      <c r="F814" s="552" t="s">
        <v>125</v>
      </c>
      <c r="G814" s="552" t="s">
        <v>125</v>
      </c>
      <c r="H814" s="552" t="s">
        <v>125</v>
      </c>
    </row>
    <row r="815" spans="2:8" ht="15.75" thickBot="1">
      <c r="B815" s="619" t="s">
        <v>340</v>
      </c>
      <c r="C815" s="825" t="s">
        <v>125</v>
      </c>
      <c r="D815" s="825" t="s">
        <v>125</v>
      </c>
      <c r="E815" s="825" t="s">
        <v>125</v>
      </c>
      <c r="F815" s="825" t="s">
        <v>125</v>
      </c>
      <c r="G815" s="825" t="s">
        <v>125</v>
      </c>
      <c r="H815" s="825" t="s">
        <v>125</v>
      </c>
    </row>
    <row r="816" spans="2:8" ht="15.75" thickTop="1">
      <c r="B816" s="1115" t="s">
        <v>1333</v>
      </c>
      <c r="C816" s="1115"/>
      <c r="D816" s="1115"/>
      <c r="E816" s="1115"/>
      <c r="F816" s="1115"/>
      <c r="G816" s="1115"/>
      <c r="H816" s="1115"/>
    </row>
    <row r="817" spans="2:8">
      <c r="B817" s="1117"/>
      <c r="C817" s="1117"/>
      <c r="D817" s="1117"/>
      <c r="E817" s="1117"/>
      <c r="F817" s="1117"/>
      <c r="G817" s="1117"/>
      <c r="H817" s="1117"/>
    </row>
    <row r="818" spans="2:8">
      <c r="B818" s="513"/>
      <c r="C818" s="502"/>
      <c r="D818" s="502"/>
      <c r="E818" s="502"/>
      <c r="F818" s="502"/>
      <c r="G818" s="502"/>
      <c r="H818" s="502"/>
    </row>
    <row r="819" spans="2:8">
      <c r="B819" s="1116" t="s">
        <v>54</v>
      </c>
      <c r="C819" s="1116"/>
      <c r="D819" s="1116"/>
      <c r="E819" s="1116"/>
      <c r="F819" s="1116"/>
      <c r="G819" s="1116"/>
      <c r="H819" s="1116"/>
    </row>
    <row r="820" spans="2:8">
      <c r="B820" s="504" t="s">
        <v>53</v>
      </c>
      <c r="C820" s="502"/>
      <c r="D820" s="502"/>
      <c r="E820" s="502"/>
      <c r="F820" s="502"/>
      <c r="G820" s="502"/>
      <c r="H820" s="502"/>
    </row>
    <row r="821" spans="2:8">
      <c r="B821" s="513" t="s">
        <v>392</v>
      </c>
      <c r="C821" s="502"/>
      <c r="D821" s="502"/>
      <c r="E821" s="502"/>
      <c r="F821" s="502"/>
      <c r="G821" s="502"/>
      <c r="H821" s="502"/>
    </row>
    <row r="822" spans="2:8">
      <c r="B822" s="513"/>
      <c r="C822" s="502"/>
      <c r="D822" s="502"/>
      <c r="E822" s="502"/>
      <c r="F822" s="502"/>
      <c r="G822" s="502"/>
      <c r="H822" s="502"/>
    </row>
    <row r="823" spans="2:8">
      <c r="B823" s="506"/>
      <c r="C823" s="507">
        <v>2014</v>
      </c>
      <c r="D823" s="507">
        <v>2015</v>
      </c>
      <c r="E823" s="507">
        <v>2016</v>
      </c>
      <c r="F823" s="507">
        <v>2017</v>
      </c>
      <c r="G823" s="507">
        <v>2018</v>
      </c>
      <c r="H823" s="507">
        <v>2019</v>
      </c>
    </row>
    <row r="824" spans="2:8">
      <c r="B824" s="667" t="s">
        <v>1323</v>
      </c>
      <c r="C824" s="502"/>
      <c r="D824" s="502"/>
      <c r="E824" s="502"/>
      <c r="F824" s="502"/>
      <c r="G824" s="502"/>
      <c r="H824" s="502"/>
    </row>
    <row r="825" spans="2:8">
      <c r="B825" s="82" t="s">
        <v>394</v>
      </c>
      <c r="C825" s="511">
        <f>C829+C830</f>
        <v>3.2000000000000001E-2</v>
      </c>
      <c r="D825" s="511">
        <f>D826+D827+D829+D830</f>
        <v>0.09</v>
      </c>
      <c r="E825" s="511">
        <f t="shared" ref="E825:F825" si="0">E826+E827+E829+E830</f>
        <v>0.20599999999999999</v>
      </c>
      <c r="F825" s="511">
        <f t="shared" si="0"/>
        <v>0.24199999999999999</v>
      </c>
      <c r="G825" s="511">
        <f>G826+G827+G829+G830+G828</f>
        <v>0.24100000000000002</v>
      </c>
      <c r="H825" s="511">
        <f>H826+H827+H829+H830+H828</f>
        <v>0.21299999999999999</v>
      </c>
    </row>
    <row r="826" spans="2:8">
      <c r="B826" s="272" t="s">
        <v>293</v>
      </c>
      <c r="C826" s="511" t="s">
        <v>125</v>
      </c>
      <c r="D826" s="511">
        <v>2.8000000000000001E-2</v>
      </c>
      <c r="E826" s="511">
        <v>8.5999999999999993E-2</v>
      </c>
      <c r="F826" s="511">
        <v>0.10199999999999999</v>
      </c>
      <c r="G826" s="511">
        <v>0.10199999999999999</v>
      </c>
      <c r="H826" s="511">
        <v>8.8999999999999996E-2</v>
      </c>
    </row>
    <row r="827" spans="2:8">
      <c r="B827" s="569" t="s">
        <v>294</v>
      </c>
      <c r="C827" s="511" t="s">
        <v>125</v>
      </c>
      <c r="D827" s="511">
        <v>2.8000000000000001E-2</v>
      </c>
      <c r="E827" s="511">
        <v>8.5999999999999993E-2</v>
      </c>
      <c r="F827" s="511">
        <v>0.10199999999999999</v>
      </c>
      <c r="G827" s="511">
        <v>9.9000000000000005E-2</v>
      </c>
      <c r="H827" s="511">
        <v>8.5999999999999993E-2</v>
      </c>
    </row>
    <row r="828" spans="2:8">
      <c r="B828" s="569" t="s">
        <v>295</v>
      </c>
      <c r="C828" s="511" t="s">
        <v>125</v>
      </c>
      <c r="D828" s="511" t="s">
        <v>125</v>
      </c>
      <c r="E828" s="511" t="s">
        <v>125</v>
      </c>
      <c r="F828" s="511" t="s">
        <v>125</v>
      </c>
      <c r="G828" s="511">
        <v>3.0000000000000001E-3</v>
      </c>
      <c r="H828" s="511">
        <v>3.0000000000000001E-3</v>
      </c>
    </row>
    <row r="829" spans="2:8">
      <c r="B829" s="272" t="s">
        <v>296</v>
      </c>
      <c r="C829" s="511">
        <v>3.1E-2</v>
      </c>
      <c r="D829" s="511">
        <v>0.03</v>
      </c>
      <c r="E829" s="511">
        <v>2.9000000000000001E-2</v>
      </c>
      <c r="F829" s="511">
        <v>3.3000000000000002E-2</v>
      </c>
      <c r="G829" s="511">
        <v>3.2000000000000001E-2</v>
      </c>
      <c r="H829" s="511">
        <v>3.2000000000000001E-2</v>
      </c>
    </row>
    <row r="830" spans="2:8">
      <c r="B830" s="272" t="s">
        <v>237</v>
      </c>
      <c r="C830" s="511">
        <v>1E-3</v>
      </c>
      <c r="D830" s="511">
        <v>4.0000000000000001E-3</v>
      </c>
      <c r="E830" s="511">
        <v>5.0000000000000001E-3</v>
      </c>
      <c r="F830" s="511">
        <v>5.0000000000000001E-3</v>
      </c>
      <c r="G830" s="511">
        <v>5.0000000000000001E-3</v>
      </c>
      <c r="H830" s="511">
        <v>3.0000000000000001E-3</v>
      </c>
    </row>
    <row r="831" spans="2:8">
      <c r="B831" s="82"/>
      <c r="C831" s="552"/>
      <c r="D831" s="552"/>
      <c r="E831" s="552"/>
      <c r="F831" s="552"/>
      <c r="G831" s="552"/>
      <c r="H831" s="552"/>
    </row>
    <row r="832" spans="2:8">
      <c r="B832" s="667" t="s">
        <v>1332</v>
      </c>
      <c r="C832" s="552"/>
      <c r="D832" s="552"/>
      <c r="E832" s="552"/>
      <c r="F832" s="552"/>
      <c r="G832" s="552"/>
      <c r="H832" s="552"/>
    </row>
    <row r="833" spans="2:8">
      <c r="B833" s="82" t="s">
        <v>394</v>
      </c>
      <c r="C833" s="552" t="s">
        <v>125</v>
      </c>
      <c r="D833" s="552">
        <v>0.23499999999999999</v>
      </c>
      <c r="E833" s="511">
        <v>0.15</v>
      </c>
      <c r="F833" s="511">
        <v>0.192</v>
      </c>
      <c r="G833" s="511">
        <v>0.16700000000000001</v>
      </c>
      <c r="H833" s="511">
        <v>0.129</v>
      </c>
    </row>
    <row r="834" spans="2:8">
      <c r="B834" s="272" t="s">
        <v>293</v>
      </c>
      <c r="C834" s="552" t="s">
        <v>125</v>
      </c>
      <c r="D834" s="552">
        <v>0.23499999999999999</v>
      </c>
      <c r="E834" s="511">
        <v>0.15</v>
      </c>
      <c r="F834" s="511">
        <v>0.192</v>
      </c>
      <c r="G834" s="511">
        <v>0.16700000000000001</v>
      </c>
      <c r="H834" s="511">
        <v>0.129</v>
      </c>
    </row>
    <row r="835" spans="2:8">
      <c r="B835" s="569" t="s">
        <v>294</v>
      </c>
      <c r="C835" s="552" t="s">
        <v>125</v>
      </c>
      <c r="D835" s="552">
        <v>0.19600000000000001</v>
      </c>
      <c r="E835" s="511">
        <v>9.8000000000000004E-2</v>
      </c>
      <c r="F835" s="511">
        <v>0.14299999999999999</v>
      </c>
      <c r="G835" s="511">
        <v>0.121</v>
      </c>
      <c r="H835" s="511">
        <v>0.89</v>
      </c>
    </row>
    <row r="836" spans="2:8">
      <c r="B836" s="569" t="s">
        <v>295</v>
      </c>
      <c r="C836" s="552" t="s">
        <v>125</v>
      </c>
      <c r="D836" s="552">
        <v>3.9E-2</v>
      </c>
      <c r="E836" s="511">
        <v>5.1999999999999998E-2</v>
      </c>
      <c r="F836" s="511">
        <v>4.9000000000000002E-2</v>
      </c>
      <c r="G836" s="511">
        <v>4.5999999999999999E-2</v>
      </c>
      <c r="H836" s="511">
        <v>0.4</v>
      </c>
    </row>
    <row r="837" spans="2:8">
      <c r="B837" s="272" t="s">
        <v>296</v>
      </c>
      <c r="C837" s="552" t="s">
        <v>140</v>
      </c>
      <c r="D837" s="552" t="s">
        <v>140</v>
      </c>
      <c r="E837" s="552" t="s">
        <v>140</v>
      </c>
      <c r="F837" s="552" t="s">
        <v>140</v>
      </c>
      <c r="G837" s="552" t="s">
        <v>140</v>
      </c>
      <c r="H837" s="552" t="s">
        <v>140</v>
      </c>
    </row>
    <row r="838" spans="2:8" ht="15.75" thickBot="1">
      <c r="B838" s="619" t="s">
        <v>237</v>
      </c>
      <c r="C838" s="825" t="s">
        <v>140</v>
      </c>
      <c r="D838" s="825" t="s">
        <v>140</v>
      </c>
      <c r="E838" s="825" t="s">
        <v>140</v>
      </c>
      <c r="F838" s="825" t="s">
        <v>140</v>
      </c>
      <c r="G838" s="825" t="s">
        <v>140</v>
      </c>
      <c r="H838" s="825" t="s">
        <v>140</v>
      </c>
    </row>
    <row r="839" spans="2:8" ht="15.75" thickTop="1">
      <c r="B839" s="1115" t="s">
        <v>1334</v>
      </c>
      <c r="C839" s="1115"/>
      <c r="D839" s="1115"/>
      <c r="E839" s="1115"/>
      <c r="F839" s="1115"/>
      <c r="G839" s="1115"/>
      <c r="H839" s="1115"/>
    </row>
    <row r="840" spans="2:8">
      <c r="B840" s="1117"/>
      <c r="C840" s="1117"/>
      <c r="D840" s="1117"/>
      <c r="E840" s="1117"/>
      <c r="F840" s="1117"/>
      <c r="G840" s="1117"/>
      <c r="H840" s="1117"/>
    </row>
    <row r="841" spans="2:8">
      <c r="B841" s="508"/>
      <c r="C841" s="502"/>
      <c r="D841" s="502"/>
      <c r="E841" s="502"/>
      <c r="F841" s="502"/>
      <c r="G841" s="502"/>
      <c r="H841" s="502"/>
    </row>
    <row r="842" spans="2:8">
      <c r="B842" s="1116" t="s">
        <v>56</v>
      </c>
      <c r="C842" s="1116"/>
      <c r="D842" s="1116"/>
      <c r="E842" s="1116"/>
      <c r="F842" s="1116"/>
      <c r="G842" s="1116"/>
      <c r="H842" s="1116"/>
    </row>
    <row r="843" spans="2:8">
      <c r="B843" s="504" t="s">
        <v>55</v>
      </c>
      <c r="C843" s="502"/>
      <c r="D843" s="502"/>
      <c r="E843" s="502"/>
      <c r="F843" s="502"/>
      <c r="G843" s="502"/>
      <c r="H843" s="502"/>
    </row>
    <row r="844" spans="2:8">
      <c r="B844" s="513" t="s">
        <v>395</v>
      </c>
      <c r="C844" s="502"/>
      <c r="D844" s="502"/>
      <c r="E844" s="502"/>
      <c r="F844" s="502"/>
      <c r="G844" s="502"/>
      <c r="H844" s="502"/>
    </row>
    <row r="845" spans="2:8">
      <c r="B845" s="508"/>
      <c r="C845" s="502"/>
      <c r="D845" s="502"/>
      <c r="E845" s="502"/>
      <c r="F845" s="502"/>
      <c r="G845" s="502"/>
      <c r="H845" s="502"/>
    </row>
    <row r="846" spans="2:8">
      <c r="B846" s="506"/>
      <c r="C846" s="507">
        <v>2014</v>
      </c>
      <c r="D846" s="507">
        <v>2015</v>
      </c>
      <c r="E846" s="507">
        <v>2016</v>
      </c>
      <c r="F846" s="507">
        <v>2017</v>
      </c>
      <c r="G846" s="507">
        <v>2018</v>
      </c>
      <c r="H846" s="507">
        <v>2019</v>
      </c>
    </row>
    <row r="847" spans="2:8" ht="25.5">
      <c r="B847" s="667" t="s">
        <v>1367</v>
      </c>
      <c r="C847" s="502"/>
      <c r="D847" s="502"/>
      <c r="E847" s="502"/>
      <c r="F847" s="502"/>
      <c r="G847" s="502"/>
      <c r="H847" s="502"/>
    </row>
    <row r="848" spans="2:8">
      <c r="B848" s="82" t="s">
        <v>396</v>
      </c>
      <c r="C848" s="523" t="s">
        <v>125</v>
      </c>
      <c r="D848" s="523">
        <v>414.1811064952276</v>
      </c>
      <c r="E848" s="517">
        <v>265.09202550028783</v>
      </c>
      <c r="F848" s="517">
        <v>330.77926254426319</v>
      </c>
      <c r="G848" s="517">
        <v>10408.808518954291</v>
      </c>
      <c r="H848" s="517">
        <v>12829.833653911133</v>
      </c>
    </row>
    <row r="849" spans="2:8">
      <c r="B849" s="272" t="s">
        <v>293</v>
      </c>
      <c r="C849" s="523" t="s">
        <v>125</v>
      </c>
      <c r="D849" s="523">
        <v>414.1811064952276</v>
      </c>
      <c r="E849" s="517">
        <v>265.09202550028783</v>
      </c>
      <c r="F849" s="517">
        <v>330.77926254426319</v>
      </c>
      <c r="G849" s="517">
        <v>960.34033219918979</v>
      </c>
      <c r="H849" s="517">
        <v>922.6830361427609</v>
      </c>
    </row>
    <row r="850" spans="2:8">
      <c r="B850" s="569" t="s">
        <v>294</v>
      </c>
      <c r="C850" s="523" t="s">
        <v>125</v>
      </c>
      <c r="D850" s="523">
        <v>414.1811064952276</v>
      </c>
      <c r="E850" s="517">
        <v>265.09202550028783</v>
      </c>
      <c r="F850" s="517">
        <v>330.77926254426319</v>
      </c>
      <c r="G850" s="517">
        <v>340.07295015360808</v>
      </c>
      <c r="H850" s="517">
        <v>314.68392196928477</v>
      </c>
    </row>
    <row r="851" spans="2:8">
      <c r="B851" s="569" t="s">
        <v>295</v>
      </c>
      <c r="C851" s="523" t="s">
        <v>125</v>
      </c>
      <c r="D851" s="523" t="s">
        <v>125</v>
      </c>
      <c r="E851" s="517" t="s">
        <v>125</v>
      </c>
      <c r="F851" s="517" t="s">
        <v>125</v>
      </c>
      <c r="G851" s="517">
        <v>620.26738204558171</v>
      </c>
      <c r="H851" s="517">
        <v>607.99911417347607</v>
      </c>
    </row>
    <row r="852" spans="2:8">
      <c r="B852" s="272" t="s">
        <v>296</v>
      </c>
      <c r="C852" s="523" t="s">
        <v>125</v>
      </c>
      <c r="D852" s="523" t="s">
        <v>125</v>
      </c>
      <c r="E852" s="517" t="s">
        <v>125</v>
      </c>
      <c r="F852" s="517" t="s">
        <v>125</v>
      </c>
      <c r="G852" s="517">
        <v>8911.1966377250192</v>
      </c>
      <c r="H852" s="517">
        <v>11159.914068793965</v>
      </c>
    </row>
    <row r="853" spans="2:8" ht="15.75" thickBot="1">
      <c r="B853" s="272" t="s">
        <v>237</v>
      </c>
      <c r="C853" s="523" t="s">
        <v>125</v>
      </c>
      <c r="D853" s="523" t="s">
        <v>125</v>
      </c>
      <c r="E853" s="517" t="s">
        <v>125</v>
      </c>
      <c r="F853" s="517" t="s">
        <v>125</v>
      </c>
      <c r="G853" s="517">
        <v>537.27154903008113</v>
      </c>
      <c r="H853" s="517">
        <v>747.23654897440849</v>
      </c>
    </row>
    <row r="854" spans="2:8" ht="15.75" thickTop="1">
      <c r="B854" s="1115" t="s">
        <v>1333</v>
      </c>
      <c r="C854" s="1115"/>
      <c r="D854" s="1115"/>
      <c r="E854" s="1115"/>
      <c r="F854" s="1115"/>
      <c r="G854" s="1115"/>
      <c r="H854" s="1115"/>
    </row>
    <row r="855" spans="2:8">
      <c r="B855" s="1124"/>
      <c r="C855" s="1124"/>
      <c r="D855" s="1124"/>
      <c r="E855" s="1124"/>
      <c r="F855" s="1124"/>
      <c r="G855" s="1124"/>
      <c r="H855" s="1124"/>
    </row>
    <row r="856" spans="2:8">
      <c r="B856" s="508"/>
      <c r="C856" s="502"/>
      <c r="D856" s="502"/>
      <c r="E856" s="502"/>
      <c r="F856" s="502"/>
      <c r="G856" s="502"/>
      <c r="H856" s="502"/>
    </row>
    <row r="857" spans="2:8">
      <c r="B857" s="1116" t="s">
        <v>58</v>
      </c>
      <c r="C857" s="1116"/>
      <c r="D857" s="1116"/>
      <c r="E857" s="1116"/>
      <c r="F857" s="1116"/>
      <c r="G857" s="1116"/>
      <c r="H857" s="1116"/>
    </row>
    <row r="858" spans="2:8">
      <c r="B858" s="504" t="s">
        <v>57</v>
      </c>
      <c r="C858" s="502"/>
      <c r="D858" s="502"/>
      <c r="E858" s="502"/>
      <c r="F858" s="502"/>
      <c r="G858" s="502"/>
      <c r="H858" s="502"/>
    </row>
    <row r="859" spans="2:8">
      <c r="B859" s="513" t="s">
        <v>400</v>
      </c>
      <c r="C859" s="502"/>
      <c r="D859" s="502"/>
      <c r="E859" s="502"/>
      <c r="F859" s="502"/>
      <c r="G859" s="502"/>
      <c r="H859" s="502"/>
    </row>
    <row r="860" spans="2:8">
      <c r="B860" s="513"/>
      <c r="C860" s="502"/>
      <c r="D860" s="502"/>
      <c r="E860" s="502"/>
      <c r="F860" s="502"/>
      <c r="G860" s="502"/>
      <c r="H860" s="502"/>
    </row>
    <row r="861" spans="2:8">
      <c r="B861" s="506"/>
      <c r="C861" s="507">
        <v>2014</v>
      </c>
      <c r="D861" s="507">
        <v>2015</v>
      </c>
      <c r="E861" s="507">
        <v>2016</v>
      </c>
      <c r="F861" s="507">
        <v>2017</v>
      </c>
      <c r="G861" s="507">
        <v>2018</v>
      </c>
      <c r="H861" s="507">
        <v>2019</v>
      </c>
    </row>
    <row r="862" spans="2:8">
      <c r="B862" s="82" t="s">
        <v>401</v>
      </c>
      <c r="C862" s="511">
        <v>0.27200000000000002</v>
      </c>
      <c r="D862" s="511">
        <v>0.71</v>
      </c>
      <c r="E862" s="511">
        <v>1.611</v>
      </c>
      <c r="F862" s="511">
        <v>0.503</v>
      </c>
      <c r="G862" s="511">
        <v>0.129</v>
      </c>
      <c r="H862" s="511">
        <v>12.843999999999999</v>
      </c>
    </row>
    <row r="863" spans="2:8">
      <c r="B863" s="82"/>
      <c r="C863" s="511"/>
      <c r="D863" s="511"/>
      <c r="E863" s="511"/>
      <c r="F863" s="511"/>
      <c r="G863" s="511"/>
      <c r="H863" s="511"/>
    </row>
    <row r="864" spans="2:8" ht="25.5">
      <c r="B864" s="667" t="s">
        <v>1367</v>
      </c>
      <c r="C864" s="511"/>
      <c r="D864" s="511"/>
      <c r="E864" s="511"/>
      <c r="F864" s="511"/>
      <c r="G864" s="511"/>
      <c r="H864" s="511"/>
    </row>
    <row r="865" spans="2:8">
      <c r="B865" s="64" t="s">
        <v>402</v>
      </c>
      <c r="C865" s="511">
        <v>0.27200000000000002</v>
      </c>
      <c r="D865" s="511">
        <v>0.71</v>
      </c>
      <c r="E865" s="511">
        <v>1.611</v>
      </c>
      <c r="F865" s="511">
        <v>0.503</v>
      </c>
      <c r="G865" s="511">
        <v>0.129</v>
      </c>
      <c r="H865" s="608">
        <v>12.837999999999999</v>
      </c>
    </row>
    <row r="866" spans="2:8">
      <c r="B866" s="272" t="s">
        <v>293</v>
      </c>
      <c r="C866" s="511" t="s">
        <v>125</v>
      </c>
      <c r="D866" s="511" t="s">
        <v>125</v>
      </c>
      <c r="E866" s="511" t="s">
        <v>125</v>
      </c>
      <c r="F866" s="511" t="s">
        <v>125</v>
      </c>
      <c r="G866" s="511" t="s">
        <v>140</v>
      </c>
      <c r="H866" s="511" t="s">
        <v>140</v>
      </c>
    </row>
    <row r="867" spans="2:8">
      <c r="B867" s="569" t="s">
        <v>294</v>
      </c>
      <c r="C867" s="511" t="s">
        <v>125</v>
      </c>
      <c r="D867" s="511" t="s">
        <v>125</v>
      </c>
      <c r="E867" s="511" t="s">
        <v>125</v>
      </c>
      <c r="F867" s="511" t="s">
        <v>125</v>
      </c>
      <c r="G867" s="511" t="s">
        <v>140</v>
      </c>
      <c r="H867" s="511" t="s">
        <v>140</v>
      </c>
    </row>
    <row r="868" spans="2:8">
      <c r="B868" s="569" t="s">
        <v>295</v>
      </c>
      <c r="C868" s="511" t="s">
        <v>125</v>
      </c>
      <c r="D868" s="511" t="s">
        <v>125</v>
      </c>
      <c r="E868" s="511" t="s">
        <v>125</v>
      </c>
      <c r="F868" s="511" t="s">
        <v>125</v>
      </c>
      <c r="G868" s="511" t="s">
        <v>140</v>
      </c>
      <c r="H868" s="511">
        <v>1E-3</v>
      </c>
    </row>
    <row r="869" spans="2:8">
      <c r="B869" s="272" t="s">
        <v>296</v>
      </c>
      <c r="C869" s="511" t="s">
        <v>125</v>
      </c>
      <c r="D869" s="511" t="s">
        <v>125</v>
      </c>
      <c r="E869" s="511" t="s">
        <v>125</v>
      </c>
      <c r="F869" s="511" t="s">
        <v>125</v>
      </c>
      <c r="G869" s="511" t="s">
        <v>140</v>
      </c>
      <c r="H869" s="511" t="s">
        <v>140</v>
      </c>
    </row>
    <row r="870" spans="2:8">
      <c r="B870" s="272" t="s">
        <v>237</v>
      </c>
      <c r="C870" s="511">
        <v>0.27200000000000002</v>
      </c>
      <c r="D870" s="511">
        <v>0.71</v>
      </c>
      <c r="E870" s="511">
        <v>1.611</v>
      </c>
      <c r="F870" s="511">
        <v>0.503</v>
      </c>
      <c r="G870" s="511">
        <v>0.129</v>
      </c>
      <c r="H870" s="511">
        <v>12.837</v>
      </c>
    </row>
    <row r="871" spans="2:8">
      <c r="B871" s="272"/>
      <c r="C871" s="511"/>
      <c r="D871" s="511"/>
      <c r="E871" s="511"/>
      <c r="F871" s="511"/>
      <c r="G871" s="511"/>
      <c r="H871" s="511"/>
    </row>
    <row r="872" spans="2:8">
      <c r="B872" s="64" t="s">
        <v>403</v>
      </c>
      <c r="C872" s="511" t="s">
        <v>140</v>
      </c>
      <c r="D872" s="511">
        <v>5.0000000000000001E-3</v>
      </c>
      <c r="E872" s="511">
        <v>0.01</v>
      </c>
      <c r="F872" s="511">
        <v>1.7000000000000001E-2</v>
      </c>
      <c r="G872" s="511">
        <v>2.8000000000000001E-2</v>
      </c>
      <c r="H872" s="511">
        <v>6.0000000000000001E-3</v>
      </c>
    </row>
    <row r="873" spans="2:8">
      <c r="B873" s="272" t="s">
        <v>293</v>
      </c>
      <c r="C873" s="511" t="s">
        <v>125</v>
      </c>
      <c r="D873" s="511" t="s">
        <v>125</v>
      </c>
      <c r="E873" s="511" t="s">
        <v>125</v>
      </c>
      <c r="F873" s="511" t="s">
        <v>125</v>
      </c>
      <c r="G873" s="511" t="s">
        <v>140</v>
      </c>
      <c r="H873" s="511" t="s">
        <v>140</v>
      </c>
    </row>
    <row r="874" spans="2:8">
      <c r="B874" s="569" t="s">
        <v>294</v>
      </c>
      <c r="C874" s="511" t="s">
        <v>125</v>
      </c>
      <c r="D874" s="511" t="s">
        <v>125</v>
      </c>
      <c r="E874" s="511" t="s">
        <v>125</v>
      </c>
      <c r="F874" s="511" t="s">
        <v>125</v>
      </c>
      <c r="G874" s="511" t="s">
        <v>140</v>
      </c>
      <c r="H874" s="511" t="s">
        <v>140</v>
      </c>
    </row>
    <row r="875" spans="2:8">
      <c r="B875" s="569" t="s">
        <v>295</v>
      </c>
      <c r="C875" s="511" t="s">
        <v>125</v>
      </c>
      <c r="D875" s="511" t="s">
        <v>125</v>
      </c>
      <c r="E875" s="511" t="s">
        <v>125</v>
      </c>
      <c r="F875" s="511" t="s">
        <v>125</v>
      </c>
      <c r="G875" s="511" t="s">
        <v>140</v>
      </c>
      <c r="H875" s="511" t="s">
        <v>140</v>
      </c>
    </row>
    <row r="876" spans="2:8">
      <c r="B876" s="272" t="s">
        <v>296</v>
      </c>
      <c r="C876" s="511" t="s">
        <v>125</v>
      </c>
      <c r="D876" s="511" t="s">
        <v>125</v>
      </c>
      <c r="E876" s="511" t="s">
        <v>125</v>
      </c>
      <c r="F876" s="511" t="s">
        <v>125</v>
      </c>
      <c r="G876" s="511" t="s">
        <v>140</v>
      </c>
      <c r="H876" s="511" t="s">
        <v>140</v>
      </c>
    </row>
    <row r="877" spans="2:8">
      <c r="B877" s="272" t="s">
        <v>237</v>
      </c>
      <c r="C877" s="511" t="s">
        <v>125</v>
      </c>
      <c r="D877" s="511" t="s">
        <v>125</v>
      </c>
      <c r="E877" s="511" t="s">
        <v>125</v>
      </c>
      <c r="F877" s="511" t="s">
        <v>125</v>
      </c>
      <c r="G877" s="511" t="s">
        <v>140</v>
      </c>
      <c r="H877" s="511" t="s">
        <v>140</v>
      </c>
    </row>
    <row r="878" spans="2:8">
      <c r="B878" s="272"/>
      <c r="C878" s="511"/>
      <c r="D878" s="511"/>
      <c r="E878" s="511"/>
      <c r="F878" s="511"/>
      <c r="G878" s="511"/>
      <c r="H878" s="511"/>
    </row>
    <row r="879" spans="2:8">
      <c r="B879" s="667" t="s">
        <v>1332</v>
      </c>
      <c r="C879" s="511"/>
      <c r="D879" s="511"/>
      <c r="E879" s="511"/>
      <c r="F879" s="511"/>
      <c r="G879" s="511"/>
      <c r="H879" s="511"/>
    </row>
    <row r="880" spans="2:8">
      <c r="B880" s="64" t="s">
        <v>402</v>
      </c>
      <c r="C880" s="511" t="s">
        <v>140</v>
      </c>
      <c r="D880" s="511" t="s">
        <v>140</v>
      </c>
      <c r="E880" s="511" t="s">
        <v>140</v>
      </c>
      <c r="F880" s="511" t="s">
        <v>140</v>
      </c>
      <c r="G880" s="511">
        <v>1.252</v>
      </c>
      <c r="H880" s="511">
        <v>1.214</v>
      </c>
    </row>
    <row r="881" spans="2:8">
      <c r="B881" s="272" t="s">
        <v>293</v>
      </c>
      <c r="C881" s="511" t="s">
        <v>140</v>
      </c>
      <c r="D881" s="511" t="s">
        <v>140</v>
      </c>
      <c r="E881" s="511" t="s">
        <v>140</v>
      </c>
      <c r="F881" s="511" t="s">
        <v>140</v>
      </c>
      <c r="G881" s="511">
        <v>1.252</v>
      </c>
      <c r="H881" s="850">
        <v>1.214</v>
      </c>
    </row>
    <row r="882" spans="2:8">
      <c r="B882" s="569" t="s">
        <v>294</v>
      </c>
      <c r="C882" s="511" t="s">
        <v>140</v>
      </c>
      <c r="D882" s="511" t="s">
        <v>140</v>
      </c>
      <c r="E882" s="511" t="s">
        <v>140</v>
      </c>
      <c r="F882" s="511" t="s">
        <v>140</v>
      </c>
      <c r="G882" s="511">
        <v>1.252</v>
      </c>
      <c r="H882" s="850">
        <v>1.1499999999999999</v>
      </c>
    </row>
    <row r="883" spans="2:8">
      <c r="B883" s="569" t="s">
        <v>295</v>
      </c>
      <c r="C883" s="511" t="s">
        <v>140</v>
      </c>
      <c r="D883" s="511" t="s">
        <v>140</v>
      </c>
      <c r="E883" s="511" t="s">
        <v>140</v>
      </c>
      <c r="F883" s="511" t="s">
        <v>140</v>
      </c>
      <c r="G883" s="511" t="s">
        <v>140</v>
      </c>
      <c r="H883" s="850">
        <v>6.4000000000000001E-2</v>
      </c>
    </row>
    <row r="884" spans="2:8">
      <c r="B884" s="272" t="s">
        <v>296</v>
      </c>
      <c r="C884" s="511" t="s">
        <v>140</v>
      </c>
      <c r="D884" s="511" t="s">
        <v>140</v>
      </c>
      <c r="E884" s="511" t="s">
        <v>140</v>
      </c>
      <c r="F884" s="511" t="s">
        <v>140</v>
      </c>
      <c r="G884" s="511" t="s">
        <v>140</v>
      </c>
      <c r="H884" s="511" t="s">
        <v>140</v>
      </c>
    </row>
    <row r="885" spans="2:8">
      <c r="B885" s="272" t="s">
        <v>237</v>
      </c>
      <c r="C885" s="511" t="s">
        <v>140</v>
      </c>
      <c r="D885" s="511" t="s">
        <v>140</v>
      </c>
      <c r="E885" s="511" t="s">
        <v>140</v>
      </c>
      <c r="F885" s="511" t="s">
        <v>140</v>
      </c>
      <c r="G885" s="511" t="s">
        <v>140</v>
      </c>
      <c r="H885" s="511" t="s">
        <v>140</v>
      </c>
    </row>
    <row r="886" spans="2:8">
      <c r="B886" s="272"/>
      <c r="C886" s="511"/>
      <c r="D886" s="511"/>
      <c r="E886" s="511"/>
      <c r="F886" s="511"/>
      <c r="G886" s="511"/>
      <c r="H886" s="511"/>
    </row>
    <row r="887" spans="2:8">
      <c r="B887" s="64" t="s">
        <v>403</v>
      </c>
      <c r="C887" s="511" t="s">
        <v>125</v>
      </c>
      <c r="D887" s="511" t="s">
        <v>125</v>
      </c>
      <c r="E887" s="511" t="s">
        <v>125</v>
      </c>
      <c r="F887" s="511" t="s">
        <v>125</v>
      </c>
      <c r="G887" s="511">
        <v>524</v>
      </c>
      <c r="H887" s="511">
        <v>384</v>
      </c>
    </row>
    <row r="888" spans="2:8">
      <c r="B888" s="272" t="s">
        <v>293</v>
      </c>
      <c r="C888" s="511" t="s">
        <v>125</v>
      </c>
      <c r="D888" s="511" t="s">
        <v>125</v>
      </c>
      <c r="E888" s="511" t="s">
        <v>125</v>
      </c>
      <c r="F888" s="511" t="s">
        <v>125</v>
      </c>
      <c r="G888" s="511">
        <v>524</v>
      </c>
      <c r="H888" s="511">
        <v>384</v>
      </c>
    </row>
    <row r="889" spans="2:8">
      <c r="B889" s="569" t="s">
        <v>294</v>
      </c>
      <c r="C889" s="511" t="s">
        <v>125</v>
      </c>
      <c r="D889" s="511" t="s">
        <v>125</v>
      </c>
      <c r="E889" s="511" t="s">
        <v>125</v>
      </c>
      <c r="F889" s="511" t="s">
        <v>125</v>
      </c>
      <c r="G889" s="511">
        <v>270</v>
      </c>
      <c r="H889" s="511">
        <v>186</v>
      </c>
    </row>
    <row r="890" spans="2:8">
      <c r="B890" s="569" t="s">
        <v>295</v>
      </c>
      <c r="C890" s="511" t="s">
        <v>125</v>
      </c>
      <c r="D890" s="511" t="s">
        <v>125</v>
      </c>
      <c r="E890" s="511" t="s">
        <v>125</v>
      </c>
      <c r="F890" s="511" t="s">
        <v>125</v>
      </c>
      <c r="G890" s="511">
        <v>254</v>
      </c>
      <c r="H890" s="511">
        <v>198</v>
      </c>
    </row>
    <row r="891" spans="2:8">
      <c r="B891" s="272" t="s">
        <v>296</v>
      </c>
      <c r="C891" s="552" t="s">
        <v>140</v>
      </c>
      <c r="D891" s="552" t="s">
        <v>140</v>
      </c>
      <c r="E891" s="552" t="s">
        <v>140</v>
      </c>
      <c r="F891" s="552" t="s">
        <v>140</v>
      </c>
      <c r="G891" s="552" t="s">
        <v>140</v>
      </c>
      <c r="H891" s="552" t="s">
        <v>140</v>
      </c>
    </row>
    <row r="892" spans="2:8" ht="15.75" thickBot="1">
      <c r="B892" s="619" t="s">
        <v>237</v>
      </c>
      <c r="C892" s="552" t="s">
        <v>140</v>
      </c>
      <c r="D892" s="552" t="s">
        <v>140</v>
      </c>
      <c r="E892" s="552" t="s">
        <v>140</v>
      </c>
      <c r="F892" s="552" t="s">
        <v>140</v>
      </c>
      <c r="G892" s="552" t="s">
        <v>140</v>
      </c>
      <c r="H892" s="552" t="s">
        <v>140</v>
      </c>
    </row>
    <row r="893" spans="2:8" ht="15.75" thickTop="1">
      <c r="B893" s="1115" t="s">
        <v>1334</v>
      </c>
      <c r="C893" s="1115"/>
      <c r="D893" s="1115"/>
      <c r="E893" s="1115"/>
      <c r="F893" s="1115"/>
      <c r="G893" s="1115"/>
      <c r="H893" s="1115"/>
    </row>
    <row r="894" spans="2:8">
      <c r="B894" s="1117"/>
      <c r="C894" s="1117"/>
      <c r="D894" s="1117"/>
      <c r="E894" s="1117"/>
      <c r="F894" s="1117"/>
      <c r="G894" s="1117"/>
      <c r="H894" s="1117"/>
    </row>
    <row r="895" spans="2:8">
      <c r="B895" s="508"/>
      <c r="C895" s="502"/>
      <c r="D895" s="502"/>
      <c r="E895" s="502"/>
      <c r="F895" s="502"/>
      <c r="G895" s="502"/>
      <c r="H895" s="502"/>
    </row>
    <row r="896" spans="2:8">
      <c r="B896" s="663" t="s">
        <v>60</v>
      </c>
      <c r="C896" s="635"/>
      <c r="D896" s="635"/>
      <c r="E896" s="635"/>
      <c r="F896" s="635"/>
      <c r="G896" s="635"/>
      <c r="H896" s="635"/>
    </row>
    <row r="897" spans="2:8">
      <c r="B897" s="504" t="s">
        <v>59</v>
      </c>
      <c r="C897" s="502"/>
      <c r="D897" s="502"/>
      <c r="E897" s="502"/>
      <c r="F897" s="502"/>
      <c r="G897" s="502"/>
      <c r="H897" s="502"/>
    </row>
    <row r="898" spans="2:8">
      <c r="B898" s="513" t="s">
        <v>324</v>
      </c>
      <c r="C898" s="502"/>
      <c r="D898" s="502"/>
      <c r="E898" s="502"/>
      <c r="F898" s="502"/>
      <c r="G898" s="502"/>
      <c r="H898" s="502"/>
    </row>
    <row r="899" spans="2:8">
      <c r="B899" s="513"/>
      <c r="C899" s="502"/>
      <c r="D899" s="502"/>
      <c r="E899" s="502"/>
      <c r="F899" s="502"/>
      <c r="G899" s="502"/>
      <c r="H899" s="502"/>
    </row>
    <row r="900" spans="2:8">
      <c r="B900" s="506"/>
      <c r="C900" s="507">
        <v>2014</v>
      </c>
      <c r="D900" s="507">
        <v>2015</v>
      </c>
      <c r="E900" s="507">
        <v>2016</v>
      </c>
      <c r="F900" s="507">
        <v>2017</v>
      </c>
      <c r="G900" s="507">
        <v>2018</v>
      </c>
      <c r="H900" s="507">
        <v>2019</v>
      </c>
    </row>
    <row r="901" spans="2:8">
      <c r="B901" s="82" t="s">
        <v>405</v>
      </c>
      <c r="C901" s="851">
        <v>108.22365051685799</v>
      </c>
      <c r="D901" s="851">
        <v>214.56938633056666</v>
      </c>
      <c r="E901" s="851">
        <v>179.2118946752374</v>
      </c>
      <c r="F901" s="851">
        <v>108.76434907852564</v>
      </c>
      <c r="G901" s="851">
        <v>931.30983625657893</v>
      </c>
      <c r="H901" s="851">
        <v>290.93595701461663</v>
      </c>
    </row>
    <row r="902" spans="2:8">
      <c r="B902" s="82"/>
      <c r="C902" s="851"/>
      <c r="D902" s="851"/>
      <c r="E902" s="851"/>
      <c r="F902" s="851"/>
      <c r="G902" s="851"/>
      <c r="H902" s="851"/>
    </row>
    <row r="903" spans="2:8" ht="25.5">
      <c r="B903" s="667" t="s">
        <v>1367</v>
      </c>
      <c r="C903" s="851"/>
      <c r="D903" s="851"/>
      <c r="E903" s="851"/>
      <c r="F903" s="851"/>
      <c r="G903" s="851"/>
      <c r="H903" s="851"/>
    </row>
    <row r="904" spans="2:8">
      <c r="B904" s="64" t="s">
        <v>405</v>
      </c>
      <c r="C904" s="851"/>
      <c r="D904" s="851"/>
      <c r="E904" s="851"/>
      <c r="F904" s="851"/>
      <c r="G904" s="851"/>
      <c r="H904" s="851"/>
    </row>
    <row r="905" spans="2:8">
      <c r="B905" s="64" t="s">
        <v>402</v>
      </c>
      <c r="C905" s="851" t="s">
        <v>125</v>
      </c>
      <c r="D905" s="851" t="s">
        <v>125</v>
      </c>
      <c r="E905" s="851" t="s">
        <v>125</v>
      </c>
      <c r="F905" s="851" t="s">
        <v>125</v>
      </c>
      <c r="G905" s="851" t="s">
        <v>140</v>
      </c>
      <c r="H905" s="851" t="s">
        <v>140</v>
      </c>
    </row>
    <row r="906" spans="2:8">
      <c r="B906" s="272" t="s">
        <v>293</v>
      </c>
      <c r="C906" s="851" t="s">
        <v>125</v>
      </c>
      <c r="D906" s="851" t="s">
        <v>125</v>
      </c>
      <c r="E906" s="851" t="s">
        <v>125</v>
      </c>
      <c r="F906" s="851" t="s">
        <v>125</v>
      </c>
      <c r="G906" s="851" t="s">
        <v>140</v>
      </c>
      <c r="H906" s="851" t="s">
        <v>140</v>
      </c>
    </row>
    <row r="907" spans="2:8">
      <c r="B907" s="569" t="s">
        <v>294</v>
      </c>
      <c r="C907" s="851" t="s">
        <v>125</v>
      </c>
      <c r="D907" s="851" t="s">
        <v>125</v>
      </c>
      <c r="E907" s="851" t="s">
        <v>125</v>
      </c>
      <c r="F907" s="851" t="s">
        <v>125</v>
      </c>
      <c r="G907" s="851" t="s">
        <v>140</v>
      </c>
      <c r="H907" s="851" t="s">
        <v>140</v>
      </c>
    </row>
    <row r="908" spans="2:8">
      <c r="B908" s="569" t="s">
        <v>295</v>
      </c>
      <c r="C908" s="851" t="s">
        <v>125</v>
      </c>
      <c r="D908" s="851" t="s">
        <v>125</v>
      </c>
      <c r="E908" s="851" t="s">
        <v>125</v>
      </c>
      <c r="F908" s="851" t="s">
        <v>125</v>
      </c>
      <c r="G908" s="851" t="s">
        <v>140</v>
      </c>
      <c r="H908" s="851" t="s">
        <v>140</v>
      </c>
    </row>
    <row r="909" spans="2:8">
      <c r="B909" s="272" t="s">
        <v>296</v>
      </c>
      <c r="C909" s="851" t="s">
        <v>125</v>
      </c>
      <c r="D909" s="851" t="s">
        <v>125</v>
      </c>
      <c r="E909" s="851" t="s">
        <v>125</v>
      </c>
      <c r="F909" s="851" t="s">
        <v>125</v>
      </c>
      <c r="G909" s="851" t="s">
        <v>140</v>
      </c>
      <c r="H909" s="851" t="s">
        <v>140</v>
      </c>
    </row>
    <row r="910" spans="2:8">
      <c r="B910" s="272" t="s">
        <v>237</v>
      </c>
      <c r="C910" s="851">
        <v>108.22365051685799</v>
      </c>
      <c r="D910" s="851">
        <v>211.40333964727444</v>
      </c>
      <c r="E910" s="851">
        <v>178.14496725761117</v>
      </c>
      <c r="F910" s="851">
        <v>102.44683647400122</v>
      </c>
      <c r="G910" s="851">
        <v>927.0155795492725</v>
      </c>
      <c r="H910" s="851">
        <v>288.83023752704003</v>
      </c>
    </row>
    <row r="911" spans="2:8">
      <c r="B911" s="272"/>
      <c r="C911" s="851"/>
      <c r="D911" s="851"/>
      <c r="E911" s="851"/>
      <c r="F911" s="851"/>
      <c r="G911" s="851"/>
      <c r="H911" s="851"/>
    </row>
    <row r="912" spans="2:8">
      <c r="B912" s="64" t="s">
        <v>403</v>
      </c>
      <c r="C912" s="851" t="s">
        <v>125</v>
      </c>
      <c r="D912" s="851">
        <v>3.1660466832922411</v>
      </c>
      <c r="E912" s="851">
        <v>1.0669274176262189</v>
      </c>
      <c r="F912" s="851">
        <v>6.3175126045244223</v>
      </c>
      <c r="G912" s="851">
        <v>4.2942567073063342</v>
      </c>
      <c r="H912" s="851">
        <v>2.1057194875765939</v>
      </c>
    </row>
    <row r="913" spans="2:8">
      <c r="B913" s="272" t="s">
        <v>293</v>
      </c>
      <c r="C913" s="851" t="s">
        <v>125</v>
      </c>
      <c r="D913" s="851" t="s">
        <v>125</v>
      </c>
      <c r="E913" s="851" t="s">
        <v>125</v>
      </c>
      <c r="F913" s="851" t="s">
        <v>125</v>
      </c>
      <c r="G913" s="851" t="s">
        <v>140</v>
      </c>
      <c r="H913" s="851" t="s">
        <v>140</v>
      </c>
    </row>
    <row r="914" spans="2:8">
      <c r="B914" s="569" t="s">
        <v>294</v>
      </c>
      <c r="C914" s="851" t="s">
        <v>125</v>
      </c>
      <c r="D914" s="851" t="s">
        <v>125</v>
      </c>
      <c r="E914" s="851" t="s">
        <v>125</v>
      </c>
      <c r="F914" s="851" t="s">
        <v>125</v>
      </c>
      <c r="G914" s="851" t="s">
        <v>140</v>
      </c>
      <c r="H914" s="851" t="s">
        <v>140</v>
      </c>
    </row>
    <row r="915" spans="2:8">
      <c r="B915" s="569" t="s">
        <v>295</v>
      </c>
      <c r="C915" s="851" t="s">
        <v>125</v>
      </c>
      <c r="D915" s="851" t="s">
        <v>125</v>
      </c>
      <c r="E915" s="851" t="s">
        <v>125</v>
      </c>
      <c r="F915" s="851" t="s">
        <v>125</v>
      </c>
      <c r="G915" s="851" t="s">
        <v>140</v>
      </c>
      <c r="H915" s="851" t="s">
        <v>140</v>
      </c>
    </row>
    <row r="916" spans="2:8">
      <c r="B916" s="272" t="s">
        <v>296</v>
      </c>
      <c r="C916" s="851" t="s">
        <v>125</v>
      </c>
      <c r="D916" s="851" t="s">
        <v>125</v>
      </c>
      <c r="E916" s="851" t="s">
        <v>125</v>
      </c>
      <c r="F916" s="851" t="s">
        <v>125</v>
      </c>
      <c r="G916" s="851" t="s">
        <v>140</v>
      </c>
      <c r="H916" s="851" t="s">
        <v>140</v>
      </c>
    </row>
    <row r="917" spans="2:8">
      <c r="B917" s="272" t="s">
        <v>237</v>
      </c>
      <c r="C917" s="851" t="s">
        <v>125</v>
      </c>
      <c r="D917" s="851" t="s">
        <v>125</v>
      </c>
      <c r="E917" s="851" t="s">
        <v>125</v>
      </c>
      <c r="F917" s="851" t="s">
        <v>125</v>
      </c>
      <c r="G917" s="851" t="s">
        <v>140</v>
      </c>
      <c r="H917" s="851" t="s">
        <v>140</v>
      </c>
    </row>
    <row r="918" spans="2:8">
      <c r="B918" s="272"/>
      <c r="C918" s="851"/>
      <c r="D918" s="851"/>
      <c r="E918" s="851"/>
      <c r="F918" s="851"/>
      <c r="G918" s="851"/>
      <c r="H918" s="851"/>
    </row>
    <row r="919" spans="2:8">
      <c r="B919" s="667" t="s">
        <v>1324</v>
      </c>
      <c r="C919" s="851"/>
      <c r="D919" s="851"/>
      <c r="E919" s="851"/>
      <c r="F919" s="851"/>
      <c r="G919" s="851"/>
      <c r="H919" s="851"/>
    </row>
    <row r="920" spans="2:8">
      <c r="B920" s="64" t="s">
        <v>405</v>
      </c>
      <c r="C920" s="851"/>
      <c r="D920" s="851"/>
      <c r="E920" s="851"/>
      <c r="F920" s="851"/>
      <c r="G920" s="851"/>
      <c r="H920" s="517"/>
    </row>
    <row r="921" spans="2:8">
      <c r="B921" s="64" t="s">
        <v>402</v>
      </c>
      <c r="C921" s="851" t="s">
        <v>140</v>
      </c>
      <c r="D921" s="851" t="s">
        <v>140</v>
      </c>
      <c r="E921" s="851" t="s">
        <v>140</v>
      </c>
      <c r="F921" s="851" t="s">
        <v>140</v>
      </c>
      <c r="G921" s="851">
        <v>4748.5446665598101</v>
      </c>
      <c r="H921" s="517">
        <v>2903.6981925082823</v>
      </c>
    </row>
    <row r="922" spans="2:8">
      <c r="B922" s="272" t="s">
        <v>293</v>
      </c>
      <c r="C922" s="851" t="s">
        <v>140</v>
      </c>
      <c r="D922" s="851" t="s">
        <v>140</v>
      </c>
      <c r="E922" s="851" t="s">
        <v>140</v>
      </c>
      <c r="F922" s="851" t="s">
        <v>140</v>
      </c>
      <c r="G922" s="851">
        <v>4748.5446665598101</v>
      </c>
      <c r="H922" s="517">
        <v>2903.6981925082823</v>
      </c>
    </row>
    <row r="923" spans="2:8">
      <c r="B923" s="569" t="s">
        <v>294</v>
      </c>
      <c r="C923" s="851" t="s">
        <v>140</v>
      </c>
      <c r="D923" s="851" t="s">
        <v>140</v>
      </c>
      <c r="E923" s="851" t="s">
        <v>140</v>
      </c>
      <c r="F923" s="851" t="s">
        <v>140</v>
      </c>
      <c r="G923" s="851">
        <v>4748.5446665598101</v>
      </c>
      <c r="H923" s="517">
        <v>2637.2225075137599</v>
      </c>
    </row>
    <row r="924" spans="2:8">
      <c r="B924" s="569" t="s">
        <v>295</v>
      </c>
      <c r="C924" s="851" t="s">
        <v>140</v>
      </c>
      <c r="D924" s="851" t="s">
        <v>140</v>
      </c>
      <c r="E924" s="851" t="s">
        <v>140</v>
      </c>
      <c r="F924" s="851" t="s">
        <v>140</v>
      </c>
      <c r="G924" s="851" t="s">
        <v>140</v>
      </c>
      <c r="H924" s="517">
        <v>266.47568499452206</v>
      </c>
    </row>
    <row r="925" spans="2:8">
      <c r="B925" s="272" t="s">
        <v>296</v>
      </c>
      <c r="C925" s="851" t="s">
        <v>140</v>
      </c>
      <c r="D925" s="851" t="s">
        <v>140</v>
      </c>
      <c r="E925" s="851" t="s">
        <v>140</v>
      </c>
      <c r="F925" s="851" t="s">
        <v>140</v>
      </c>
      <c r="G925" s="851" t="s">
        <v>140</v>
      </c>
      <c r="H925" s="517" t="s">
        <v>140</v>
      </c>
    </row>
    <row r="926" spans="2:8">
      <c r="B926" s="272" t="s">
        <v>237</v>
      </c>
      <c r="C926" s="851" t="s">
        <v>140</v>
      </c>
      <c r="D926" s="851" t="s">
        <v>140</v>
      </c>
      <c r="E926" s="851" t="s">
        <v>140</v>
      </c>
      <c r="F926" s="851" t="s">
        <v>140</v>
      </c>
      <c r="G926" s="851" t="s">
        <v>140</v>
      </c>
      <c r="H926" s="517" t="s">
        <v>140</v>
      </c>
    </row>
    <row r="927" spans="2:8">
      <c r="B927" s="272"/>
      <c r="C927" s="851"/>
      <c r="D927" s="851"/>
      <c r="E927" s="851"/>
      <c r="F927" s="851"/>
      <c r="G927" s="851"/>
      <c r="H927" s="517"/>
    </row>
    <row r="928" spans="2:8">
      <c r="B928" s="64" t="s">
        <v>403</v>
      </c>
      <c r="C928" s="851" t="s">
        <v>125</v>
      </c>
      <c r="D928" s="851" t="s">
        <v>125</v>
      </c>
      <c r="E928" s="851" t="s">
        <v>125</v>
      </c>
      <c r="F928" s="851" t="s">
        <v>125</v>
      </c>
      <c r="G928" s="851">
        <v>1384.3956938143906</v>
      </c>
      <c r="H928" s="517">
        <v>1000.1231630461123</v>
      </c>
    </row>
    <row r="929" spans="2:8">
      <c r="B929" s="272" t="s">
        <v>293</v>
      </c>
      <c r="C929" s="851" t="s">
        <v>125</v>
      </c>
      <c r="D929" s="851" t="s">
        <v>125</v>
      </c>
      <c r="E929" s="851" t="s">
        <v>125</v>
      </c>
      <c r="F929" s="851" t="s">
        <v>125</v>
      </c>
      <c r="G929" s="851">
        <v>1384.3956938143906</v>
      </c>
      <c r="H929" s="517">
        <v>1000.1231630461123</v>
      </c>
    </row>
    <row r="930" spans="2:8">
      <c r="B930" s="569" t="s">
        <v>294</v>
      </c>
      <c r="C930" s="851" t="s">
        <v>125</v>
      </c>
      <c r="D930" s="851" t="s">
        <v>125</v>
      </c>
      <c r="E930" s="851" t="s">
        <v>125</v>
      </c>
      <c r="F930" s="851" t="s">
        <v>125</v>
      </c>
      <c r="G930" s="851">
        <v>1054.6225309133943</v>
      </c>
      <c r="H930" s="517">
        <v>826.0213909933766</v>
      </c>
    </row>
    <row r="931" spans="2:8">
      <c r="B931" s="569" t="s">
        <v>295</v>
      </c>
      <c r="C931" s="852" t="s">
        <v>125</v>
      </c>
      <c r="D931" s="852" t="s">
        <v>125</v>
      </c>
      <c r="E931" s="852" t="s">
        <v>125</v>
      </c>
      <c r="F931" s="852" t="s">
        <v>125</v>
      </c>
      <c r="G931" s="852">
        <v>329.77316290099645</v>
      </c>
      <c r="H931" s="852">
        <v>174.1017720527357</v>
      </c>
    </row>
    <row r="932" spans="2:8">
      <c r="B932" s="272" t="s">
        <v>296</v>
      </c>
      <c r="C932" s="852" t="s">
        <v>140</v>
      </c>
      <c r="D932" s="852" t="s">
        <v>140</v>
      </c>
      <c r="E932" s="852" t="s">
        <v>140</v>
      </c>
      <c r="F932" s="852" t="s">
        <v>140</v>
      </c>
      <c r="G932" s="852" t="s">
        <v>140</v>
      </c>
      <c r="H932" s="852" t="s">
        <v>140</v>
      </c>
    </row>
    <row r="933" spans="2:8" ht="15.75" thickBot="1">
      <c r="B933" s="619" t="s">
        <v>237</v>
      </c>
      <c r="C933" s="852" t="s">
        <v>140</v>
      </c>
      <c r="D933" s="852" t="s">
        <v>140</v>
      </c>
      <c r="E933" s="852" t="s">
        <v>140</v>
      </c>
      <c r="F933" s="852" t="s">
        <v>140</v>
      </c>
      <c r="G933" s="852" t="s">
        <v>140</v>
      </c>
      <c r="H933" s="852" t="s">
        <v>140</v>
      </c>
    </row>
    <row r="934" spans="2:8" ht="15.75" thickTop="1">
      <c r="B934" s="1115" t="s">
        <v>1334</v>
      </c>
      <c r="C934" s="1115"/>
      <c r="D934" s="1115"/>
      <c r="E934" s="1115"/>
      <c r="F934" s="1115"/>
      <c r="G934" s="1115"/>
      <c r="H934" s="1115"/>
    </row>
    <row r="935" spans="2:8">
      <c r="B935" s="1117"/>
      <c r="C935" s="1117"/>
      <c r="D935" s="1117"/>
      <c r="E935" s="1117"/>
      <c r="F935" s="1117"/>
      <c r="G935" s="1117"/>
      <c r="H935" s="1117"/>
    </row>
    <row r="936" spans="2:8">
      <c r="B936" s="502"/>
      <c r="C936" s="502"/>
      <c r="D936" s="502"/>
      <c r="E936" s="502"/>
      <c r="F936" s="502"/>
      <c r="G936" s="502"/>
      <c r="H936" s="502"/>
    </row>
    <row r="937" spans="2:8">
      <c r="B937" s="663" t="s">
        <v>64</v>
      </c>
      <c r="C937" s="635"/>
      <c r="D937" s="635"/>
      <c r="E937" s="853"/>
      <c r="F937" s="853"/>
      <c r="G937" s="853"/>
      <c r="H937" s="853"/>
    </row>
    <row r="938" spans="2:8">
      <c r="B938" s="504" t="s">
        <v>63</v>
      </c>
      <c r="C938" s="502"/>
      <c r="D938" s="502"/>
      <c r="E938" s="502"/>
      <c r="F938" s="502"/>
      <c r="G938" s="502"/>
      <c r="H938" s="502"/>
    </row>
    <row r="939" spans="2:8">
      <c r="B939" s="502"/>
      <c r="C939" s="502"/>
      <c r="D939" s="502"/>
      <c r="E939" s="502"/>
      <c r="F939" s="502"/>
      <c r="G939" s="502"/>
      <c r="H939" s="502"/>
    </row>
    <row r="940" spans="2:8">
      <c r="B940" s="1121" t="s">
        <v>407</v>
      </c>
      <c r="C940" s="1121" t="s">
        <v>408</v>
      </c>
      <c r="D940" s="1121" t="s">
        <v>409</v>
      </c>
      <c r="E940" s="1123" t="s">
        <v>410</v>
      </c>
      <c r="F940" s="1121" t="s">
        <v>411</v>
      </c>
      <c r="G940" s="1121" t="s">
        <v>412</v>
      </c>
      <c r="H940" s="1123" t="s">
        <v>413</v>
      </c>
    </row>
    <row r="941" spans="2:8">
      <c r="B941" s="1122"/>
      <c r="C941" s="1122"/>
      <c r="D941" s="1122"/>
      <c r="E941" s="1122"/>
      <c r="F941" s="1122"/>
      <c r="G941" s="1122"/>
      <c r="H941" s="1122"/>
    </row>
    <row r="942" spans="2:8">
      <c r="B942" s="737" t="s">
        <v>1335</v>
      </c>
      <c r="C942" s="581" t="s">
        <v>415</v>
      </c>
      <c r="D942" s="581" t="s">
        <v>416</v>
      </c>
      <c r="E942" s="581" t="s">
        <v>417</v>
      </c>
      <c r="F942" s="581" t="s">
        <v>418</v>
      </c>
      <c r="G942" s="581" t="s">
        <v>422</v>
      </c>
      <c r="H942" s="581" t="s">
        <v>420</v>
      </c>
    </row>
    <row r="943" spans="2:8">
      <c r="B943" s="737" t="s">
        <v>1336</v>
      </c>
      <c r="C943" s="581" t="s">
        <v>427</v>
      </c>
      <c r="D943" s="581" t="s">
        <v>421</v>
      </c>
      <c r="E943" s="581" t="s">
        <v>430</v>
      </c>
      <c r="F943" s="581" t="s">
        <v>431</v>
      </c>
      <c r="G943" s="581" t="s">
        <v>422</v>
      </c>
      <c r="H943" s="581" t="s">
        <v>420</v>
      </c>
    </row>
    <row r="944" spans="2:8">
      <c r="B944" s="737" t="s">
        <v>431</v>
      </c>
      <c r="C944" s="581" t="s">
        <v>427</v>
      </c>
      <c r="D944" s="581" t="s">
        <v>421</v>
      </c>
      <c r="E944" s="581" t="s">
        <v>1337</v>
      </c>
      <c r="F944" s="581" t="s">
        <v>431</v>
      </c>
      <c r="G944" s="581" t="s">
        <v>422</v>
      </c>
      <c r="H944" s="581" t="s">
        <v>420</v>
      </c>
    </row>
    <row r="945" spans="2:8" ht="15.75" thickBot="1">
      <c r="B945" s="737" t="s">
        <v>208</v>
      </c>
      <c r="C945" s="286" t="s">
        <v>919</v>
      </c>
      <c r="D945" s="479" t="s">
        <v>421</v>
      </c>
      <c r="E945" s="479" t="s">
        <v>417</v>
      </c>
      <c r="F945" s="479" t="s">
        <v>1338</v>
      </c>
      <c r="G945" s="479" t="s">
        <v>422</v>
      </c>
      <c r="H945" s="479" t="s">
        <v>682</v>
      </c>
    </row>
    <row r="946" spans="2:8" ht="15.75" thickTop="1">
      <c r="B946" s="1138"/>
      <c r="C946" s="1120"/>
      <c r="D946" s="1120"/>
      <c r="E946" s="502"/>
      <c r="F946" s="502"/>
      <c r="G946" s="502"/>
      <c r="H946" s="502"/>
    </row>
    <row r="947" spans="2:8">
      <c r="B947" s="1121" t="s">
        <v>407</v>
      </c>
      <c r="C947" s="1121" t="s">
        <v>435</v>
      </c>
      <c r="D947" s="1123" t="s">
        <v>436</v>
      </c>
      <c r="E947" s="1123" t="s">
        <v>437</v>
      </c>
      <c r="F947" s="1123" t="s">
        <v>438</v>
      </c>
      <c r="G947" s="1121" t="s">
        <v>439</v>
      </c>
      <c r="H947" s="1121"/>
    </row>
    <row r="948" spans="2:8">
      <c r="B948" s="1122"/>
      <c r="C948" s="1122"/>
      <c r="D948" s="1122"/>
      <c r="E948" s="1131"/>
      <c r="F948" s="1131"/>
      <c r="G948" s="584" t="s">
        <v>440</v>
      </c>
      <c r="H948" s="584" t="s">
        <v>441</v>
      </c>
    </row>
    <row r="949" spans="2:8">
      <c r="B949" s="737" t="s">
        <v>1339</v>
      </c>
      <c r="C949" s="581" t="s">
        <v>442</v>
      </c>
      <c r="D949" s="581" t="s">
        <v>1340</v>
      </c>
      <c r="E949" s="805" t="s">
        <v>1043</v>
      </c>
      <c r="F949" s="854">
        <v>0.61458333333333337</v>
      </c>
      <c r="G949" s="854">
        <v>0.35416666666666669</v>
      </c>
      <c r="H949" s="854">
        <v>0.64583333333333337</v>
      </c>
    </row>
    <row r="950" spans="2:8">
      <c r="B950" s="737" t="s">
        <v>1336</v>
      </c>
      <c r="C950" s="581" t="s">
        <v>442</v>
      </c>
      <c r="D950" s="581" t="s">
        <v>140</v>
      </c>
      <c r="E950" s="831" t="s">
        <v>1043</v>
      </c>
      <c r="F950" s="855" t="s">
        <v>140</v>
      </c>
      <c r="G950" s="855" t="s">
        <v>140</v>
      </c>
      <c r="H950" s="855" t="s">
        <v>140</v>
      </c>
    </row>
    <row r="951" spans="2:8">
      <c r="B951" s="737" t="s">
        <v>431</v>
      </c>
      <c r="C951" s="581" t="s">
        <v>442</v>
      </c>
      <c r="D951" s="581" t="s">
        <v>140</v>
      </c>
      <c r="E951" s="831" t="s">
        <v>1043</v>
      </c>
      <c r="F951" s="855" t="s">
        <v>140</v>
      </c>
      <c r="G951" s="855" t="s">
        <v>140</v>
      </c>
      <c r="H951" s="855" t="s">
        <v>140</v>
      </c>
    </row>
    <row r="952" spans="2:8" ht="15.75" thickBot="1">
      <c r="B952" s="737" t="s">
        <v>208</v>
      </c>
      <c r="C952" s="581" t="s">
        <v>422</v>
      </c>
      <c r="D952" s="479" t="s">
        <v>140</v>
      </c>
      <c r="E952" s="287" t="s">
        <v>1043</v>
      </c>
      <c r="F952" s="856" t="s">
        <v>140</v>
      </c>
      <c r="G952" s="856" t="s">
        <v>140</v>
      </c>
      <c r="H952" s="856" t="s">
        <v>140</v>
      </c>
    </row>
    <row r="953" spans="2:8" ht="15.75" thickTop="1">
      <c r="B953" s="1138" t="s">
        <v>1341</v>
      </c>
      <c r="C953" s="1138"/>
      <c r="D953" s="1138"/>
      <c r="E953" s="1145"/>
      <c r="F953" s="1145"/>
      <c r="G953" s="1145"/>
      <c r="H953" s="1145"/>
    </row>
    <row r="954" spans="2:8">
      <c r="B954" s="1146" t="s">
        <v>1342</v>
      </c>
      <c r="C954" s="1126"/>
      <c r="D954" s="1126"/>
      <c r="E954" s="1126"/>
      <c r="F954" s="1126"/>
      <c r="G954" s="1126"/>
      <c r="H954" s="1126"/>
    </row>
    <row r="955" spans="2:8">
      <c r="B955" s="1144"/>
      <c r="C955" s="1120"/>
      <c r="D955" s="1120"/>
      <c r="E955" s="502"/>
      <c r="F955" s="502"/>
      <c r="G955" s="502"/>
      <c r="H955" s="502"/>
    </row>
    <row r="956" spans="2:8">
      <c r="B956" s="502"/>
      <c r="C956" s="502"/>
      <c r="D956" s="502"/>
      <c r="E956" s="502"/>
      <c r="F956" s="502"/>
      <c r="G956" s="502"/>
      <c r="H956" s="502"/>
    </row>
    <row r="957" spans="2:8">
      <c r="B957" s="663" t="s">
        <v>72</v>
      </c>
      <c r="C957" s="853"/>
      <c r="D957" s="853"/>
      <c r="E957" s="853"/>
      <c r="F957" s="853"/>
      <c r="G957" s="853"/>
      <c r="H957" s="853"/>
    </row>
    <row r="958" spans="2:8">
      <c r="B958" s="504" t="s">
        <v>71</v>
      </c>
      <c r="C958" s="502"/>
      <c r="D958" s="502"/>
      <c r="E958" s="502"/>
      <c r="F958" s="502"/>
      <c r="G958" s="502"/>
      <c r="H958" s="502"/>
    </row>
    <row r="959" spans="2:8">
      <c r="B959" s="502"/>
      <c r="C959" s="502"/>
      <c r="D959" s="502"/>
      <c r="E959" s="502"/>
      <c r="F959" s="502"/>
      <c r="G959" s="502"/>
      <c r="H959" s="502"/>
    </row>
    <row r="960" spans="2:8" ht="25.5">
      <c r="B960" s="585" t="s">
        <v>407</v>
      </c>
      <c r="C960" s="586" t="s">
        <v>410</v>
      </c>
      <c r="D960" s="586" t="s">
        <v>456</v>
      </c>
      <c r="E960" s="586" t="s">
        <v>457</v>
      </c>
      <c r="F960" s="1147" t="s">
        <v>458</v>
      </c>
      <c r="G960" s="1147"/>
      <c r="H960" s="586" t="s">
        <v>459</v>
      </c>
    </row>
    <row r="961" spans="2:8">
      <c r="B961" s="857" t="s">
        <v>1323</v>
      </c>
      <c r="C961" s="581" t="s">
        <v>519</v>
      </c>
      <c r="D961" s="581" t="s">
        <v>1343</v>
      </c>
      <c r="E961" s="581" t="s">
        <v>462</v>
      </c>
      <c r="F961" s="1148" t="s">
        <v>1344</v>
      </c>
      <c r="G961" s="1148"/>
      <c r="H961" s="858" t="s">
        <v>125</v>
      </c>
    </row>
    <row r="962" spans="2:8" ht="15.75" thickBot="1">
      <c r="B962" s="859" t="s">
        <v>1345</v>
      </c>
      <c r="C962" s="479" t="s">
        <v>417</v>
      </c>
      <c r="D962" s="479" t="s">
        <v>686</v>
      </c>
      <c r="E962" s="479" t="s">
        <v>1346</v>
      </c>
      <c r="F962" s="1149" t="s">
        <v>1347</v>
      </c>
      <c r="G962" s="1149"/>
      <c r="H962" s="479" t="s">
        <v>125</v>
      </c>
    </row>
    <row r="963" spans="2:8" ht="15.75" thickTop="1">
      <c r="B963" s="670" t="s">
        <v>1348</v>
      </c>
      <c r="C963" s="502"/>
      <c r="D963" s="502"/>
      <c r="E963" s="502"/>
      <c r="F963" s="502"/>
      <c r="G963" s="502"/>
      <c r="H963" s="502"/>
    </row>
    <row r="964" spans="2:8">
      <c r="B964" s="1144" t="s">
        <v>1349</v>
      </c>
      <c r="C964" s="1144"/>
      <c r="D964" s="1144"/>
      <c r="E964" s="1144"/>
      <c r="F964" s="1144"/>
      <c r="G964" s="1144"/>
      <c r="H964" s="1144"/>
    </row>
    <row r="965" spans="2:8">
      <c r="B965" s="860"/>
      <c r="C965" s="860"/>
      <c r="D965" s="860"/>
      <c r="E965" s="860"/>
      <c r="F965" s="860"/>
      <c r="G965" s="860"/>
      <c r="H965" s="860"/>
    </row>
    <row r="966" spans="2:8">
      <c r="B966" s="502"/>
      <c r="C966" s="502"/>
      <c r="D966" s="502"/>
      <c r="E966" s="502"/>
      <c r="F966" s="502"/>
      <c r="G966" s="502"/>
      <c r="H966" s="502"/>
    </row>
    <row r="967" spans="2:8">
      <c r="B967" s="663" t="s">
        <v>83</v>
      </c>
      <c r="C967" s="853"/>
      <c r="D967" s="853"/>
      <c r="E967" s="853"/>
      <c r="F967" s="853"/>
      <c r="G967" s="853"/>
      <c r="H967" s="853"/>
    </row>
    <row r="968" spans="2:8">
      <c r="B968" s="504" t="s">
        <v>82</v>
      </c>
      <c r="C968" s="502"/>
      <c r="D968" s="502"/>
      <c r="E968" s="502"/>
      <c r="F968" s="502"/>
      <c r="G968" s="502"/>
      <c r="H968" s="502"/>
    </row>
    <row r="969" spans="2:8">
      <c r="B969" s="502"/>
      <c r="C969" s="502"/>
      <c r="D969" s="502"/>
      <c r="E969" s="502"/>
      <c r="F969" s="502"/>
      <c r="G969" s="502"/>
      <c r="H969" s="502"/>
    </row>
    <row r="970" spans="2:8">
      <c r="B970" s="1121" t="s">
        <v>485</v>
      </c>
      <c r="C970" s="1123" t="s">
        <v>486</v>
      </c>
      <c r="D970" s="1123" t="s">
        <v>410</v>
      </c>
      <c r="E970" s="1123" t="s">
        <v>487</v>
      </c>
      <c r="F970" s="1123" t="s">
        <v>488</v>
      </c>
      <c r="G970" s="1123" t="s">
        <v>489</v>
      </c>
      <c r="H970" s="1123" t="s">
        <v>490</v>
      </c>
    </row>
    <row r="971" spans="2:8">
      <c r="B971" s="1122"/>
      <c r="C971" s="1122"/>
      <c r="D971" s="1122"/>
      <c r="E971" s="1122"/>
      <c r="F971" s="1122"/>
      <c r="G971" s="1122"/>
      <c r="H971" s="1122"/>
    </row>
    <row r="972" spans="2:8" ht="15.75" thickBot="1">
      <c r="B972" s="861" t="s">
        <v>140</v>
      </c>
      <c r="C972" s="862" t="s">
        <v>140</v>
      </c>
      <c r="D972" s="863" t="s">
        <v>140</v>
      </c>
      <c r="E972" s="863" t="s">
        <v>140</v>
      </c>
      <c r="F972" s="863" t="s">
        <v>140</v>
      </c>
      <c r="G972" s="863" t="s">
        <v>140</v>
      </c>
      <c r="H972" s="863" t="s">
        <v>140</v>
      </c>
    </row>
    <row r="973" spans="2:8" ht="15.75" thickTop="1">
      <c r="B973" s="738"/>
      <c r="C973" s="502"/>
      <c r="D973" s="502"/>
      <c r="E973" s="502"/>
      <c r="F973" s="502"/>
      <c r="G973" s="502"/>
      <c r="H973" s="502"/>
    </row>
    <row r="974" spans="2:8">
      <c r="B974" s="1121" t="s">
        <v>485</v>
      </c>
      <c r="C974" s="1121" t="s">
        <v>501</v>
      </c>
      <c r="D974" s="1123" t="s">
        <v>502</v>
      </c>
      <c r="E974" s="1123" t="s">
        <v>503</v>
      </c>
      <c r="F974" s="1123" t="s">
        <v>504</v>
      </c>
      <c r="G974" s="1118"/>
      <c r="H974" s="1118"/>
    </row>
    <row r="975" spans="2:8">
      <c r="B975" s="1122"/>
      <c r="C975" s="1122"/>
      <c r="D975" s="1122"/>
      <c r="E975" s="1122"/>
      <c r="F975" s="1122"/>
      <c r="G975" s="1119"/>
      <c r="H975" s="1119"/>
    </row>
    <row r="976" spans="2:8" ht="15.75" thickBot="1">
      <c r="B976" s="861" t="s">
        <v>140</v>
      </c>
      <c r="C976" s="862" t="s">
        <v>140</v>
      </c>
      <c r="D976" s="863" t="s">
        <v>140</v>
      </c>
      <c r="E976" s="863" t="s">
        <v>140</v>
      </c>
      <c r="F976" s="863" t="s">
        <v>140</v>
      </c>
      <c r="G976" s="864"/>
      <c r="H976" s="864"/>
    </row>
    <row r="977" spans="2:8" ht="15.75" thickTop="1">
      <c r="B977" s="738" t="s">
        <v>1291</v>
      </c>
      <c r="C977" s="502"/>
      <c r="D977" s="502"/>
      <c r="E977" s="502"/>
      <c r="F977" s="502"/>
      <c r="G977" s="502"/>
      <c r="H977" s="502"/>
    </row>
    <row r="978" spans="2:8">
      <c r="B978" s="662"/>
      <c r="C978" s="502"/>
      <c r="D978" s="502"/>
      <c r="E978" s="502"/>
      <c r="F978" s="502"/>
      <c r="G978" s="502"/>
      <c r="H978" s="502"/>
    </row>
    <row r="979" spans="2:8">
      <c r="B979" s="670"/>
      <c r="C979" s="502"/>
      <c r="D979" s="502"/>
      <c r="E979" s="502"/>
      <c r="F979" s="502"/>
      <c r="G979" s="502"/>
      <c r="H979" s="502"/>
    </row>
    <row r="980" spans="2:8">
      <c r="B980" s="1116" t="s">
        <v>92</v>
      </c>
      <c r="C980" s="1116"/>
      <c r="D980" s="1116"/>
      <c r="E980" s="1116"/>
      <c r="F980" s="1116"/>
      <c r="G980" s="1116"/>
      <c r="H980" s="1116"/>
    </row>
    <row r="981" spans="2:8">
      <c r="B981" s="504" t="s">
        <v>91</v>
      </c>
      <c r="C981" s="502"/>
      <c r="D981" s="502"/>
      <c r="E981" s="502"/>
      <c r="F981" s="502"/>
      <c r="G981" s="502"/>
      <c r="H981" s="502"/>
    </row>
    <row r="982" spans="2:8">
      <c r="B982" s="502"/>
      <c r="C982" s="502"/>
      <c r="D982" s="502"/>
      <c r="E982" s="502"/>
      <c r="F982" s="502"/>
      <c r="G982" s="502"/>
      <c r="H982" s="502"/>
    </row>
    <row r="983" spans="2:8" ht="38.25">
      <c r="B983" s="1121" t="s">
        <v>407</v>
      </c>
      <c r="C983" s="669" t="s">
        <v>513</v>
      </c>
      <c r="D983" s="669" t="s">
        <v>410</v>
      </c>
      <c r="E983" s="1123" t="s">
        <v>514</v>
      </c>
      <c r="F983" s="1123" t="s">
        <v>515</v>
      </c>
      <c r="G983" s="1123" t="s">
        <v>516</v>
      </c>
      <c r="H983" s="1123" t="s">
        <v>517</v>
      </c>
    </row>
    <row r="984" spans="2:8">
      <c r="B984" s="1122"/>
      <c r="C984" s="668"/>
      <c r="D984" s="668"/>
      <c r="E984" s="1122"/>
      <c r="F984" s="1122"/>
      <c r="G984" s="1122"/>
      <c r="H984" s="1122"/>
    </row>
    <row r="985" spans="2:8">
      <c r="B985" s="645" t="s">
        <v>1323</v>
      </c>
      <c r="C985" s="638" t="s">
        <v>1350</v>
      </c>
      <c r="D985" s="638" t="s">
        <v>519</v>
      </c>
      <c r="E985" s="638" t="s">
        <v>1096</v>
      </c>
      <c r="F985" s="642">
        <v>0.58333333333333337</v>
      </c>
      <c r="G985" s="638" t="s">
        <v>871</v>
      </c>
      <c r="H985" s="638" t="s">
        <v>1270</v>
      </c>
    </row>
    <row r="986" spans="2:8" ht="27" thickBot="1">
      <c r="B986" s="828" t="s">
        <v>1324</v>
      </c>
      <c r="C986" s="865" t="s">
        <v>686</v>
      </c>
      <c r="D986" s="641" t="s">
        <v>417</v>
      </c>
      <c r="E986" s="641" t="s">
        <v>1324</v>
      </c>
      <c r="F986" s="643">
        <v>0.63541666666666663</v>
      </c>
      <c r="G986" s="866" t="s">
        <v>1351</v>
      </c>
      <c r="H986" s="641" t="s">
        <v>1352</v>
      </c>
    </row>
    <row r="987" spans="2:8" ht="15.75" thickTop="1">
      <c r="B987" s="738"/>
      <c r="C987" s="502"/>
      <c r="D987" s="502"/>
      <c r="E987" s="502"/>
      <c r="F987" s="502"/>
      <c r="G987" s="502"/>
      <c r="H987" s="502"/>
    </row>
    <row r="988" spans="2:8">
      <c r="B988" s="1121" t="s">
        <v>407</v>
      </c>
      <c r="C988" s="1121" t="s">
        <v>522</v>
      </c>
      <c r="D988" s="1123" t="s">
        <v>523</v>
      </c>
      <c r="E988" s="1123" t="s">
        <v>524</v>
      </c>
      <c r="F988" s="1123" t="s">
        <v>503</v>
      </c>
      <c r="G988" s="1118"/>
      <c r="H988" s="1118"/>
    </row>
    <row r="989" spans="2:8">
      <c r="B989" s="1122"/>
      <c r="C989" s="1122"/>
      <c r="D989" s="1122"/>
      <c r="E989" s="1122"/>
      <c r="F989" s="1122"/>
      <c r="G989" s="1119"/>
      <c r="H989" s="1119"/>
    </row>
    <row r="990" spans="2:8">
      <c r="B990" s="867" t="s">
        <v>1323</v>
      </c>
      <c r="C990" s="638" t="s">
        <v>140</v>
      </c>
      <c r="D990" s="638" t="s">
        <v>140</v>
      </c>
      <c r="E990" s="638" t="s">
        <v>1353</v>
      </c>
      <c r="F990" s="638" t="s">
        <v>417</v>
      </c>
      <c r="G990" s="638"/>
      <c r="H990" s="638"/>
    </row>
    <row r="991" spans="2:8" ht="15.75" thickBot="1">
      <c r="B991" s="868" t="s">
        <v>1324</v>
      </c>
      <c r="C991" s="865" t="s">
        <v>710</v>
      </c>
      <c r="D991" s="641" t="s">
        <v>1099</v>
      </c>
      <c r="E991" s="641" t="s">
        <v>1354</v>
      </c>
      <c r="F991" s="641" t="s">
        <v>417</v>
      </c>
      <c r="G991" s="638"/>
      <c r="H991" s="638"/>
    </row>
    <row r="992" spans="2:8" ht="15.75" thickTop="1">
      <c r="B992" s="738" t="s">
        <v>1355</v>
      </c>
      <c r="C992" s="502"/>
      <c r="D992" s="502"/>
      <c r="E992" s="502"/>
      <c r="F992" s="502"/>
      <c r="G992" s="502"/>
      <c r="H992" s="502"/>
    </row>
    <row r="993" spans="2:8">
      <c r="B993" s="1144"/>
      <c r="C993" s="1120"/>
      <c r="D993" s="1120"/>
      <c r="E993" s="1120"/>
      <c r="F993" s="1120"/>
      <c r="G993" s="1120"/>
      <c r="H993" s="1120"/>
    </row>
    <row r="994" spans="2:8">
      <c r="B994" s="502"/>
      <c r="C994" s="502"/>
      <c r="D994" s="502"/>
      <c r="E994" s="502"/>
      <c r="F994" s="502"/>
      <c r="G994" s="502"/>
      <c r="H994" s="502"/>
    </row>
    <row r="995" spans="2:8">
      <c r="B995" s="663" t="s">
        <v>96</v>
      </c>
      <c r="C995" s="635"/>
      <c r="D995" s="635"/>
      <c r="E995" s="635"/>
      <c r="F995" s="635"/>
      <c r="G995" s="635"/>
      <c r="H995" s="635"/>
    </row>
    <row r="996" spans="2:8">
      <c r="B996" s="504" t="s">
        <v>95</v>
      </c>
      <c r="C996" s="502"/>
      <c r="D996" s="502"/>
      <c r="E996" s="502"/>
      <c r="F996" s="502"/>
      <c r="G996" s="502"/>
      <c r="H996" s="502"/>
    </row>
    <row r="997" spans="2:8">
      <c r="B997" s="596" t="s">
        <v>173</v>
      </c>
      <c r="C997" s="502"/>
      <c r="D997" s="502"/>
      <c r="E997" s="502"/>
      <c r="F997" s="502"/>
      <c r="G997" s="502"/>
      <c r="H997" s="502"/>
    </row>
    <row r="998" spans="2:8">
      <c r="B998" s="502"/>
      <c r="C998" s="502"/>
      <c r="D998" s="502"/>
      <c r="E998" s="502"/>
      <c r="F998" s="502"/>
      <c r="G998" s="502"/>
      <c r="H998" s="502"/>
    </row>
    <row r="999" spans="2:8">
      <c r="B999" s="506"/>
      <c r="C999" s="507">
        <v>2014</v>
      </c>
      <c r="D999" s="507">
        <v>2015</v>
      </c>
      <c r="E999" s="507">
        <v>2016</v>
      </c>
      <c r="F999" s="507">
        <v>2017</v>
      </c>
      <c r="G999" s="507">
        <v>2018</v>
      </c>
      <c r="H999" s="507">
        <v>2019</v>
      </c>
    </row>
    <row r="1000" spans="2:8">
      <c r="B1000" s="337" t="s">
        <v>231</v>
      </c>
      <c r="C1000" s="869">
        <v>1</v>
      </c>
      <c r="D1000" s="869">
        <v>1</v>
      </c>
      <c r="E1000" s="869">
        <v>1</v>
      </c>
      <c r="F1000" s="869">
        <v>1</v>
      </c>
      <c r="G1000" s="869">
        <v>1</v>
      </c>
      <c r="H1000" s="869">
        <v>1</v>
      </c>
    </row>
    <row r="1001" spans="2:8">
      <c r="B1001" s="337" t="s">
        <v>526</v>
      </c>
      <c r="C1001" s="870">
        <v>30</v>
      </c>
      <c r="D1001" s="871">
        <v>30</v>
      </c>
      <c r="E1001" s="871">
        <v>29</v>
      </c>
      <c r="F1001" s="871">
        <v>29</v>
      </c>
      <c r="G1001" s="871">
        <v>29</v>
      </c>
      <c r="H1001" s="871">
        <v>29</v>
      </c>
    </row>
    <row r="1002" spans="2:8">
      <c r="B1002" s="337" t="s">
        <v>163</v>
      </c>
      <c r="C1002" s="870">
        <v>8</v>
      </c>
      <c r="D1002" s="871">
        <v>8</v>
      </c>
      <c r="E1002" s="871">
        <v>8</v>
      </c>
      <c r="F1002" s="871">
        <v>8</v>
      </c>
      <c r="G1002" s="871">
        <v>8</v>
      </c>
      <c r="H1002" s="871">
        <v>8</v>
      </c>
    </row>
    <row r="1003" spans="2:8">
      <c r="B1003" s="341" t="s">
        <v>528</v>
      </c>
      <c r="C1003" s="870">
        <v>1</v>
      </c>
      <c r="D1003" s="870">
        <v>1</v>
      </c>
      <c r="E1003" s="870">
        <v>1</v>
      </c>
      <c r="F1003" s="870">
        <v>1</v>
      </c>
      <c r="G1003" s="870">
        <v>1</v>
      </c>
      <c r="H1003" s="870">
        <v>1</v>
      </c>
    </row>
    <row r="1004" spans="2:8">
      <c r="B1004" s="341" t="s">
        <v>529</v>
      </c>
      <c r="C1004" s="870">
        <v>7</v>
      </c>
      <c r="D1004" s="871">
        <v>7</v>
      </c>
      <c r="E1004" s="871">
        <v>7</v>
      </c>
      <c r="F1004" s="872">
        <v>7</v>
      </c>
      <c r="G1004" s="872">
        <v>7</v>
      </c>
      <c r="H1004" s="872">
        <v>7</v>
      </c>
    </row>
    <row r="1005" spans="2:8">
      <c r="B1005" s="337" t="s">
        <v>1356</v>
      </c>
      <c r="C1005" s="870">
        <v>2</v>
      </c>
      <c r="D1005" s="871">
        <v>2</v>
      </c>
      <c r="E1005" s="871">
        <v>2</v>
      </c>
      <c r="F1005" s="872">
        <v>2</v>
      </c>
      <c r="G1005" s="872">
        <v>2</v>
      </c>
      <c r="H1005" s="872">
        <v>2</v>
      </c>
    </row>
    <row r="1006" spans="2:8">
      <c r="B1006" s="337" t="s">
        <v>1100</v>
      </c>
      <c r="C1006" s="870">
        <v>6</v>
      </c>
      <c r="D1006" s="871">
        <v>6</v>
      </c>
      <c r="E1006" s="871">
        <v>6</v>
      </c>
      <c r="F1006" s="872">
        <v>6</v>
      </c>
      <c r="G1006" s="872">
        <v>6</v>
      </c>
      <c r="H1006" s="872">
        <v>6</v>
      </c>
    </row>
    <row r="1007" spans="2:8">
      <c r="B1007" s="596" t="s">
        <v>877</v>
      </c>
      <c r="C1007" s="870" t="s">
        <v>140</v>
      </c>
      <c r="D1007" s="870" t="s">
        <v>140</v>
      </c>
      <c r="E1007" s="870" t="s">
        <v>140</v>
      </c>
      <c r="F1007" s="870" t="s">
        <v>140</v>
      </c>
      <c r="G1007" s="870" t="s">
        <v>140</v>
      </c>
      <c r="H1007" s="870" t="s">
        <v>140</v>
      </c>
    </row>
    <row r="1008" spans="2:8">
      <c r="B1008" s="837" t="s">
        <v>1357</v>
      </c>
      <c r="C1008" s="870">
        <v>17</v>
      </c>
      <c r="D1008" s="870">
        <v>17</v>
      </c>
      <c r="E1008" s="870">
        <v>16</v>
      </c>
      <c r="F1008" s="870">
        <v>16</v>
      </c>
      <c r="G1008" s="870">
        <v>16</v>
      </c>
      <c r="H1008" s="870">
        <v>16</v>
      </c>
    </row>
    <row r="1009" spans="2:8">
      <c r="B1009" s="837" t="s">
        <v>1358</v>
      </c>
      <c r="C1009" s="870">
        <v>9</v>
      </c>
      <c r="D1009" s="870">
        <v>9</v>
      </c>
      <c r="E1009" s="870">
        <v>8</v>
      </c>
      <c r="F1009" s="870">
        <v>10</v>
      </c>
      <c r="G1009" s="870">
        <v>10</v>
      </c>
      <c r="H1009" s="870">
        <v>10</v>
      </c>
    </row>
    <row r="1010" spans="2:8">
      <c r="B1010" s="873" t="s">
        <v>1359</v>
      </c>
      <c r="C1010" s="874">
        <v>8</v>
      </c>
      <c r="D1010" s="874">
        <v>8</v>
      </c>
      <c r="E1010" s="874">
        <v>8</v>
      </c>
      <c r="F1010" s="874">
        <v>6</v>
      </c>
      <c r="G1010" s="874">
        <v>6</v>
      </c>
      <c r="H1010" s="874">
        <v>6</v>
      </c>
    </row>
    <row r="1011" spans="2:8" ht="15.75" thickBot="1">
      <c r="B1011" s="873" t="s">
        <v>1360</v>
      </c>
      <c r="C1011" s="874">
        <v>4</v>
      </c>
      <c r="D1011" s="874">
        <v>4</v>
      </c>
      <c r="E1011" s="874">
        <v>4</v>
      </c>
      <c r="F1011" s="874">
        <v>4</v>
      </c>
      <c r="G1011" s="874">
        <v>4</v>
      </c>
      <c r="H1011" s="874">
        <v>4</v>
      </c>
    </row>
    <row r="1012" spans="2:8" ht="15.75" thickTop="1">
      <c r="B1012" s="1115" t="s">
        <v>1361</v>
      </c>
      <c r="C1012" s="1115"/>
      <c r="D1012" s="1115"/>
      <c r="E1012" s="1115"/>
      <c r="F1012" s="1115"/>
      <c r="G1012" s="1115"/>
      <c r="H1012" s="1115"/>
    </row>
    <row r="1013" spans="2:8">
      <c r="B1013" s="1124"/>
      <c r="C1013" s="1124"/>
      <c r="D1013" s="1124"/>
      <c r="E1013" s="1124"/>
      <c r="F1013" s="1124"/>
      <c r="G1013" s="1124"/>
      <c r="H1013" s="1124"/>
    </row>
    <row r="1014" spans="2:8">
      <c r="B1014" s="502"/>
      <c r="C1014" s="502"/>
      <c r="D1014" s="502"/>
      <c r="E1014" s="502"/>
      <c r="F1014" s="502"/>
      <c r="G1014" s="502"/>
      <c r="H1014" s="502"/>
    </row>
    <row r="1015" spans="2:8">
      <c r="B1015" s="663" t="s">
        <v>98</v>
      </c>
      <c r="C1015" s="635"/>
      <c r="D1015" s="635"/>
      <c r="E1015" s="635"/>
      <c r="F1015" s="635"/>
      <c r="G1015" s="635"/>
      <c r="H1015" s="635"/>
    </row>
    <row r="1016" spans="2:8">
      <c r="B1016" s="504" t="s">
        <v>97</v>
      </c>
      <c r="C1016" s="502"/>
      <c r="D1016" s="502"/>
      <c r="E1016" s="502"/>
      <c r="F1016" s="502"/>
      <c r="G1016" s="502"/>
      <c r="H1016" s="502"/>
    </row>
    <row r="1017" spans="2:8">
      <c r="B1017" s="596" t="s">
        <v>173</v>
      </c>
      <c r="C1017" s="502"/>
      <c r="D1017" s="502"/>
      <c r="E1017" s="502"/>
      <c r="F1017" s="502"/>
      <c r="G1017" s="502"/>
      <c r="H1017" s="502"/>
    </row>
    <row r="1018" spans="2:8">
      <c r="B1018" s="502"/>
      <c r="C1018" s="502"/>
      <c r="D1018" s="502"/>
      <c r="E1018" s="502"/>
      <c r="F1018" s="502"/>
      <c r="G1018" s="502"/>
      <c r="H1018" s="502"/>
    </row>
    <row r="1019" spans="2:8">
      <c r="B1019" s="506"/>
      <c r="C1019" s="507">
        <v>2014</v>
      </c>
      <c r="D1019" s="507">
        <v>2015</v>
      </c>
      <c r="E1019" s="507">
        <v>2016</v>
      </c>
      <c r="F1019" s="507">
        <v>2017</v>
      </c>
      <c r="G1019" s="507">
        <v>2018</v>
      </c>
      <c r="H1019" s="507">
        <v>2019</v>
      </c>
    </row>
    <row r="1020" spans="2:8">
      <c r="B1020" s="337" t="s">
        <v>231</v>
      </c>
      <c r="C1020" s="552">
        <v>1</v>
      </c>
      <c r="D1020" s="552">
        <v>1</v>
      </c>
      <c r="E1020" s="552">
        <v>1</v>
      </c>
      <c r="F1020" s="552">
        <v>1</v>
      </c>
      <c r="G1020" s="552">
        <v>1</v>
      </c>
      <c r="H1020" s="552">
        <v>1</v>
      </c>
    </row>
    <row r="1021" spans="2:8">
      <c r="B1021" s="337" t="s">
        <v>526</v>
      </c>
      <c r="C1021" s="552">
        <v>189</v>
      </c>
      <c r="D1021" s="552">
        <v>191</v>
      </c>
      <c r="E1021" s="552" t="s">
        <v>1368</v>
      </c>
      <c r="F1021" s="552">
        <v>187</v>
      </c>
      <c r="G1021" s="552" t="s">
        <v>1369</v>
      </c>
      <c r="H1021" s="552">
        <v>195</v>
      </c>
    </row>
    <row r="1022" spans="2:8">
      <c r="B1022" s="337" t="s">
        <v>163</v>
      </c>
      <c r="C1022" s="552">
        <v>135</v>
      </c>
      <c r="D1022" s="552">
        <v>131</v>
      </c>
      <c r="E1022" s="552" t="s">
        <v>1370</v>
      </c>
      <c r="F1022" s="552">
        <v>127</v>
      </c>
      <c r="G1022" s="552" t="s">
        <v>1371</v>
      </c>
      <c r="H1022" s="552">
        <v>122</v>
      </c>
    </row>
    <row r="1023" spans="2:8">
      <c r="B1023" s="341" t="s">
        <v>528</v>
      </c>
      <c r="C1023" s="875">
        <v>26</v>
      </c>
      <c r="D1023" s="875">
        <v>26</v>
      </c>
      <c r="E1023" s="875">
        <v>27</v>
      </c>
      <c r="F1023" s="875">
        <v>27</v>
      </c>
      <c r="G1023" s="876">
        <v>27</v>
      </c>
      <c r="H1023" s="875">
        <v>27</v>
      </c>
    </row>
    <row r="1024" spans="2:8">
      <c r="B1024" s="341" t="s">
        <v>529</v>
      </c>
      <c r="C1024" s="875">
        <v>109</v>
      </c>
      <c r="D1024" s="875">
        <v>105</v>
      </c>
      <c r="E1024" s="875" t="s">
        <v>1372</v>
      </c>
      <c r="F1024" s="875">
        <v>100</v>
      </c>
      <c r="G1024" s="876" t="s">
        <v>1373</v>
      </c>
      <c r="H1024" s="875">
        <v>95</v>
      </c>
    </row>
    <row r="1025" spans="2:8">
      <c r="B1025" s="337" t="s">
        <v>1356</v>
      </c>
      <c r="C1025" s="875">
        <v>69</v>
      </c>
      <c r="D1025" s="875">
        <v>68</v>
      </c>
      <c r="E1025" s="875">
        <v>69</v>
      </c>
      <c r="F1025" s="875">
        <v>68</v>
      </c>
      <c r="G1025" s="876" t="s">
        <v>1374</v>
      </c>
      <c r="H1025" s="875">
        <v>68</v>
      </c>
    </row>
    <row r="1026" spans="2:8">
      <c r="B1026" s="337" t="s">
        <v>1100</v>
      </c>
      <c r="C1026" s="875">
        <v>66</v>
      </c>
      <c r="D1026" s="875">
        <v>63</v>
      </c>
      <c r="E1026" s="875" t="s">
        <v>1375</v>
      </c>
      <c r="F1026" s="875">
        <v>59</v>
      </c>
      <c r="G1026" s="876" t="s">
        <v>1376</v>
      </c>
      <c r="H1026" s="875">
        <v>54</v>
      </c>
    </row>
    <row r="1027" spans="2:8">
      <c r="B1027" s="596" t="s">
        <v>877</v>
      </c>
      <c r="C1027" s="527" t="s">
        <v>140</v>
      </c>
      <c r="D1027" s="527" t="s">
        <v>140</v>
      </c>
      <c r="E1027" s="527" t="s">
        <v>140</v>
      </c>
      <c r="F1027" s="527" t="s">
        <v>140</v>
      </c>
      <c r="G1027" s="527" t="s">
        <v>140</v>
      </c>
      <c r="H1027" s="527" t="s">
        <v>140</v>
      </c>
    </row>
    <row r="1028" spans="2:8">
      <c r="B1028" s="837" t="s">
        <v>1362</v>
      </c>
      <c r="C1028" s="527">
        <v>41</v>
      </c>
      <c r="D1028" s="527">
        <v>47</v>
      </c>
      <c r="E1028" s="527">
        <v>45</v>
      </c>
      <c r="F1028" s="527">
        <v>47</v>
      </c>
      <c r="G1028" s="527">
        <v>55</v>
      </c>
      <c r="H1028" s="527">
        <v>60</v>
      </c>
    </row>
    <row r="1029" spans="2:8">
      <c r="B1029" s="837" t="s">
        <v>1358</v>
      </c>
      <c r="C1029" s="527">
        <v>33</v>
      </c>
      <c r="D1029" s="527">
        <v>40</v>
      </c>
      <c r="E1029" s="527">
        <v>39</v>
      </c>
      <c r="F1029" s="527">
        <v>41</v>
      </c>
      <c r="G1029" s="527">
        <v>47</v>
      </c>
      <c r="H1029" s="527">
        <v>50</v>
      </c>
    </row>
    <row r="1030" spans="2:8">
      <c r="B1030" s="873" t="s">
        <v>1359</v>
      </c>
      <c r="C1030" s="527">
        <v>8</v>
      </c>
      <c r="D1030" s="527">
        <v>7</v>
      </c>
      <c r="E1030" s="527">
        <v>6</v>
      </c>
      <c r="F1030" s="527">
        <v>6</v>
      </c>
      <c r="G1030" s="527">
        <v>8</v>
      </c>
      <c r="H1030" s="527">
        <v>10</v>
      </c>
    </row>
    <row r="1031" spans="2:8" ht="15.75" thickBot="1">
      <c r="B1031" s="873" t="s">
        <v>1360</v>
      </c>
      <c r="C1031" s="603">
        <v>12</v>
      </c>
      <c r="D1031" s="603">
        <v>12</v>
      </c>
      <c r="E1031" s="603">
        <v>12</v>
      </c>
      <c r="F1031" s="603">
        <v>12</v>
      </c>
      <c r="G1031" s="603">
        <v>12</v>
      </c>
      <c r="H1031" s="603">
        <v>12</v>
      </c>
    </row>
    <row r="1032" spans="2:8" ht="15.75" thickTop="1">
      <c r="B1032" s="1115" t="s">
        <v>1361</v>
      </c>
      <c r="C1032" s="1115"/>
      <c r="D1032" s="1115"/>
      <c r="E1032" s="1115"/>
      <c r="F1032" s="1115"/>
      <c r="G1032" s="1115"/>
      <c r="H1032" s="1115"/>
    </row>
    <row r="1033" spans="2:8">
      <c r="B1033" s="1124"/>
      <c r="C1033" s="1124"/>
      <c r="D1033" s="1124"/>
      <c r="E1033" s="1124"/>
      <c r="F1033" s="1124"/>
      <c r="G1033" s="1124"/>
      <c r="H1033" s="1124"/>
    </row>
    <row r="1034" spans="2:8">
      <c r="B1034" s="502"/>
      <c r="C1034" s="502"/>
      <c r="D1034" s="502"/>
      <c r="E1034" s="502"/>
      <c r="F1034" s="502"/>
      <c r="G1034" s="502"/>
      <c r="H1034" s="502"/>
    </row>
    <row r="1035" spans="2:8">
      <c r="B1035" s="663" t="s">
        <v>100</v>
      </c>
      <c r="C1035" s="635"/>
      <c r="D1035" s="635"/>
      <c r="E1035" s="635"/>
      <c r="F1035" s="635"/>
      <c r="G1035" s="635"/>
      <c r="H1035" s="635"/>
    </row>
    <row r="1036" spans="2:8">
      <c r="B1036" s="504" t="s">
        <v>99</v>
      </c>
      <c r="C1036" s="502"/>
      <c r="D1036" s="502"/>
      <c r="E1036" s="502"/>
      <c r="F1036" s="502"/>
      <c r="G1036" s="502"/>
      <c r="H1036" s="502"/>
    </row>
    <row r="1037" spans="2:8">
      <c r="B1037" s="596" t="s">
        <v>173</v>
      </c>
      <c r="C1037" s="502"/>
      <c r="D1037" s="502"/>
      <c r="E1037" s="502"/>
      <c r="F1037" s="502"/>
      <c r="G1037" s="502"/>
      <c r="H1037" s="502"/>
    </row>
    <row r="1038" spans="2:8">
      <c r="B1038" s="502"/>
      <c r="C1038" s="502"/>
      <c r="D1038" s="502"/>
      <c r="E1038" s="502"/>
      <c r="F1038" s="502"/>
      <c r="G1038" s="502"/>
      <c r="H1038" s="502"/>
    </row>
    <row r="1039" spans="2:8">
      <c r="B1039" s="506"/>
      <c r="C1039" s="507">
        <v>2014</v>
      </c>
      <c r="D1039" s="507">
        <v>2015</v>
      </c>
      <c r="E1039" s="507">
        <v>2016</v>
      </c>
      <c r="F1039" s="507">
        <v>2017</v>
      </c>
      <c r="G1039" s="507">
        <v>2018</v>
      </c>
      <c r="H1039" s="507">
        <v>2019</v>
      </c>
    </row>
    <row r="1040" spans="2:8">
      <c r="B1040" s="337" t="s">
        <v>231</v>
      </c>
      <c r="C1040" s="527">
        <v>644</v>
      </c>
      <c r="D1040" s="527">
        <v>653</v>
      </c>
      <c r="E1040" s="527">
        <v>604</v>
      </c>
      <c r="F1040" s="527">
        <v>581</v>
      </c>
      <c r="G1040" s="527">
        <v>588</v>
      </c>
      <c r="H1040" s="527">
        <v>593</v>
      </c>
    </row>
    <row r="1041" spans="2:8">
      <c r="B1041" s="337" t="s">
        <v>526</v>
      </c>
      <c r="C1041" s="527">
        <v>9077</v>
      </c>
      <c r="D1041" s="527">
        <v>9062</v>
      </c>
      <c r="E1041" s="527">
        <v>9059</v>
      </c>
      <c r="F1041" s="527">
        <v>8937</v>
      </c>
      <c r="G1041" s="527" t="s">
        <v>1377</v>
      </c>
      <c r="H1041" s="527">
        <v>9169</v>
      </c>
    </row>
    <row r="1042" spans="2:8">
      <c r="B1042" s="337" t="s">
        <v>163</v>
      </c>
      <c r="C1042" s="527">
        <v>7423</v>
      </c>
      <c r="D1042" s="527">
        <v>7361</v>
      </c>
      <c r="E1042" s="527">
        <v>7399</v>
      </c>
      <c r="F1042" s="527">
        <v>7258</v>
      </c>
      <c r="G1042" s="527" t="s">
        <v>1378</v>
      </c>
      <c r="H1042" s="527">
        <v>7390</v>
      </c>
    </row>
    <row r="1043" spans="2:8">
      <c r="B1043" s="341" t="s">
        <v>528</v>
      </c>
      <c r="C1043" s="527">
        <v>1565</v>
      </c>
      <c r="D1043" s="527">
        <v>1591</v>
      </c>
      <c r="E1043" s="527">
        <v>1621</v>
      </c>
      <c r="F1043" s="527">
        <v>1618</v>
      </c>
      <c r="G1043" s="527">
        <v>1701</v>
      </c>
      <c r="H1043" s="527">
        <v>1740</v>
      </c>
    </row>
    <row r="1044" spans="2:8">
      <c r="B1044" s="341" t="s">
        <v>529</v>
      </c>
      <c r="C1044" s="527">
        <v>5858</v>
      </c>
      <c r="D1044" s="527">
        <v>5770</v>
      </c>
      <c r="E1044" s="527">
        <v>5778</v>
      </c>
      <c r="F1044" s="527">
        <v>5640</v>
      </c>
      <c r="G1044" s="527" t="s">
        <v>1379</v>
      </c>
      <c r="H1044" s="527">
        <v>5650</v>
      </c>
    </row>
    <row r="1045" spans="2:8">
      <c r="B1045" s="337" t="s">
        <v>1356</v>
      </c>
      <c r="C1045" s="527">
        <v>4447</v>
      </c>
      <c r="D1045" s="527">
        <v>4585</v>
      </c>
      <c r="E1045" s="527">
        <v>4656</v>
      </c>
      <c r="F1045" s="527">
        <v>4653</v>
      </c>
      <c r="G1045" s="527">
        <v>4742</v>
      </c>
      <c r="H1045" s="527">
        <v>4763</v>
      </c>
    </row>
    <row r="1046" spans="2:8">
      <c r="B1046" s="337" t="s">
        <v>1100</v>
      </c>
      <c r="C1046" s="527">
        <v>2976</v>
      </c>
      <c r="D1046" s="527">
        <v>2776</v>
      </c>
      <c r="E1046" s="527">
        <v>2743</v>
      </c>
      <c r="F1046" s="527">
        <v>2605</v>
      </c>
      <c r="G1046" s="527" t="s">
        <v>1380</v>
      </c>
      <c r="H1046" s="527">
        <v>2627</v>
      </c>
    </row>
    <row r="1047" spans="2:8">
      <c r="B1047" s="596" t="s">
        <v>877</v>
      </c>
      <c r="C1047" s="527" t="s">
        <v>140</v>
      </c>
      <c r="D1047" s="527" t="s">
        <v>140</v>
      </c>
      <c r="E1047" s="527" t="s">
        <v>140</v>
      </c>
      <c r="F1047" s="527" t="s">
        <v>140</v>
      </c>
      <c r="G1047" s="527" t="s">
        <v>140</v>
      </c>
      <c r="H1047" s="527" t="s">
        <v>140</v>
      </c>
    </row>
    <row r="1048" spans="2:8">
      <c r="B1048" s="837" t="s">
        <v>1357</v>
      </c>
      <c r="C1048" s="527">
        <v>688</v>
      </c>
      <c r="D1048" s="527">
        <v>697</v>
      </c>
      <c r="E1048" s="527">
        <v>721</v>
      </c>
      <c r="F1048" s="527">
        <v>747</v>
      </c>
      <c r="G1048" s="527" t="s">
        <v>1381</v>
      </c>
      <c r="H1048" s="527">
        <v>831</v>
      </c>
    </row>
    <row r="1049" spans="2:8">
      <c r="B1049" s="837" t="s">
        <v>1358</v>
      </c>
      <c r="C1049" s="527">
        <v>534</v>
      </c>
      <c r="D1049" s="527">
        <v>550</v>
      </c>
      <c r="E1049" s="527">
        <v>600</v>
      </c>
      <c r="F1049" s="527">
        <v>624</v>
      </c>
      <c r="G1049" s="527" t="s">
        <v>1382</v>
      </c>
      <c r="H1049" s="527">
        <v>659</v>
      </c>
    </row>
    <row r="1050" spans="2:8">
      <c r="B1050" s="873" t="s">
        <v>1359</v>
      </c>
      <c r="C1050" s="527">
        <v>154</v>
      </c>
      <c r="D1050" s="527">
        <v>147</v>
      </c>
      <c r="E1050" s="527">
        <v>121</v>
      </c>
      <c r="F1050" s="527">
        <v>123</v>
      </c>
      <c r="G1050" s="527" t="s">
        <v>1383</v>
      </c>
      <c r="H1050" s="527">
        <v>172</v>
      </c>
    </row>
    <row r="1051" spans="2:8" ht="15.75" thickBot="1">
      <c r="B1051" s="873" t="s">
        <v>1360</v>
      </c>
      <c r="C1051" s="527">
        <v>322</v>
      </c>
      <c r="D1051" s="527">
        <v>351</v>
      </c>
      <c r="E1051" s="527">
        <v>335</v>
      </c>
      <c r="F1051" s="527" t="s">
        <v>1384</v>
      </c>
      <c r="G1051" s="527" t="s">
        <v>1385</v>
      </c>
      <c r="H1051" s="527">
        <v>355</v>
      </c>
    </row>
    <row r="1052" spans="2:8" ht="15.75" thickTop="1">
      <c r="B1052" s="1115" t="s">
        <v>1361</v>
      </c>
      <c r="C1052" s="1115"/>
      <c r="D1052" s="1115"/>
      <c r="E1052" s="1115"/>
      <c r="F1052" s="1115"/>
      <c r="G1052" s="1115"/>
      <c r="H1052" s="1115"/>
    </row>
    <row r="1053" spans="2:8">
      <c r="B1053" s="1124" t="s">
        <v>1363</v>
      </c>
      <c r="C1053" s="1124"/>
      <c r="D1053" s="1124"/>
      <c r="E1053" s="1124"/>
      <c r="F1053" s="1124"/>
      <c r="G1053" s="1124"/>
      <c r="H1053" s="1124"/>
    </row>
    <row r="1054" spans="2:8">
      <c r="B1054" s="502"/>
      <c r="C1054" s="502"/>
      <c r="D1054" s="502"/>
      <c r="E1054" s="502"/>
      <c r="F1054" s="502"/>
      <c r="G1054" s="502"/>
      <c r="H1054" s="502"/>
    </row>
    <row r="1055" spans="2:8">
      <c r="B1055" s="663" t="s">
        <v>103</v>
      </c>
      <c r="C1055" s="635"/>
      <c r="D1055" s="635"/>
      <c r="E1055" s="635"/>
      <c r="F1055" s="635"/>
      <c r="G1055" s="635"/>
      <c r="H1055" s="635"/>
    </row>
    <row r="1056" spans="2:8">
      <c r="B1056" s="504" t="s">
        <v>102</v>
      </c>
      <c r="C1056" s="502"/>
      <c r="D1056" s="502"/>
      <c r="E1056" s="502"/>
      <c r="F1056" s="502"/>
      <c r="G1056" s="502"/>
      <c r="H1056" s="502"/>
    </row>
    <row r="1057" spans="2:8">
      <c r="B1057" s="596" t="s">
        <v>536</v>
      </c>
      <c r="C1057" s="502"/>
      <c r="D1057" s="502"/>
      <c r="E1057" s="502"/>
      <c r="F1057" s="502"/>
      <c r="G1057" s="502"/>
      <c r="H1057" s="502"/>
    </row>
    <row r="1058" spans="2:8">
      <c r="B1058" s="596"/>
      <c r="C1058" s="502"/>
      <c r="D1058" s="502"/>
      <c r="E1058" s="502"/>
      <c r="F1058" s="502"/>
      <c r="G1058" s="502"/>
      <c r="H1058" s="502"/>
    </row>
    <row r="1059" spans="2:8">
      <c r="B1059" s="506"/>
      <c r="C1059" s="507">
        <v>2014</v>
      </c>
      <c r="D1059" s="507">
        <v>2015</v>
      </c>
      <c r="E1059" s="507">
        <v>2016</v>
      </c>
      <c r="F1059" s="507">
        <v>2017</v>
      </c>
      <c r="G1059" s="507">
        <v>2018</v>
      </c>
      <c r="H1059" s="507">
        <v>2019</v>
      </c>
    </row>
    <row r="1060" spans="2:8">
      <c r="B1060" s="337" t="s">
        <v>231</v>
      </c>
      <c r="C1060" s="517">
        <v>13.1287253283007</v>
      </c>
      <c r="D1060" s="517">
        <v>11.636550563898062</v>
      </c>
      <c r="E1060" s="517">
        <v>11.437889119478209</v>
      </c>
      <c r="F1060" s="517">
        <v>10.275849321651695</v>
      </c>
      <c r="G1060" s="517">
        <v>9.6443451393344102</v>
      </c>
      <c r="H1060" s="517">
        <v>8.9159833489837119</v>
      </c>
    </row>
    <row r="1061" spans="2:8">
      <c r="B1061" s="337" t="s">
        <v>526</v>
      </c>
      <c r="C1061" s="517">
        <v>36.348528221750414</v>
      </c>
      <c r="D1061" s="517">
        <v>34.738606804162259</v>
      </c>
      <c r="E1061" s="517">
        <v>34.086686629113551</v>
      </c>
      <c r="F1061" s="517">
        <v>32.584768770100922</v>
      </c>
      <c r="G1061" s="517">
        <v>32.42936916566304</v>
      </c>
      <c r="H1061" s="517">
        <v>33.157510557692227</v>
      </c>
    </row>
    <row r="1062" spans="2:8">
      <c r="B1062" s="337" t="s">
        <v>163</v>
      </c>
      <c r="C1062" s="517">
        <v>21.020384524652041</v>
      </c>
      <c r="D1062" s="517">
        <v>20.996394012087983</v>
      </c>
      <c r="E1062" s="517">
        <v>20.544018974206939</v>
      </c>
      <c r="F1062" s="517">
        <v>20.263912757384201</v>
      </c>
      <c r="G1062" s="517">
        <v>20.710175430834237</v>
      </c>
      <c r="H1062" s="517">
        <v>22.045097044666427</v>
      </c>
    </row>
    <row r="1063" spans="2:8">
      <c r="B1063" s="341" t="s">
        <v>528</v>
      </c>
      <c r="C1063" s="517">
        <v>4.6178394275379411</v>
      </c>
      <c r="D1063" s="517">
        <v>4.4120418717677108</v>
      </c>
      <c r="E1063" s="517">
        <v>4.6851028757782389</v>
      </c>
      <c r="F1063" s="517">
        <v>4.6132039480980378</v>
      </c>
      <c r="G1063" s="517">
        <v>5.0786245750650769</v>
      </c>
      <c r="H1063" s="517">
        <v>5.2969787130213604</v>
      </c>
    </row>
    <row r="1064" spans="2:8">
      <c r="B1064" s="341" t="s">
        <v>529</v>
      </c>
      <c r="C1064" s="517">
        <v>16.402545097114096</v>
      </c>
      <c r="D1064" s="517">
        <v>16.58435214032027</v>
      </c>
      <c r="E1064" s="517">
        <v>15.858916098428697</v>
      </c>
      <c r="F1064" s="517">
        <v>15.650708809286163</v>
      </c>
      <c r="G1064" s="517">
        <v>15.631550855769161</v>
      </c>
      <c r="H1064" s="517">
        <v>16.748118331645063</v>
      </c>
    </row>
    <row r="1065" spans="2:8">
      <c r="B1065" s="337" t="s">
        <v>1356</v>
      </c>
      <c r="C1065" s="517">
        <v>11.512187308327436</v>
      </c>
      <c r="D1065" s="517">
        <v>11.488151598230418</v>
      </c>
      <c r="E1065" s="517">
        <v>11.134033797806106</v>
      </c>
      <c r="F1065" s="517">
        <v>11.214787771246904</v>
      </c>
      <c r="G1065" s="517">
        <v>11.578271501154054</v>
      </c>
      <c r="H1065" s="517">
        <v>12.25848100142702</v>
      </c>
    </row>
    <row r="1066" spans="2:8">
      <c r="B1066" s="337" t="s">
        <v>1100</v>
      </c>
      <c r="C1066" s="517">
        <v>9.5081972163246053</v>
      </c>
      <c r="D1066" s="517">
        <v>9.5082424138575607</v>
      </c>
      <c r="E1066" s="517">
        <v>9.4099851764008289</v>
      </c>
      <c r="F1066" s="517">
        <v>9.0491249861372971</v>
      </c>
      <c r="G1066" s="517">
        <v>9.1319039296801829</v>
      </c>
      <c r="H1066" s="517">
        <v>9.7866160432394054</v>
      </c>
    </row>
    <row r="1067" spans="2:8">
      <c r="B1067" s="596" t="s">
        <v>877</v>
      </c>
      <c r="C1067" s="517" t="s">
        <v>140</v>
      </c>
      <c r="D1067" s="517" t="s">
        <v>140</v>
      </c>
      <c r="E1067" s="517" t="s">
        <v>140</v>
      </c>
      <c r="F1067" s="517" t="s">
        <v>140</v>
      </c>
      <c r="G1067" s="517" t="s">
        <v>140</v>
      </c>
      <c r="H1067" s="517" t="s">
        <v>140</v>
      </c>
    </row>
    <row r="1068" spans="2:8">
      <c r="B1068" s="837" t="s">
        <v>1357</v>
      </c>
      <c r="C1068" s="517">
        <v>1.5081300621215694</v>
      </c>
      <c r="D1068" s="517">
        <v>1.4184394666334352</v>
      </c>
      <c r="E1068" s="517">
        <v>1.4049249925882004</v>
      </c>
      <c r="F1068" s="517">
        <v>1.2732079405567263</v>
      </c>
      <c r="G1068" s="517">
        <v>1.3334740319595306</v>
      </c>
      <c r="H1068" s="517">
        <v>1.4372933965263555</v>
      </c>
    </row>
    <row r="1069" spans="2:8">
      <c r="B1069" s="837" t="s">
        <v>1358</v>
      </c>
      <c r="C1069" s="517">
        <v>0.95697617362585519</v>
      </c>
      <c r="D1069" s="517">
        <v>0.98415633372795819</v>
      </c>
      <c r="E1069" s="517">
        <v>0.98945612214645717</v>
      </c>
      <c r="F1069" s="517">
        <v>0.98334390595541754</v>
      </c>
      <c r="G1069" s="517">
        <v>1.1005051287156458</v>
      </c>
      <c r="H1069" s="517">
        <v>1.1750394463463145</v>
      </c>
    </row>
    <row r="1070" spans="2:8">
      <c r="B1070" s="873" t="s">
        <v>1359</v>
      </c>
      <c r="C1070" s="517">
        <v>0.55115388849571434</v>
      </c>
      <c r="D1070" s="517">
        <v>0.43428313290547693</v>
      </c>
      <c r="E1070" s="517">
        <v>0.41546887044174324</v>
      </c>
      <c r="F1070" s="517">
        <v>0.28986403460130866</v>
      </c>
      <c r="G1070" s="517">
        <v>0.232968903243885</v>
      </c>
      <c r="H1070" s="517">
        <v>0.262253950180041</v>
      </c>
    </row>
    <row r="1071" spans="2:8" ht="15.75" thickBot="1">
      <c r="B1071" s="873" t="s">
        <v>1360</v>
      </c>
      <c r="C1071" s="517">
        <v>0.69128830667610286</v>
      </c>
      <c r="D1071" s="517">
        <v>0.68722276154277528</v>
      </c>
      <c r="E1071" s="517">
        <v>0.69985354284020163</v>
      </c>
      <c r="F1071" s="517">
        <v>0.77179875050829916</v>
      </c>
      <c r="G1071" s="517">
        <v>0.74137456353486864</v>
      </c>
      <c r="H1071" s="517">
        <v>0.75913676751573056</v>
      </c>
    </row>
    <row r="1072" spans="2:8" ht="15.75" thickTop="1">
      <c r="B1072" s="1115" t="s">
        <v>1361</v>
      </c>
      <c r="C1072" s="1115"/>
      <c r="D1072" s="1115"/>
      <c r="E1072" s="1115"/>
      <c r="F1072" s="1115"/>
      <c r="G1072" s="1115"/>
      <c r="H1072" s="1115"/>
    </row>
    <row r="1073" spans="2:8">
      <c r="B1073" s="1124"/>
      <c r="C1073" s="1124"/>
      <c r="D1073" s="1124"/>
      <c r="E1073" s="1124"/>
      <c r="F1073" s="1124"/>
      <c r="G1073" s="1124"/>
      <c r="H1073" s="1124"/>
    </row>
    <row r="1074" spans="2:8">
      <c r="B1074" s="502"/>
      <c r="C1074" s="502"/>
      <c r="D1074" s="502"/>
      <c r="E1074" s="502"/>
      <c r="F1074" s="502"/>
      <c r="G1074" s="502"/>
      <c r="H1074" s="502"/>
    </row>
    <row r="1075" spans="2:8">
      <c r="B1075" s="663" t="s">
        <v>105</v>
      </c>
      <c r="C1075" s="635"/>
      <c r="D1075" s="635"/>
      <c r="E1075" s="635"/>
      <c r="F1075" s="635"/>
      <c r="G1075" s="635"/>
      <c r="H1075" s="635"/>
    </row>
    <row r="1076" spans="2:8">
      <c r="B1076" s="504" t="s">
        <v>104</v>
      </c>
      <c r="C1076" s="502"/>
      <c r="D1076" s="502"/>
      <c r="E1076" s="502"/>
      <c r="F1076" s="502"/>
      <c r="G1076" s="502"/>
      <c r="H1076" s="502"/>
    </row>
    <row r="1077" spans="2:8">
      <c r="B1077" s="596" t="s">
        <v>536</v>
      </c>
      <c r="C1077" s="502"/>
      <c r="D1077" s="502"/>
      <c r="E1077" s="502"/>
      <c r="F1077" s="502"/>
      <c r="G1077" s="502"/>
      <c r="H1077" s="502"/>
    </row>
    <row r="1078" spans="2:8">
      <c r="B1078" s="502"/>
      <c r="C1078" s="502"/>
      <c r="D1078" s="502"/>
      <c r="E1078" s="502"/>
      <c r="F1078" s="502"/>
      <c r="G1078" s="502"/>
      <c r="H1078" s="502"/>
    </row>
    <row r="1079" spans="2:8">
      <c r="B1079" s="506"/>
      <c r="C1079" s="507">
        <v>2014</v>
      </c>
      <c r="D1079" s="507">
        <v>2015</v>
      </c>
      <c r="E1079" s="507">
        <v>2016</v>
      </c>
      <c r="F1079" s="507">
        <v>2017</v>
      </c>
      <c r="G1079" s="507">
        <v>2018</v>
      </c>
      <c r="H1079" s="507">
        <v>2019</v>
      </c>
    </row>
    <row r="1080" spans="2:8">
      <c r="B1080" s="337" t="s">
        <v>231</v>
      </c>
      <c r="C1080" s="517">
        <v>6.4343791774789647</v>
      </c>
      <c r="D1080" s="517">
        <v>5.5740233036326252</v>
      </c>
      <c r="E1080" s="517">
        <v>5.353246368218203</v>
      </c>
      <c r="F1080" s="517">
        <v>4.1948911315663011</v>
      </c>
      <c r="G1080" s="517">
        <v>4.2200738889011795</v>
      </c>
      <c r="H1080" s="517">
        <v>3.2985574541394636</v>
      </c>
    </row>
    <row r="1081" spans="2:8">
      <c r="B1081" s="337" t="s">
        <v>526</v>
      </c>
      <c r="C1081" s="517">
        <v>23.007556613037661</v>
      </c>
      <c r="D1081" s="517">
        <v>21.941546026855256</v>
      </c>
      <c r="E1081" s="517">
        <v>21.655357248739989</v>
      </c>
      <c r="F1081" s="517">
        <v>20.029808583786185</v>
      </c>
      <c r="G1081" s="517">
        <v>20.57011879742495</v>
      </c>
      <c r="H1081" s="517">
        <v>20.641856455226364</v>
      </c>
    </row>
    <row r="1082" spans="2:8">
      <c r="B1082" s="337" t="s">
        <v>163</v>
      </c>
      <c r="C1082" s="517">
        <v>16.135633246834942</v>
      </c>
      <c r="D1082" s="517">
        <v>15.941725652688641</v>
      </c>
      <c r="E1082" s="517">
        <v>15.815051141417134</v>
      </c>
      <c r="F1082" s="517">
        <v>15.479071383682674</v>
      </c>
      <c r="G1082" s="517">
        <v>15.92558989447603</v>
      </c>
      <c r="H1082" s="517">
        <v>16.88608205727299</v>
      </c>
    </row>
    <row r="1083" spans="2:8">
      <c r="B1083" s="341" t="s">
        <v>528</v>
      </c>
      <c r="C1083" s="517">
        <v>3.3483205158449323</v>
      </c>
      <c r="D1083" s="517">
        <v>3.095391613184622</v>
      </c>
      <c r="E1083" s="517">
        <v>3.470147050103765</v>
      </c>
      <c r="F1083" s="517">
        <v>3.3796634505193897</v>
      </c>
      <c r="G1083" s="517">
        <v>3.5125622930631444</v>
      </c>
      <c r="H1083" s="517">
        <v>3.7525080778131863</v>
      </c>
    </row>
    <row r="1084" spans="2:8">
      <c r="B1084" s="341" t="s">
        <v>529</v>
      </c>
      <c r="C1084" s="517">
        <v>12.787312730990012</v>
      </c>
      <c r="D1084" s="517">
        <v>12.84633403950402</v>
      </c>
      <c r="E1084" s="517">
        <v>12.344904091313371</v>
      </c>
      <c r="F1084" s="517">
        <v>12.099407933163285</v>
      </c>
      <c r="G1084" s="517">
        <v>12.413027601412885</v>
      </c>
      <c r="H1084" s="517">
        <v>13.133573979459804</v>
      </c>
    </row>
    <row r="1085" spans="2:8">
      <c r="B1085" s="337" t="s">
        <v>1356</v>
      </c>
      <c r="C1085" s="517">
        <v>8.5244381536525911</v>
      </c>
      <c r="D1085" s="517">
        <v>8.4095058882173337</v>
      </c>
      <c r="E1085" s="517">
        <v>8.3555879039430767</v>
      </c>
      <c r="F1085" s="517">
        <v>8.4139388562345196</v>
      </c>
      <c r="G1085" s="517">
        <v>8.7099471274030478</v>
      </c>
      <c r="H1085" s="517">
        <v>9.2387853335009282</v>
      </c>
    </row>
    <row r="1086" spans="2:8">
      <c r="B1086" s="337" t="s">
        <v>1100</v>
      </c>
      <c r="C1086" s="517">
        <v>7.6111950931823538</v>
      </c>
      <c r="D1086" s="517">
        <v>7.5322197644713071</v>
      </c>
      <c r="E1086" s="517">
        <v>7.4594632374740586</v>
      </c>
      <c r="F1086" s="517">
        <v>7.0651325274481538</v>
      </c>
      <c r="G1086" s="517">
        <v>7.2156427670729819</v>
      </c>
      <c r="H1086" s="517">
        <v>7.6472967237720626</v>
      </c>
    </row>
    <row r="1087" spans="2:8">
      <c r="B1087" s="596" t="s">
        <v>877</v>
      </c>
      <c r="C1087" s="517" t="s">
        <v>140</v>
      </c>
      <c r="D1087" s="517" t="s">
        <v>140</v>
      </c>
      <c r="E1087" s="517" t="s">
        <v>140</v>
      </c>
      <c r="F1087" s="517" t="s">
        <v>140</v>
      </c>
      <c r="G1087" s="517" t="s">
        <v>140</v>
      </c>
      <c r="H1087" s="517" t="s">
        <v>140</v>
      </c>
    </row>
    <row r="1088" spans="2:8">
      <c r="B1088" s="837" t="s">
        <v>1357</v>
      </c>
      <c r="C1088" s="517">
        <v>0.43460485963670675</v>
      </c>
      <c r="D1088" s="517">
        <v>0.42165524331734067</v>
      </c>
      <c r="E1088" s="517">
        <v>0.48292410317225021</v>
      </c>
      <c r="F1088" s="517">
        <v>0.35148186758345351</v>
      </c>
      <c r="G1088" s="517">
        <v>0.41925801384863837</v>
      </c>
      <c r="H1088" s="517">
        <v>0.45112039453740199</v>
      </c>
    </row>
    <row r="1089" spans="2:8">
      <c r="B1089" s="837" t="s">
        <v>1358</v>
      </c>
      <c r="C1089" s="517">
        <v>0.32033467012660216</v>
      </c>
      <c r="D1089" s="517">
        <v>0.30450853635740543</v>
      </c>
      <c r="E1089" s="517">
        <v>0.30630714497479988</v>
      </c>
      <c r="F1089" s="517">
        <v>0.30497208975638612</v>
      </c>
      <c r="G1089" s="517">
        <v>0.40289095856469703</v>
      </c>
      <c r="H1089" s="517">
        <v>0.42043904855560571</v>
      </c>
    </row>
    <row r="1090" spans="2:8">
      <c r="B1090" s="873" t="s">
        <v>1359</v>
      </c>
      <c r="C1090" s="517">
        <v>0.11427018951010458</v>
      </c>
      <c r="D1090" s="517">
        <v>0.1171467069599352</v>
      </c>
      <c r="E1090" s="517">
        <v>0.17661695819745032</v>
      </c>
      <c r="F1090" s="517">
        <v>4.6509777827067389E-2</v>
      </c>
      <c r="G1090" s="517">
        <v>1.6367055283941331E-2</v>
      </c>
      <c r="H1090" s="517">
        <v>3.0681345981796272E-2</v>
      </c>
    </row>
    <row r="1091" spans="2:8" ht="15.75" thickBot="1">
      <c r="B1091" s="873" t="s">
        <v>1360</v>
      </c>
      <c r="C1091" s="517" t="s">
        <v>125</v>
      </c>
      <c r="D1091" s="517" t="s">
        <v>125</v>
      </c>
      <c r="E1091" s="517" t="s">
        <v>125</v>
      </c>
      <c r="F1091" s="517" t="s">
        <v>125</v>
      </c>
      <c r="G1091" s="517" t="s">
        <v>125</v>
      </c>
      <c r="H1091" s="517" t="s">
        <v>125</v>
      </c>
    </row>
    <row r="1092" spans="2:8" ht="15.75" thickTop="1">
      <c r="B1092" s="1115" t="s">
        <v>1361</v>
      </c>
      <c r="C1092" s="1115"/>
      <c r="D1092" s="1115"/>
      <c r="E1092" s="1115"/>
      <c r="F1092" s="1115"/>
      <c r="G1092" s="1115"/>
      <c r="H1092" s="1115"/>
    </row>
    <row r="1093" spans="2:8">
      <c r="B1093" s="1124"/>
      <c r="C1093" s="1124"/>
      <c r="D1093" s="1124"/>
      <c r="E1093" s="1124"/>
      <c r="F1093" s="1124"/>
      <c r="G1093" s="1124"/>
      <c r="H1093" s="1124"/>
    </row>
    <row r="1094" spans="2:8">
      <c r="B1094" s="502"/>
      <c r="C1094" s="502"/>
      <c r="D1094" s="502"/>
      <c r="E1094" s="502"/>
      <c r="F1094" s="502"/>
      <c r="G1094" s="502"/>
      <c r="H1094" s="502"/>
    </row>
    <row r="1095" spans="2:8">
      <c r="B1095" s="663" t="s">
        <v>107</v>
      </c>
      <c r="C1095" s="635"/>
      <c r="D1095" s="635"/>
      <c r="E1095" s="635"/>
      <c r="F1095" s="635"/>
      <c r="G1095" s="635"/>
      <c r="H1095" s="635"/>
    </row>
    <row r="1096" spans="2:8">
      <c r="B1096" s="504" t="s">
        <v>106</v>
      </c>
      <c r="C1096" s="502"/>
      <c r="D1096" s="502"/>
      <c r="E1096" s="502"/>
      <c r="F1096" s="502"/>
      <c r="G1096" s="502"/>
      <c r="H1096" s="502"/>
    </row>
    <row r="1097" spans="2:8">
      <c r="B1097" s="596" t="s">
        <v>536</v>
      </c>
      <c r="C1097" s="502"/>
      <c r="D1097" s="502"/>
      <c r="E1097" s="502"/>
      <c r="F1097" s="502"/>
      <c r="G1097" s="502"/>
      <c r="H1097" s="502"/>
    </row>
    <row r="1098" spans="2:8">
      <c r="B1098" s="502"/>
      <c r="C1098" s="502"/>
      <c r="D1098" s="502"/>
      <c r="E1098" s="502"/>
      <c r="F1098" s="502"/>
      <c r="G1098" s="502"/>
      <c r="H1098" s="502"/>
    </row>
    <row r="1099" spans="2:8">
      <c r="B1099" s="506"/>
      <c r="C1099" s="507">
        <v>2014</v>
      </c>
      <c r="D1099" s="507">
        <v>2015</v>
      </c>
      <c r="E1099" s="507">
        <v>2016</v>
      </c>
      <c r="F1099" s="507">
        <v>2017</v>
      </c>
      <c r="G1099" s="507">
        <v>2018</v>
      </c>
      <c r="H1099" s="507">
        <v>2019</v>
      </c>
    </row>
    <row r="1100" spans="2:8">
      <c r="B1100" s="337" t="s">
        <v>231</v>
      </c>
      <c r="C1100" s="531">
        <v>0</v>
      </c>
      <c r="D1100" s="531">
        <v>0</v>
      </c>
      <c r="E1100" s="531">
        <v>0</v>
      </c>
      <c r="F1100" s="531">
        <v>0</v>
      </c>
      <c r="G1100" s="531">
        <v>0</v>
      </c>
      <c r="H1100" s="531">
        <v>0</v>
      </c>
    </row>
    <row r="1101" spans="2:8">
      <c r="B1101" s="337" t="s">
        <v>526</v>
      </c>
      <c r="C1101" s="517">
        <v>10.079619785012188</v>
      </c>
      <c r="D1101" s="517">
        <v>10.814654892516666</v>
      </c>
      <c r="E1101" s="517">
        <v>10.515667803142602</v>
      </c>
      <c r="F1101" s="517">
        <v>10.82610534047244</v>
      </c>
      <c r="G1101" s="517">
        <v>11.292056131967643</v>
      </c>
      <c r="H1101" s="517">
        <v>12.120892277282307</v>
      </c>
    </row>
    <row r="1102" spans="2:8">
      <c r="B1102" s="337" t="s">
        <v>163</v>
      </c>
      <c r="C1102" s="517">
        <v>8.9214063065188327</v>
      </c>
      <c r="D1102" s="517">
        <v>9.5898443828275894</v>
      </c>
      <c r="E1102" s="517">
        <v>9.3393399051289645</v>
      </c>
      <c r="F1102" s="517">
        <v>9.7538306162433912</v>
      </c>
      <c r="G1102" s="517">
        <v>10.145829701568479</v>
      </c>
      <c r="H1102" s="517">
        <v>11.010870629293072</v>
      </c>
    </row>
    <row r="1103" spans="2:8">
      <c r="B1103" s="341" t="s">
        <v>528</v>
      </c>
      <c r="C1103" s="517">
        <v>1.5668725328300699</v>
      </c>
      <c r="D1103" s="517">
        <v>1.7962474297464017</v>
      </c>
      <c r="E1103" s="517">
        <v>1.7459592351022826</v>
      </c>
      <c r="F1103" s="517">
        <v>1.9686120291301616</v>
      </c>
      <c r="G1103" s="517">
        <v>2.2687056168838349</v>
      </c>
      <c r="H1103" s="517">
        <v>2.5620208951030339</v>
      </c>
    </row>
    <row r="1104" spans="2:8">
      <c r="B1104" s="341" t="s">
        <v>529</v>
      </c>
      <c r="C1104" s="517">
        <v>7.3545337736887628</v>
      </c>
      <c r="D1104" s="517">
        <v>7.793596953081189</v>
      </c>
      <c r="E1104" s="517">
        <v>7.5933806700266828</v>
      </c>
      <c r="F1104" s="517">
        <v>7.7852185871132313</v>
      </c>
      <c r="G1104" s="517">
        <v>7.8771240846846444</v>
      </c>
      <c r="H1104" s="517">
        <v>8.4488497341900377</v>
      </c>
    </row>
    <row r="1105" spans="2:8">
      <c r="B1105" s="337" t="s">
        <v>1356</v>
      </c>
      <c r="C1105" s="517">
        <v>4.6688297554454667</v>
      </c>
      <c r="D1105" s="517">
        <v>5.3475029596859622</v>
      </c>
      <c r="E1105" s="517">
        <v>5.2274327008597679</v>
      </c>
      <c r="F1105" s="517">
        <v>5.6830789249935307</v>
      </c>
      <c r="G1105" s="517">
        <v>5.972433540546719</v>
      </c>
      <c r="H1105" s="517">
        <v>6.4608306284058061</v>
      </c>
    </row>
    <row r="1106" spans="2:8">
      <c r="B1106" s="337" t="s">
        <v>1100</v>
      </c>
      <c r="C1106" s="517">
        <v>4.252576551073366</v>
      </c>
      <c r="D1106" s="517">
        <v>4.2423414231416281</v>
      </c>
      <c r="E1106" s="517">
        <v>4.1119072042691958</v>
      </c>
      <c r="F1106" s="517">
        <v>4.0707516912498614</v>
      </c>
      <c r="G1106" s="517">
        <v>4.1733961610217607</v>
      </c>
      <c r="H1106" s="517">
        <v>4.5500400008872655</v>
      </c>
    </row>
    <row r="1107" spans="2:8">
      <c r="B1107" s="596" t="s">
        <v>877</v>
      </c>
      <c r="C1107" s="517" t="s">
        <v>140</v>
      </c>
      <c r="D1107" s="517" t="s">
        <v>140</v>
      </c>
      <c r="E1107" s="517" t="s">
        <v>140</v>
      </c>
      <c r="F1107" s="517" t="s">
        <v>140</v>
      </c>
      <c r="G1107" s="517" t="s">
        <v>140</v>
      </c>
      <c r="H1107" s="517" t="s">
        <v>140</v>
      </c>
    </row>
    <row r="1108" spans="2:8">
      <c r="B1108" s="837" t="s">
        <v>1357</v>
      </c>
      <c r="C1108" s="517">
        <v>0.60241188959660297</v>
      </c>
      <c r="D1108" s="517">
        <v>0.66525359835503761</v>
      </c>
      <c r="E1108" s="517">
        <v>0.60679973317521496</v>
      </c>
      <c r="F1108" s="517">
        <v>0.52264138109496883</v>
      </c>
      <c r="G1108" s="517">
        <v>0.55162931663827619</v>
      </c>
      <c r="H1108" s="517">
        <v>0.55647992192063411</v>
      </c>
    </row>
    <row r="1109" spans="2:8">
      <c r="B1109" s="837" t="s">
        <v>1358</v>
      </c>
      <c r="C1109" s="517">
        <v>0.49639065817409761</v>
      </c>
      <c r="D1109" s="517">
        <v>0.56836640912206371</v>
      </c>
      <c r="E1109" s="517">
        <v>0.5463649570115624</v>
      </c>
      <c r="F1109" s="517">
        <v>0.48898554582085696</v>
      </c>
      <c r="G1109" s="517">
        <v>0.5236558045557449</v>
      </c>
      <c r="H1109" s="517">
        <v>0.50091610165105327</v>
      </c>
    </row>
    <row r="1110" spans="2:8">
      <c r="B1110" s="873" t="s">
        <v>1359</v>
      </c>
      <c r="C1110" s="517">
        <v>0.1060212314225053</v>
      </c>
      <c r="D1110" s="517">
        <v>9.6887189232974014E-2</v>
      </c>
      <c r="E1110" s="517">
        <v>6.0434776163652532E-2</v>
      </c>
      <c r="F1110" s="517">
        <v>3.3655835274111867E-2</v>
      </c>
      <c r="G1110" s="517">
        <v>2.7973512082531397E-2</v>
      </c>
      <c r="H1110" s="517">
        <v>5.5563820269580844E-2</v>
      </c>
    </row>
    <row r="1111" spans="2:8" ht="15.75" thickBot="1">
      <c r="B1111" s="873" t="s">
        <v>1360</v>
      </c>
      <c r="C1111" s="517">
        <v>0.55580158889675235</v>
      </c>
      <c r="D1111" s="517">
        <v>0.55955691133403951</v>
      </c>
      <c r="E1111" s="517">
        <v>0.56952816483842283</v>
      </c>
      <c r="F1111" s="517" t="s">
        <v>1386</v>
      </c>
      <c r="G1111" s="517" t="s">
        <v>1387</v>
      </c>
      <c r="H1111" s="517">
        <v>0.55354172606860053</v>
      </c>
    </row>
    <row r="1112" spans="2:8" ht="15.75" thickTop="1">
      <c r="B1112" s="1115" t="s">
        <v>1361</v>
      </c>
      <c r="C1112" s="1115"/>
      <c r="D1112" s="1115"/>
      <c r="E1112" s="1115"/>
      <c r="F1112" s="1115"/>
      <c r="G1112" s="1115"/>
      <c r="H1112" s="1115"/>
    </row>
    <row r="1113" spans="2:8">
      <c r="B1113" s="1124"/>
      <c r="C1113" s="1124"/>
      <c r="D1113" s="1124"/>
      <c r="E1113" s="1124"/>
      <c r="F1113" s="1124"/>
      <c r="G1113" s="1124"/>
      <c r="H1113" s="1124"/>
    </row>
    <row r="1114" spans="2:8">
      <c r="B1114" s="502"/>
      <c r="C1114" s="502"/>
      <c r="D1114" s="502"/>
      <c r="E1114" s="502"/>
      <c r="F1114" s="502"/>
      <c r="G1114" s="502"/>
      <c r="H1114" s="502"/>
    </row>
    <row r="1115" spans="2:8">
      <c r="B1115" s="663" t="s">
        <v>109</v>
      </c>
      <c r="C1115" s="635"/>
      <c r="D1115" s="635"/>
      <c r="E1115" s="635"/>
      <c r="F1115" s="635"/>
      <c r="G1115" s="635"/>
      <c r="H1115" s="635"/>
    </row>
    <row r="1116" spans="2:8">
      <c r="B1116" s="504" t="s">
        <v>108</v>
      </c>
      <c r="C1116" s="502"/>
      <c r="D1116" s="502"/>
      <c r="E1116" s="502"/>
      <c r="F1116" s="502"/>
      <c r="G1116" s="502"/>
      <c r="H1116" s="502"/>
    </row>
    <row r="1117" spans="2:8">
      <c r="B1117" s="596" t="s">
        <v>536</v>
      </c>
      <c r="C1117" s="502"/>
      <c r="D1117" s="502"/>
      <c r="E1117" s="502"/>
      <c r="F1117" s="502"/>
      <c r="G1117" s="502"/>
      <c r="H1117" s="502"/>
    </row>
    <row r="1118" spans="2:8">
      <c r="B1118" s="502"/>
      <c r="C1118" s="502"/>
      <c r="D1118" s="502"/>
      <c r="E1118" s="502"/>
      <c r="F1118" s="502"/>
      <c r="G1118" s="502"/>
      <c r="H1118" s="502"/>
    </row>
    <row r="1119" spans="2:8">
      <c r="B1119" s="506"/>
      <c r="C1119" s="507">
        <v>2014</v>
      </c>
      <c r="D1119" s="507">
        <v>2015</v>
      </c>
      <c r="E1119" s="507">
        <v>2016</v>
      </c>
      <c r="F1119" s="507">
        <v>2017</v>
      </c>
      <c r="G1119" s="507">
        <v>2018</v>
      </c>
      <c r="H1119" s="507">
        <v>2019</v>
      </c>
    </row>
    <row r="1120" spans="2:8">
      <c r="B1120" s="337" t="s">
        <v>231</v>
      </c>
      <c r="C1120" s="517">
        <v>0.24628450106157113</v>
      </c>
      <c r="D1120" s="517">
        <v>0.24923671256776125</v>
      </c>
      <c r="E1120" s="517">
        <v>0.23717758671805514</v>
      </c>
      <c r="F1120" s="517">
        <v>0.23659014454179145</v>
      </c>
      <c r="G1120" s="517">
        <v>0.23597253869580928</v>
      </c>
      <c r="H1120" s="517">
        <v>0.23660413909365829</v>
      </c>
    </row>
    <row r="1121" spans="2:8">
      <c r="B1121" s="337" t="s">
        <v>526</v>
      </c>
      <c r="C1121" s="517">
        <v>0.89570223102933078</v>
      </c>
      <c r="D1121" s="517">
        <v>0.92102218050968909</v>
      </c>
      <c r="E1121" s="517">
        <v>0.86299904269196559</v>
      </c>
      <c r="F1121" s="517">
        <v>0.84827892277549832</v>
      </c>
      <c r="G1121" s="517">
        <v>0.8127136289759529</v>
      </c>
      <c r="H1121" s="517">
        <v>0.81986180547738596</v>
      </c>
    </row>
    <row r="1122" spans="2:8">
      <c r="B1122" s="337" t="s">
        <v>163</v>
      </c>
      <c r="C1122" s="517">
        <v>0.42458142643705277</v>
      </c>
      <c r="D1122" s="517">
        <v>0.42858153155959872</v>
      </c>
      <c r="E1122" s="517">
        <v>0.37930640379484132</v>
      </c>
      <c r="F1122" s="517">
        <v>0.36037780488706522</v>
      </c>
      <c r="G1122" s="517">
        <v>0.3132623940888879</v>
      </c>
      <c r="H1122" s="517">
        <v>0.30862229846133371</v>
      </c>
    </row>
    <row r="1123" spans="2:8">
      <c r="B1123" s="341" t="s">
        <v>528</v>
      </c>
      <c r="C1123" s="517">
        <v>0.10121207832035858</v>
      </c>
      <c r="D1123" s="517">
        <v>0.1002487693937317</v>
      </c>
      <c r="E1123" s="517">
        <v>9.5398310109694628E-2</v>
      </c>
      <c r="F1123" s="517">
        <v>6.7806291819156414E-2</v>
      </c>
      <c r="G1123" s="517">
        <v>6.7629287141708877E-2</v>
      </c>
      <c r="H1123" s="517">
        <v>6.7810302631481661E-2</v>
      </c>
    </row>
    <row r="1124" spans="2:8">
      <c r="B1124" s="341" t="s">
        <v>529</v>
      </c>
      <c r="C1124" s="517">
        <v>0.32336934811669421</v>
      </c>
      <c r="D1124" s="517">
        <v>0.32833276216586704</v>
      </c>
      <c r="E1124" s="517">
        <v>0.28390809368514675</v>
      </c>
      <c r="F1124" s="517">
        <v>0.29257151306790879</v>
      </c>
      <c r="G1124" s="517">
        <v>0.24563310694717902</v>
      </c>
      <c r="H1124" s="517">
        <v>0.24081199582985205</v>
      </c>
    </row>
    <row r="1125" spans="2:8">
      <c r="B1125" s="337" t="s">
        <v>1356</v>
      </c>
      <c r="C1125" s="517">
        <v>0.23492223008571206</v>
      </c>
      <c r="D1125" s="517">
        <v>0.23961150227428502</v>
      </c>
      <c r="E1125" s="517">
        <v>0.21661503112955824</v>
      </c>
      <c r="F1125" s="517">
        <v>0.18915663006912872</v>
      </c>
      <c r="G1125" s="517">
        <v>0.14199101829524591</v>
      </c>
      <c r="H1125" s="517">
        <v>0.13597861690092941</v>
      </c>
    </row>
    <row r="1126" spans="2:8">
      <c r="B1126" s="337" t="s">
        <v>1100</v>
      </c>
      <c r="C1126" s="517">
        <v>0.18965919635134071</v>
      </c>
      <c r="D1126" s="517">
        <v>0.18897002928531373</v>
      </c>
      <c r="E1126" s="517">
        <v>0.16269137266528311</v>
      </c>
      <c r="F1126" s="517">
        <v>0.1712211748179365</v>
      </c>
      <c r="G1126" s="517">
        <v>0.17127137579364202</v>
      </c>
      <c r="H1126" s="517">
        <v>0.17264368156040433</v>
      </c>
    </row>
    <row r="1127" spans="2:8">
      <c r="B1127" s="596" t="s">
        <v>877</v>
      </c>
      <c r="C1127" s="517" t="s">
        <v>140</v>
      </c>
      <c r="D1127" s="517" t="s">
        <v>140</v>
      </c>
      <c r="E1127" s="517" t="s">
        <v>140</v>
      </c>
      <c r="F1127" s="517" t="s">
        <v>140</v>
      </c>
      <c r="G1127" s="517" t="s">
        <v>140</v>
      </c>
      <c r="H1127" s="517" t="s">
        <v>140</v>
      </c>
    </row>
    <row r="1128" spans="2:8">
      <c r="B1128" s="837" t="s">
        <v>1357</v>
      </c>
      <c r="C1128" s="517">
        <v>2.1207659039081543E-4</v>
      </c>
      <c r="D1128" s="517">
        <v>2.0967474609009907E-4</v>
      </c>
      <c r="E1128" s="517">
        <v>1.9471420100800472E-4</v>
      </c>
      <c r="F1128" s="517">
        <v>1.9419392998410413E-4</v>
      </c>
      <c r="G1128" s="517">
        <v>1.9349526948801336E-4</v>
      </c>
      <c r="H1128" s="517">
        <v>1.9377923355046693E-4</v>
      </c>
    </row>
    <row r="1129" spans="2:8">
      <c r="B1129" s="837" t="s">
        <v>1358</v>
      </c>
      <c r="C1129" s="517">
        <v>1.7083368719037512E-4</v>
      </c>
      <c r="D1129" s="517">
        <v>1.6908935136145556E-4</v>
      </c>
      <c r="E1129" s="517">
        <v>1.6051556477912838E-4</v>
      </c>
      <c r="F1129" s="517">
        <v>1.6011297179401872E-4</v>
      </c>
      <c r="G1129" s="517">
        <v>1.5958055881246821E-4</v>
      </c>
      <c r="H1129" s="517">
        <v>1.5984251036991581E-4</v>
      </c>
    </row>
    <row r="1130" spans="2:8">
      <c r="B1130" s="873" t="s">
        <v>1359</v>
      </c>
      <c r="C1130" s="517">
        <v>4.1242903200440351E-5</v>
      </c>
      <c r="D1130" s="517">
        <v>4.0585394728643528E-5</v>
      </c>
      <c r="E1130" s="517">
        <v>3.4198636228876373E-5</v>
      </c>
      <c r="F1130" s="517">
        <v>3.4080958190085394E-5</v>
      </c>
      <c r="G1130" s="517">
        <v>3.3914710675545133E-5</v>
      </c>
      <c r="H1130" s="517">
        <v>3.3936723180551137E-5</v>
      </c>
    </row>
    <row r="1131" spans="2:8" ht="15.75" thickBot="1">
      <c r="B1131" s="873" t="s">
        <v>1360</v>
      </c>
      <c r="C1131" s="517">
        <v>0.22462422694031611</v>
      </c>
      <c r="D1131" s="517">
        <v>0.242994261636239</v>
      </c>
      <c r="E1131" s="517">
        <v>0.24632033797806108</v>
      </c>
      <c r="F1131" s="517">
        <v>0.25111677941665744</v>
      </c>
      <c r="G1131" s="517">
        <v>0.26328520092176771</v>
      </c>
      <c r="H1131" s="517">
        <v>0.27444158868884344</v>
      </c>
    </row>
    <row r="1132" spans="2:8" ht="15.75" thickTop="1">
      <c r="B1132" s="1115" t="s">
        <v>1361</v>
      </c>
      <c r="C1132" s="1115"/>
      <c r="D1132" s="1115"/>
      <c r="E1132" s="1115"/>
      <c r="F1132" s="1115"/>
      <c r="G1132" s="1115"/>
      <c r="H1132" s="1115"/>
    </row>
    <row r="1133" spans="2:8">
      <c r="B1133" s="1124"/>
      <c r="C1133" s="1124"/>
      <c r="D1133" s="1124"/>
      <c r="E1133" s="1124"/>
      <c r="F1133" s="1124"/>
      <c r="G1133" s="1124"/>
      <c r="H1133" s="1124"/>
    </row>
  </sheetData>
  <mergeCells count="132">
    <mergeCell ref="B1112:H1112"/>
    <mergeCell ref="B1113:H1113"/>
    <mergeCell ref="B1132:H1132"/>
    <mergeCell ref="B1133:H1133"/>
    <mergeCell ref="B1052:H1052"/>
    <mergeCell ref="B1053:H1053"/>
    <mergeCell ref="B1072:H1072"/>
    <mergeCell ref="B1073:H1073"/>
    <mergeCell ref="B1092:H1092"/>
    <mergeCell ref="B1093:H1093"/>
    <mergeCell ref="H988:H989"/>
    <mergeCell ref="B993:H993"/>
    <mergeCell ref="B1012:H1012"/>
    <mergeCell ref="B1013:H1013"/>
    <mergeCell ref="B1032:H1032"/>
    <mergeCell ref="B1033:H1033"/>
    <mergeCell ref="B988:B989"/>
    <mergeCell ref="C988:C989"/>
    <mergeCell ref="D988:D989"/>
    <mergeCell ref="E988:E989"/>
    <mergeCell ref="F988:F989"/>
    <mergeCell ref="G988:G989"/>
    <mergeCell ref="H974:H975"/>
    <mergeCell ref="B980:H980"/>
    <mergeCell ref="B983:B984"/>
    <mergeCell ref="E983:E984"/>
    <mergeCell ref="F983:F984"/>
    <mergeCell ref="G983:G984"/>
    <mergeCell ref="H983:H984"/>
    <mergeCell ref="B974:B975"/>
    <mergeCell ref="C974:C975"/>
    <mergeCell ref="D974:D975"/>
    <mergeCell ref="E974:E975"/>
    <mergeCell ref="F974:F975"/>
    <mergeCell ref="G974:G975"/>
    <mergeCell ref="F962:G962"/>
    <mergeCell ref="B964:H964"/>
    <mergeCell ref="B970:B971"/>
    <mergeCell ref="C970:C971"/>
    <mergeCell ref="D970:D971"/>
    <mergeCell ref="E970:E971"/>
    <mergeCell ref="F970:F971"/>
    <mergeCell ref="G970:G971"/>
    <mergeCell ref="H970:H971"/>
    <mergeCell ref="G947:H947"/>
    <mergeCell ref="B953:H953"/>
    <mergeCell ref="B954:H954"/>
    <mergeCell ref="B955:D955"/>
    <mergeCell ref="F960:G960"/>
    <mergeCell ref="F961:G961"/>
    <mergeCell ref="B946:D946"/>
    <mergeCell ref="B947:B948"/>
    <mergeCell ref="C947:C948"/>
    <mergeCell ref="D947:D948"/>
    <mergeCell ref="E947:E948"/>
    <mergeCell ref="F947:F948"/>
    <mergeCell ref="B894:H894"/>
    <mergeCell ref="B934:H934"/>
    <mergeCell ref="B935:H935"/>
    <mergeCell ref="B940:B941"/>
    <mergeCell ref="C940:C941"/>
    <mergeCell ref="D940:D941"/>
    <mergeCell ref="E940:E941"/>
    <mergeCell ref="F940:F941"/>
    <mergeCell ref="G940:G941"/>
    <mergeCell ref="H940:H941"/>
    <mergeCell ref="B840:H840"/>
    <mergeCell ref="B842:H842"/>
    <mergeCell ref="B854:H854"/>
    <mergeCell ref="B855:H855"/>
    <mergeCell ref="B857:H857"/>
    <mergeCell ref="B893:H893"/>
    <mergeCell ref="B766:H766"/>
    <mergeCell ref="B768:H768"/>
    <mergeCell ref="B816:H816"/>
    <mergeCell ref="B817:H817"/>
    <mergeCell ref="B819:H819"/>
    <mergeCell ref="B839:H839"/>
    <mergeCell ref="B666:H666"/>
    <mergeCell ref="B668:H668"/>
    <mergeCell ref="B715:H715"/>
    <mergeCell ref="B716:H716"/>
    <mergeCell ref="B718:H718"/>
    <mergeCell ref="B765:H765"/>
    <mergeCell ref="B566:H566"/>
    <mergeCell ref="B602:H602"/>
    <mergeCell ref="B604:H604"/>
    <mergeCell ref="B640:H640"/>
    <mergeCell ref="B642:H642"/>
    <mergeCell ref="B665:H665"/>
    <mergeCell ref="B532:H532"/>
    <mergeCell ref="B534:H534"/>
    <mergeCell ref="B554:H554"/>
    <mergeCell ref="B556:H556"/>
    <mergeCell ref="B563:H563"/>
    <mergeCell ref="B564:H564"/>
    <mergeCell ref="B489:H489"/>
    <mergeCell ref="B531:H531"/>
    <mergeCell ref="B410:H410"/>
    <mergeCell ref="B412:H412"/>
    <mergeCell ref="B487:H487"/>
    <mergeCell ref="B488:H488"/>
    <mergeCell ref="B281:H281"/>
    <mergeCell ref="B284:H284"/>
    <mergeCell ref="B331:H331"/>
    <mergeCell ref="B332:H332"/>
    <mergeCell ref="B334:H334"/>
    <mergeCell ref="B409:H409"/>
    <mergeCell ref="B146:H146"/>
    <mergeCell ref="B148:H148"/>
    <mergeCell ref="B212:H212"/>
    <mergeCell ref="B213:H213"/>
    <mergeCell ref="B216:H216"/>
    <mergeCell ref="B280:H280"/>
    <mergeCell ref="B113:H113"/>
    <mergeCell ref="B144:H144"/>
    <mergeCell ref="B145:H145"/>
    <mergeCell ref="B34:H34"/>
    <mergeCell ref="B48:H48"/>
    <mergeCell ref="B49:H49"/>
    <mergeCell ref="B51:H51"/>
    <mergeCell ref="B80:H80"/>
    <mergeCell ref="B81:H81"/>
    <mergeCell ref="B2:H2"/>
    <mergeCell ref="B13:H13"/>
    <mergeCell ref="B14:H14"/>
    <mergeCell ref="B16:H16"/>
    <mergeCell ref="B31:H31"/>
    <mergeCell ref="B32:H32"/>
    <mergeCell ref="B83:H83"/>
    <mergeCell ref="B110:H110"/>
    <mergeCell ref="B111:H1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09"/>
  <sheetViews>
    <sheetView view="pageBreakPreview" zoomScale="75" zoomScaleNormal="100" zoomScaleSheetLayoutView="75" workbookViewId="0">
      <selection activeCell="C5" sqref="C5"/>
    </sheetView>
  </sheetViews>
  <sheetFormatPr baseColWidth="10" defaultRowHeight="15"/>
  <cols>
    <col min="1" max="1" width="2.140625" customWidth="1"/>
    <col min="2" max="2" width="47.42578125" customWidth="1"/>
    <col min="3" max="8" width="19.7109375" customWidth="1"/>
  </cols>
  <sheetData>
    <row r="1" spans="2:8">
      <c r="B1" s="1063" t="s">
        <v>6</v>
      </c>
      <c r="C1" s="1063"/>
      <c r="D1" s="1063"/>
      <c r="E1" s="1063"/>
      <c r="F1" s="1063"/>
      <c r="G1" s="1063"/>
      <c r="H1" s="1063"/>
    </row>
    <row r="2" spans="2:8">
      <c r="B2" s="13" t="s">
        <v>5</v>
      </c>
      <c r="C2" s="14"/>
      <c r="D2" s="14"/>
      <c r="E2" s="14"/>
      <c r="F2" s="14"/>
      <c r="G2" s="14"/>
      <c r="H2" s="14"/>
    </row>
    <row r="3" spans="2:8">
      <c r="B3" s="15"/>
      <c r="C3" s="14"/>
      <c r="D3" s="14"/>
      <c r="E3" s="14"/>
      <c r="F3" s="14"/>
      <c r="G3" s="14"/>
      <c r="H3" s="14"/>
    </row>
    <row r="4" spans="2:8">
      <c r="B4" s="16"/>
      <c r="C4" s="17">
        <v>2014</v>
      </c>
      <c r="D4" s="17">
        <v>2015</v>
      </c>
      <c r="E4" s="17">
        <v>2016</v>
      </c>
      <c r="F4" s="17">
        <v>2017</v>
      </c>
      <c r="G4" s="17">
        <v>2018</v>
      </c>
      <c r="H4" s="17">
        <v>2019</v>
      </c>
    </row>
    <row r="5" spans="2:8">
      <c r="B5" s="18" t="s">
        <v>111</v>
      </c>
      <c r="C5" s="19">
        <v>42669.5</v>
      </c>
      <c r="D5" s="19">
        <v>43131.966</v>
      </c>
      <c r="E5" s="19">
        <v>43590.368000000002</v>
      </c>
      <c r="F5" s="19">
        <v>44044.811000000002</v>
      </c>
      <c r="G5" s="19">
        <v>44494.502</v>
      </c>
      <c r="H5" s="19">
        <v>44938.712</v>
      </c>
    </row>
    <row r="6" spans="2:8">
      <c r="B6" s="18" t="s">
        <v>112</v>
      </c>
      <c r="C6" s="19">
        <v>585893.82600561273</v>
      </c>
      <c r="D6" s="19">
        <v>503816.99346405227</v>
      </c>
      <c r="E6" s="19">
        <v>565532.80084793887</v>
      </c>
      <c r="F6" s="19">
        <v>624548.90221687208</v>
      </c>
      <c r="G6" s="19">
        <v>443805.56650259334</v>
      </c>
      <c r="H6" s="20">
        <v>420401.46923783288</v>
      </c>
    </row>
    <row r="7" spans="2:8">
      <c r="B7" s="18" t="s">
        <v>539</v>
      </c>
      <c r="C7" s="19" t="s">
        <v>125</v>
      </c>
      <c r="D7" s="19" t="s">
        <v>125</v>
      </c>
      <c r="E7" s="19" t="s">
        <v>125</v>
      </c>
      <c r="F7" s="19" t="s">
        <v>125</v>
      </c>
      <c r="G7" s="19" t="s">
        <v>125</v>
      </c>
      <c r="H7" s="20" t="s">
        <v>125</v>
      </c>
    </row>
    <row r="8" spans="2:8">
      <c r="B8" s="18" t="s">
        <v>540</v>
      </c>
      <c r="C8" s="20">
        <v>38.080676133661619</v>
      </c>
      <c r="D8" s="20">
        <v>26.538379377542178</v>
      </c>
      <c r="E8" s="20">
        <v>41.389467881690202</v>
      </c>
      <c r="F8" s="19">
        <v>27.570603572211816</v>
      </c>
      <c r="G8" s="19">
        <v>33.95385617444424</v>
      </c>
      <c r="H8" s="19">
        <v>51.11906778573443</v>
      </c>
    </row>
    <row r="9" spans="2:8">
      <c r="B9" s="18" t="s">
        <v>113</v>
      </c>
      <c r="C9" s="19" t="s">
        <v>125</v>
      </c>
      <c r="D9" s="19" t="s">
        <v>125</v>
      </c>
      <c r="E9" s="19" t="s">
        <v>125</v>
      </c>
      <c r="F9" s="19" t="s">
        <v>125</v>
      </c>
      <c r="G9" s="19" t="s">
        <v>125</v>
      </c>
      <c r="H9" s="19" t="s">
        <v>125</v>
      </c>
    </row>
    <row r="10" spans="2:8">
      <c r="B10" s="21" t="s">
        <v>541</v>
      </c>
      <c r="C10" s="19">
        <v>8.5519999999999996</v>
      </c>
      <c r="D10" s="19">
        <v>13.005000000000001</v>
      </c>
      <c r="E10" s="19">
        <v>15.850199999999999</v>
      </c>
      <c r="F10" s="19">
        <v>18.7742</v>
      </c>
      <c r="G10" s="19">
        <v>37.808300000000003</v>
      </c>
      <c r="H10" s="19">
        <v>59.895000000000003</v>
      </c>
    </row>
    <row r="11" spans="2:8" ht="15.75" thickBot="1">
      <c r="B11" s="22" t="s">
        <v>114</v>
      </c>
      <c r="C11" s="23">
        <v>8.1188161157024865</v>
      </c>
      <c r="D11" s="23">
        <v>9.2689340163934446</v>
      </c>
      <c r="E11" s="23">
        <v>14.779439271255063</v>
      </c>
      <c r="F11" s="23">
        <v>16.566548373983739</v>
      </c>
      <c r="G11" s="23">
        <v>28.09371859504132</v>
      </c>
      <c r="H11" s="23">
        <v>48.242306995884796</v>
      </c>
    </row>
    <row r="12" spans="2:8" ht="15.75" thickTop="1">
      <c r="B12" s="1064" t="s">
        <v>115</v>
      </c>
      <c r="C12" s="1064"/>
      <c r="D12" s="1064"/>
      <c r="E12" s="1064"/>
      <c r="F12" s="1064"/>
      <c r="G12" s="1064"/>
      <c r="H12" s="1064"/>
    </row>
    <row r="13" spans="2:8">
      <c r="B13" s="18"/>
      <c r="C13" s="14"/>
      <c r="D13" s="14"/>
      <c r="E13" s="14"/>
      <c r="F13" s="14"/>
      <c r="G13" s="14"/>
      <c r="H13" s="14"/>
    </row>
    <row r="14" spans="2:8">
      <c r="B14" s="1063" t="s">
        <v>8</v>
      </c>
      <c r="C14" s="1063"/>
      <c r="D14" s="1063"/>
      <c r="E14" s="1063"/>
      <c r="F14" s="1063"/>
      <c r="G14" s="1063"/>
      <c r="H14" s="1063"/>
    </row>
    <row r="15" spans="2:8">
      <c r="B15" s="13" t="s">
        <v>7</v>
      </c>
      <c r="C15" s="14"/>
      <c r="D15" s="14"/>
      <c r="E15" s="14"/>
      <c r="F15" s="14"/>
      <c r="G15" s="14"/>
      <c r="H15" s="14"/>
    </row>
    <row r="16" spans="2:8">
      <c r="B16" s="26" t="s">
        <v>116</v>
      </c>
      <c r="C16" s="14"/>
      <c r="D16" s="14"/>
      <c r="E16" s="14"/>
      <c r="F16" s="14"/>
      <c r="G16" s="14"/>
      <c r="H16" s="14"/>
    </row>
    <row r="17" spans="2:8">
      <c r="B17" s="27"/>
      <c r="C17" s="14"/>
      <c r="D17" s="14"/>
      <c r="E17" s="14"/>
      <c r="F17" s="14"/>
      <c r="G17" s="14"/>
      <c r="H17" s="14"/>
    </row>
    <row r="18" spans="2:8">
      <c r="B18" s="16"/>
      <c r="C18" s="17">
        <v>2014</v>
      </c>
      <c r="D18" s="17">
        <v>2015</v>
      </c>
      <c r="E18" s="17">
        <v>2016</v>
      </c>
      <c r="F18" s="17">
        <v>2017</v>
      </c>
      <c r="G18" s="17">
        <v>2018</v>
      </c>
      <c r="H18" s="17">
        <v>2019</v>
      </c>
    </row>
    <row r="19" spans="2:8">
      <c r="B19" s="28" t="s">
        <v>117</v>
      </c>
      <c r="C19" s="29">
        <v>36925.478718428443</v>
      </c>
      <c r="D19" s="29">
        <v>32721.316801230292</v>
      </c>
      <c r="E19" s="29">
        <v>33287.361862941791</v>
      </c>
      <c r="F19" s="29">
        <v>37394.128910952262</v>
      </c>
      <c r="G19" s="29">
        <v>19591.417149144498</v>
      </c>
      <c r="H19" s="29">
        <v>16864.680223724852</v>
      </c>
    </row>
    <row r="20" spans="2:8">
      <c r="B20" s="30" t="s">
        <v>118</v>
      </c>
      <c r="C20" s="29">
        <v>38012.538470533211</v>
      </c>
      <c r="D20" s="29">
        <v>29152.288043060358</v>
      </c>
      <c r="E20" s="29">
        <v>31942.581733984433</v>
      </c>
      <c r="F20" s="29">
        <v>28831.525124905456</v>
      </c>
      <c r="G20" s="29">
        <v>20472.598212561792</v>
      </c>
      <c r="H20" s="29">
        <v>15730.392570331413</v>
      </c>
    </row>
    <row r="21" spans="2:8">
      <c r="B21" s="31" t="s">
        <v>119</v>
      </c>
      <c r="C21" s="29"/>
      <c r="D21" s="29"/>
      <c r="E21" s="29"/>
      <c r="F21" s="29"/>
      <c r="G21" s="29"/>
      <c r="H21" s="29"/>
    </row>
    <row r="22" spans="2:8">
      <c r="B22" s="32" t="s">
        <v>120</v>
      </c>
      <c r="C22" s="29">
        <v>37047.585360149678</v>
      </c>
      <c r="D22" s="29">
        <v>28737.621914648211</v>
      </c>
      <c r="E22" s="29">
        <v>31236.392853087029</v>
      </c>
      <c r="F22" s="29">
        <v>27916.856910014809</v>
      </c>
      <c r="G22" s="29">
        <v>19961.053022748973</v>
      </c>
      <c r="H22" s="29">
        <v>15573.989965773435</v>
      </c>
    </row>
    <row r="23" spans="2:8">
      <c r="B23" s="32" t="s">
        <v>121</v>
      </c>
      <c r="C23" s="29">
        <v>964.95311038353611</v>
      </c>
      <c r="D23" s="29">
        <v>414.66612841214913</v>
      </c>
      <c r="E23" s="29">
        <v>706.18888089740199</v>
      </c>
      <c r="F23" s="29">
        <v>914.66821489064785</v>
      </c>
      <c r="G23" s="29">
        <v>511.54518981281882</v>
      </c>
      <c r="H23" s="29">
        <v>156.40260455797645</v>
      </c>
    </row>
    <row r="24" spans="2:8">
      <c r="B24" s="30" t="s">
        <v>122</v>
      </c>
      <c r="C24" s="29">
        <v>74938.017188961647</v>
      </c>
      <c r="D24" s="29">
        <v>61873.604844290647</v>
      </c>
      <c r="E24" s="29">
        <v>65229.943596926227</v>
      </c>
      <c r="F24" s="29">
        <v>66225.654035857719</v>
      </c>
      <c r="G24" s="29">
        <v>40064.01536170629</v>
      </c>
      <c r="H24" s="29">
        <v>32595.072794056265</v>
      </c>
    </row>
    <row r="25" spans="2:8">
      <c r="B25" s="30" t="s">
        <v>123</v>
      </c>
      <c r="C25" s="29"/>
      <c r="D25" s="29"/>
      <c r="E25" s="29"/>
      <c r="F25" s="29"/>
      <c r="G25" s="29"/>
      <c r="H25" s="29"/>
    </row>
    <row r="26" spans="2:8">
      <c r="B26" s="33" t="s">
        <v>124</v>
      </c>
      <c r="C26" s="34">
        <v>2522.9090271281575</v>
      </c>
      <c r="D26" s="34">
        <v>2043.339946174548</v>
      </c>
      <c r="E26" s="34">
        <v>2114.8488978057057</v>
      </c>
      <c r="F26" s="34" t="s">
        <v>125</v>
      </c>
      <c r="G26" s="34" t="s">
        <v>125</v>
      </c>
      <c r="H26" s="34" t="s">
        <v>125</v>
      </c>
    </row>
    <row r="27" spans="2:8">
      <c r="B27" s="33" t="s">
        <v>542</v>
      </c>
      <c r="C27" s="34" t="s">
        <v>125</v>
      </c>
      <c r="D27" s="34" t="s">
        <v>125</v>
      </c>
      <c r="E27" s="34" t="s">
        <v>125</v>
      </c>
      <c r="F27" s="34" t="s">
        <v>125</v>
      </c>
      <c r="G27" s="34" t="s">
        <v>125</v>
      </c>
      <c r="H27" s="34" t="s">
        <v>125</v>
      </c>
    </row>
    <row r="28" spans="2:8">
      <c r="B28" s="33" t="s">
        <v>126</v>
      </c>
      <c r="C28" s="34" t="s">
        <v>125</v>
      </c>
      <c r="D28" s="34" t="s">
        <v>125</v>
      </c>
      <c r="E28" s="34" t="s">
        <v>125</v>
      </c>
      <c r="F28" s="34" t="s">
        <v>125</v>
      </c>
      <c r="G28" s="34" t="s">
        <v>125</v>
      </c>
      <c r="H28" s="34" t="s">
        <v>125</v>
      </c>
    </row>
    <row r="29" spans="2:8">
      <c r="B29" s="33" t="s">
        <v>127</v>
      </c>
      <c r="C29" s="34" t="s">
        <v>125</v>
      </c>
      <c r="D29" s="34" t="s">
        <v>125</v>
      </c>
      <c r="E29" s="34" t="s">
        <v>125</v>
      </c>
      <c r="F29" s="34" t="s">
        <v>125</v>
      </c>
      <c r="G29" s="34" t="s">
        <v>125</v>
      </c>
      <c r="H29" s="34" t="s">
        <v>125</v>
      </c>
    </row>
    <row r="30" spans="2:8" ht="15.75" thickBot="1">
      <c r="B30" s="22" t="s">
        <v>128</v>
      </c>
      <c r="C30" s="34" t="s">
        <v>125</v>
      </c>
      <c r="D30" s="34" t="s">
        <v>125</v>
      </c>
      <c r="E30" s="34" t="s">
        <v>125</v>
      </c>
      <c r="F30" s="34" t="s">
        <v>125</v>
      </c>
      <c r="G30" s="34" t="s">
        <v>125</v>
      </c>
      <c r="H30" s="34" t="s">
        <v>125</v>
      </c>
    </row>
    <row r="31" spans="2:8" ht="15.75" thickTop="1">
      <c r="B31" s="1064" t="s">
        <v>129</v>
      </c>
      <c r="C31" s="1064"/>
      <c r="D31" s="1064"/>
      <c r="E31" s="1064"/>
      <c r="F31" s="1064"/>
      <c r="G31" s="1064"/>
      <c r="H31" s="1064"/>
    </row>
    <row r="32" spans="2:8">
      <c r="B32" s="27"/>
      <c r="C32" s="14"/>
      <c r="D32" s="14"/>
      <c r="E32" s="14"/>
      <c r="F32" s="14"/>
      <c r="G32" s="14"/>
      <c r="H32" s="14"/>
    </row>
    <row r="33" spans="2:8">
      <c r="B33" s="1063" t="s">
        <v>10</v>
      </c>
      <c r="C33" s="1063"/>
      <c r="D33" s="1063"/>
      <c r="E33" s="1063"/>
      <c r="F33" s="1063"/>
      <c r="G33" s="1063"/>
      <c r="H33" s="1063"/>
    </row>
    <row r="34" spans="2:8">
      <c r="B34" s="13" t="s">
        <v>9</v>
      </c>
      <c r="C34" s="14"/>
      <c r="D34" s="14"/>
      <c r="E34" s="14"/>
      <c r="F34" s="14"/>
      <c r="G34" s="14"/>
      <c r="H34" s="14"/>
    </row>
    <row r="35" spans="2:8">
      <c r="B35" s="35" t="s">
        <v>116</v>
      </c>
      <c r="C35" s="14"/>
      <c r="D35" s="14"/>
      <c r="E35" s="14"/>
      <c r="F35" s="14"/>
      <c r="G35" s="14"/>
      <c r="H35" s="14"/>
    </row>
    <row r="36" spans="2:8">
      <c r="B36" s="27"/>
      <c r="C36" s="14"/>
      <c r="D36" s="14"/>
      <c r="E36" s="14"/>
      <c r="F36" s="14"/>
      <c r="G36" s="14"/>
      <c r="H36" s="14"/>
    </row>
    <row r="37" spans="2:8">
      <c r="B37" s="16"/>
      <c r="C37" s="17">
        <v>2014</v>
      </c>
      <c r="D37" s="17">
        <v>2015</v>
      </c>
      <c r="E37" s="17">
        <v>2016</v>
      </c>
      <c r="F37" s="17">
        <v>2017</v>
      </c>
      <c r="G37" s="17">
        <v>2018</v>
      </c>
      <c r="H37" s="17">
        <v>2019</v>
      </c>
    </row>
    <row r="38" spans="2:8">
      <c r="B38" s="28" t="s">
        <v>130</v>
      </c>
      <c r="C38" s="36">
        <v>20212.114125350796</v>
      </c>
      <c r="D38" s="36">
        <v>34124.898109901347</v>
      </c>
      <c r="E38" s="36">
        <v>29868.960644029728</v>
      </c>
      <c r="F38" s="36">
        <v>24237.730502498107</v>
      </c>
      <c r="G38" s="36">
        <v>28683.304988587159</v>
      </c>
      <c r="H38" s="36">
        <v>21296.518908089154</v>
      </c>
    </row>
    <row r="39" spans="2:8">
      <c r="B39" s="31" t="s">
        <v>119</v>
      </c>
      <c r="C39" s="36"/>
      <c r="D39" s="36"/>
      <c r="E39" s="36"/>
      <c r="F39" s="36"/>
      <c r="G39" s="36"/>
      <c r="H39" s="36"/>
    </row>
    <row r="40" spans="2:8">
      <c r="B40" s="21" t="s">
        <v>131</v>
      </c>
      <c r="C40" s="36">
        <v>12138.914873713751</v>
      </c>
      <c r="D40" s="36">
        <v>11158.246828143021</v>
      </c>
      <c r="E40" s="36">
        <v>14324.677291138283</v>
      </c>
      <c r="F40" s="36">
        <v>11419.927347104003</v>
      </c>
      <c r="G40" s="36">
        <v>14532.285238955466</v>
      </c>
      <c r="H40" s="36">
        <v>12387.945571416645</v>
      </c>
    </row>
    <row r="41" spans="2:8">
      <c r="B41" s="21" t="s">
        <v>132</v>
      </c>
      <c r="C41" s="36">
        <v>8073.1992516370447</v>
      </c>
      <c r="D41" s="36">
        <v>22966.651281758328</v>
      </c>
      <c r="E41" s="36">
        <v>15544.283352891447</v>
      </c>
      <c r="F41" s="36">
        <v>12817.803155394104</v>
      </c>
      <c r="G41" s="36">
        <v>14151.019749631694</v>
      </c>
      <c r="H41" s="36">
        <v>8908.573336672509</v>
      </c>
    </row>
    <row r="42" spans="2:8">
      <c r="B42" s="14"/>
      <c r="C42" s="38"/>
      <c r="D42" s="38"/>
      <c r="E42" s="38"/>
      <c r="F42" s="38"/>
      <c r="G42" s="38"/>
      <c r="H42" s="38"/>
    </row>
    <row r="43" spans="2:8">
      <c r="B43" s="33" t="s">
        <v>133</v>
      </c>
      <c r="C43" s="34">
        <v>20940.80156688494</v>
      </c>
      <c r="D43" s="34">
        <v>19549.78738946559</v>
      </c>
      <c r="E43" s="34">
        <v>30251.773983924493</v>
      </c>
      <c r="F43" s="34">
        <v>28928.050622663017</v>
      </c>
      <c r="G43" s="34">
        <v>40736.906684511065</v>
      </c>
      <c r="H43" s="34">
        <v>25008.813690625258</v>
      </c>
    </row>
    <row r="44" spans="2:8">
      <c r="B44" s="33" t="s">
        <v>134</v>
      </c>
      <c r="C44" s="34">
        <v>2165.1458138447151</v>
      </c>
      <c r="D44" s="34">
        <v>4313.0268358323719</v>
      </c>
      <c r="E44" s="34">
        <v>1969.5145171669762</v>
      </c>
      <c r="F44" s="34">
        <v>697.56575513204291</v>
      </c>
      <c r="G44" s="34">
        <v>769.06081468883826</v>
      </c>
      <c r="H44" s="34">
        <v>1757.709742048585</v>
      </c>
    </row>
    <row r="45" spans="2:8">
      <c r="B45" s="37"/>
      <c r="C45" s="38"/>
      <c r="D45" s="38"/>
      <c r="E45" s="38"/>
      <c r="F45" s="38"/>
      <c r="G45" s="38"/>
      <c r="H45" s="38"/>
    </row>
    <row r="46" spans="2:8">
      <c r="B46" s="28" t="s">
        <v>135</v>
      </c>
      <c r="C46" s="36">
        <v>68.956618334892426</v>
      </c>
      <c r="D46" s="36">
        <v>38.346635909265665</v>
      </c>
      <c r="E46" s="36">
        <v>52.501671903193653</v>
      </c>
      <c r="F46" s="36">
        <v>47.834954352249369</v>
      </c>
      <c r="G46" s="36">
        <v>33.849154815212529</v>
      </c>
      <c r="H46" s="36">
        <v>27.295700809750393</v>
      </c>
    </row>
    <row r="47" spans="2:8">
      <c r="B47" s="31" t="s">
        <v>119</v>
      </c>
      <c r="C47" s="36"/>
      <c r="D47" s="36"/>
      <c r="E47" s="36"/>
      <c r="F47" s="36"/>
      <c r="G47" s="36"/>
      <c r="H47" s="36"/>
    </row>
    <row r="48" spans="2:8">
      <c r="B48" s="37" t="s">
        <v>131</v>
      </c>
      <c r="C48" s="36">
        <v>68.807530402245092</v>
      </c>
      <c r="D48" s="36">
        <v>37.97254901960784</v>
      </c>
      <c r="E48" s="36">
        <v>52.392840468889986</v>
      </c>
      <c r="F48" s="36">
        <v>43.079918185595126</v>
      </c>
      <c r="G48" s="36">
        <v>30.554560771047623</v>
      </c>
      <c r="H48" s="36">
        <v>25.475532181317302</v>
      </c>
    </row>
    <row r="49" spans="2:8">
      <c r="B49" s="37" t="s">
        <v>132</v>
      </c>
      <c r="C49" s="36">
        <v>0.14908793264733394</v>
      </c>
      <c r="D49" s="36">
        <v>0.37408688965782388</v>
      </c>
      <c r="E49" s="36">
        <v>0.10883143430366811</v>
      </c>
      <c r="F49" s="36">
        <v>4.7550361666542384</v>
      </c>
      <c r="G49" s="36">
        <v>3.2945940441649055</v>
      </c>
      <c r="H49" s="36">
        <v>1.8201686284330911</v>
      </c>
    </row>
    <row r="50" spans="2:8">
      <c r="B50" s="28"/>
      <c r="C50" s="36"/>
      <c r="D50" s="36"/>
      <c r="E50" s="36"/>
      <c r="F50" s="36"/>
      <c r="G50" s="36"/>
      <c r="H50" s="36"/>
    </row>
    <row r="51" spans="2:8" ht="15.75" thickBot="1">
      <c r="B51" s="39" t="s">
        <v>136</v>
      </c>
      <c r="C51" s="40">
        <v>485.58161833489248</v>
      </c>
      <c r="D51" s="40">
        <v>222.34732795078813</v>
      </c>
      <c r="E51" s="40">
        <v>89.724167518390942</v>
      </c>
      <c r="F51" s="40">
        <v>25.683970555336579</v>
      </c>
      <c r="G51" s="40">
        <v>0.95933961590444417</v>
      </c>
      <c r="H51" s="40">
        <v>4.6164120544285835E-2</v>
      </c>
    </row>
    <row r="52" spans="2:8" ht="15.75" thickTop="1">
      <c r="B52" s="25" t="s">
        <v>129</v>
      </c>
      <c r="C52" s="25"/>
      <c r="D52" s="25"/>
      <c r="E52" s="25"/>
      <c r="F52" s="25"/>
      <c r="G52" s="25"/>
      <c r="H52" s="25"/>
    </row>
    <row r="53" spans="2:8">
      <c r="B53" s="27"/>
      <c r="C53" s="14"/>
      <c r="D53" s="14"/>
      <c r="E53" s="14"/>
      <c r="F53" s="14"/>
      <c r="G53" s="14"/>
      <c r="H53" s="14"/>
    </row>
    <row r="54" spans="2:8">
      <c r="B54" s="1063" t="s">
        <v>12</v>
      </c>
      <c r="C54" s="1063"/>
      <c r="D54" s="1063"/>
      <c r="E54" s="1063"/>
      <c r="F54" s="1063"/>
      <c r="G54" s="1063"/>
      <c r="H54" s="1063"/>
    </row>
    <row r="55" spans="2:8">
      <c r="B55" s="13" t="s">
        <v>11</v>
      </c>
      <c r="C55" s="14"/>
      <c r="D55" s="14"/>
      <c r="E55" s="14"/>
      <c r="F55" s="14"/>
      <c r="G55" s="14"/>
      <c r="H55" s="14"/>
    </row>
    <row r="56" spans="2:8">
      <c r="B56" s="26" t="s">
        <v>116</v>
      </c>
      <c r="C56" s="14"/>
      <c r="D56" s="14"/>
      <c r="E56" s="14"/>
      <c r="F56" s="14"/>
      <c r="G56" s="14"/>
      <c r="H56" s="14"/>
    </row>
    <row r="57" spans="2:8">
      <c r="B57" s="27"/>
      <c r="C57" s="14"/>
      <c r="D57" s="14"/>
      <c r="E57" s="14"/>
      <c r="F57" s="14"/>
      <c r="G57" s="14"/>
      <c r="H57" s="14"/>
    </row>
    <row r="58" spans="2:8">
      <c r="B58" s="16"/>
      <c r="C58" s="17">
        <v>2014</v>
      </c>
      <c r="D58" s="17">
        <v>2015</v>
      </c>
      <c r="E58" s="17">
        <v>2016</v>
      </c>
      <c r="F58" s="17">
        <v>2017</v>
      </c>
      <c r="G58" s="17">
        <v>2018</v>
      </c>
      <c r="H58" s="17">
        <v>2019</v>
      </c>
    </row>
    <row r="59" spans="2:8">
      <c r="B59" s="27" t="s">
        <v>137</v>
      </c>
      <c r="C59" s="36">
        <v>41949.444170325063</v>
      </c>
      <c r="D59" s="36">
        <v>36814.780185531708</v>
      </c>
      <c r="E59" s="36">
        <v>37514.682135841183</v>
      </c>
      <c r="F59" s="36">
        <v>41902.071086917153</v>
      </c>
      <c r="G59" s="36">
        <v>22733.335087798179</v>
      </c>
      <c r="H59" s="36">
        <v>19250.641172051088</v>
      </c>
    </row>
    <row r="60" spans="2:8">
      <c r="B60" s="26"/>
      <c r="C60" s="38">
        <v>41589.289087231045</v>
      </c>
      <c r="D60" s="38">
        <v>36560.561750711255</v>
      </c>
      <c r="E60" s="38">
        <v>37291.794309977151</v>
      </c>
      <c r="F60" s="38">
        <v>41701.595807011749</v>
      </c>
      <c r="G60" s="38">
        <v>22619.080995442797</v>
      </c>
      <c r="H60" s="38">
        <v>19166.524751648718</v>
      </c>
    </row>
    <row r="61" spans="2:8">
      <c r="B61" s="27" t="s">
        <v>138</v>
      </c>
      <c r="C61" s="36"/>
      <c r="D61" s="36"/>
      <c r="E61" s="36"/>
      <c r="F61" s="36"/>
      <c r="G61" s="36"/>
      <c r="H61" s="36"/>
    </row>
    <row r="62" spans="2:8">
      <c r="B62" s="21" t="s">
        <v>119</v>
      </c>
      <c r="C62" s="36"/>
      <c r="D62" s="36"/>
      <c r="E62" s="36"/>
      <c r="F62" s="36">
        <v>1033.33297823609</v>
      </c>
      <c r="G62" s="36">
        <v>2885.6097735153389</v>
      </c>
      <c r="H62" s="36">
        <v>6225.8953168044072</v>
      </c>
    </row>
    <row r="63" spans="2:8">
      <c r="B63" s="41" t="s">
        <v>139</v>
      </c>
      <c r="C63" s="36"/>
      <c r="D63" s="36"/>
      <c r="E63" s="36">
        <v>8010.6962057261126</v>
      </c>
      <c r="F63" s="36">
        <v>12557.126269028773</v>
      </c>
      <c r="G63" s="36">
        <v>8357.9531478537774</v>
      </c>
      <c r="H63" s="36">
        <v>7159.1952583688117</v>
      </c>
    </row>
    <row r="64" spans="2:8">
      <c r="B64" s="41" t="s">
        <v>141</v>
      </c>
      <c r="C64" s="36"/>
      <c r="D64" s="36"/>
      <c r="E64" s="36">
        <v>244.03071254621392</v>
      </c>
      <c r="F64" s="36">
        <v>2355.3600153402008</v>
      </c>
      <c r="G64" s="36">
        <v>1752.525239167061</v>
      </c>
      <c r="H64" s="36">
        <v>1313.9661073545371</v>
      </c>
    </row>
    <row r="65" spans="2:8">
      <c r="B65" s="41" t="s">
        <v>142</v>
      </c>
      <c r="C65" s="36">
        <v>38696.567516370436</v>
      </c>
      <c r="D65" s="36">
        <v>34058.756216839669</v>
      </c>
      <c r="E65" s="36">
        <v>27117.481123266571</v>
      </c>
      <c r="F65" s="36">
        <v>24409.029412704673</v>
      </c>
      <c r="G65" s="36">
        <v>9077.3718998209388</v>
      </c>
      <c r="H65" s="36">
        <v>4144.4194006177477</v>
      </c>
    </row>
    <row r="66" spans="2:8">
      <c r="B66" s="41" t="s">
        <v>143</v>
      </c>
      <c r="C66" s="36">
        <v>1958.498497427503</v>
      </c>
      <c r="D66" s="36">
        <v>1788.4603998462132</v>
      </c>
      <c r="E66" s="36">
        <v>1307.6926032479089</v>
      </c>
      <c r="F66" s="36">
        <v>779.52722353016372</v>
      </c>
      <c r="G66" s="36">
        <v>275.99759841093089</v>
      </c>
      <c r="H66" s="36">
        <v>137.49060856498872</v>
      </c>
    </row>
    <row r="67" spans="2:8">
      <c r="B67" s="41" t="s">
        <v>144</v>
      </c>
      <c r="C67" s="36">
        <v>187.6565926099158</v>
      </c>
      <c r="D67" s="36">
        <v>152.17757631680121</v>
      </c>
      <c r="E67" s="36">
        <v>113.46778841907359</v>
      </c>
      <c r="F67" s="36">
        <v>98.859072557019743</v>
      </c>
      <c r="G67" s="36">
        <v>54.538289211628133</v>
      </c>
      <c r="H67" s="36">
        <v>56.432089489940729</v>
      </c>
    </row>
    <row r="68" spans="2:8">
      <c r="B68" s="41" t="s">
        <v>145</v>
      </c>
      <c r="C68" s="36">
        <v>428.19809471468699</v>
      </c>
      <c r="D68" s="36">
        <v>332.32048412149197</v>
      </c>
      <c r="E68" s="36">
        <v>296.37152628988935</v>
      </c>
      <c r="F68" s="36">
        <v>282.24904390067218</v>
      </c>
      <c r="G68" s="36">
        <v>144.941719146325</v>
      </c>
      <c r="H68" s="36">
        <v>90.758827948910593</v>
      </c>
    </row>
    <row r="69" spans="2:8">
      <c r="B69" s="41" t="s">
        <v>146</v>
      </c>
      <c r="C69" s="36">
        <v>209.48833255378855</v>
      </c>
      <c r="D69" s="36">
        <v>160.70993233371777</v>
      </c>
      <c r="E69" s="36">
        <v>148.1860821945464</v>
      </c>
      <c r="F69" s="36">
        <v>142.10991680071587</v>
      </c>
      <c r="G69" s="36">
        <v>70.143328316798161</v>
      </c>
      <c r="H69" s="36">
        <v>38.367142499373905</v>
      </c>
    </row>
    <row r="70" spans="2:8">
      <c r="B70" s="41" t="s">
        <v>147</v>
      </c>
      <c r="C70" s="36">
        <v>108.78650818521983</v>
      </c>
      <c r="D70" s="36">
        <v>68.07562645136484</v>
      </c>
      <c r="E70" s="36">
        <v>53.824104806248492</v>
      </c>
      <c r="F70" s="36">
        <v>43.964589702890137</v>
      </c>
      <c r="G70" s="36">
        <v>0</v>
      </c>
      <c r="H70" s="36">
        <v>0</v>
      </c>
    </row>
    <row r="71" spans="2:8">
      <c r="B71" s="41" t="s">
        <v>148</v>
      </c>
      <c r="C71" s="36">
        <v>9.3545369504209552E-2</v>
      </c>
      <c r="D71" s="36">
        <v>6.1514801999231067E-2</v>
      </c>
      <c r="E71" s="36">
        <v>4.4163480586995749E-2</v>
      </c>
      <c r="F71" s="36">
        <v>3.7285210554910457E-2</v>
      </c>
      <c r="G71" s="36">
        <v>0</v>
      </c>
      <c r="H71" s="36">
        <v>0</v>
      </c>
    </row>
    <row r="72" spans="2:8">
      <c r="B72" s="41" t="s">
        <v>149</v>
      </c>
      <c r="C72" s="36">
        <v>360.15508309401315</v>
      </c>
      <c r="D72" s="36">
        <v>254.21843482045367</v>
      </c>
      <c r="E72" s="36">
        <v>222.88782586402704</v>
      </c>
      <c r="F72" s="36">
        <v>200.47527990540212</v>
      </c>
      <c r="G72" s="36">
        <v>114.2540923553823</v>
      </c>
      <c r="H72" s="36">
        <v>84.116420402370821</v>
      </c>
    </row>
    <row r="73" spans="2:8">
      <c r="B73" s="21"/>
      <c r="C73" s="36"/>
      <c r="D73" s="36"/>
      <c r="E73" s="36"/>
      <c r="F73" s="36"/>
      <c r="G73" s="36"/>
      <c r="H73" s="36"/>
    </row>
    <row r="74" spans="2:8">
      <c r="B74" s="27" t="s">
        <v>150</v>
      </c>
      <c r="C74" s="36">
        <v>0.58119679607109453</v>
      </c>
      <c r="D74" s="36">
        <v>0.38223952326028449</v>
      </c>
      <c r="E74" s="36">
        <v>0.31362538012138652</v>
      </c>
      <c r="F74" s="36">
        <v>0.26632293253507472</v>
      </c>
      <c r="G74" s="36">
        <v>2.6052480539987251</v>
      </c>
      <c r="H74" s="36">
        <v>7.8721095250020863</v>
      </c>
    </row>
    <row r="75" spans="2:8">
      <c r="B75" s="21" t="s">
        <v>119</v>
      </c>
      <c r="C75" s="36">
        <v>78.264945509822283</v>
      </c>
      <c r="D75" s="36">
        <v>67.044202691272588</v>
      </c>
      <c r="E75" s="36">
        <v>65.093449167833853</v>
      </c>
      <c r="F75" s="36">
        <v>63.938809643020747</v>
      </c>
      <c r="G75" s="36">
        <v>39.568031358193835</v>
      </c>
      <c r="H75" s="36">
        <v>29.428165957091572</v>
      </c>
    </row>
    <row r="76" spans="2:8">
      <c r="B76" s="41" t="s">
        <v>147</v>
      </c>
      <c r="C76" s="36">
        <v>168.48004396632373</v>
      </c>
      <c r="D76" s="36">
        <v>112.59395486351406</v>
      </c>
      <c r="E76" s="36">
        <v>96.600886550327502</v>
      </c>
      <c r="F76" s="36">
        <v>84.87179214027762</v>
      </c>
      <c r="G76" s="36">
        <v>46.558559892933559</v>
      </c>
      <c r="H76" s="36">
        <v>30.705401118624255</v>
      </c>
    </row>
    <row r="77" spans="2:8">
      <c r="B77" s="41" t="s">
        <v>148</v>
      </c>
      <c r="C77" s="36">
        <v>43.703405753040236</v>
      </c>
      <c r="D77" s="36">
        <v>28.738831257208773</v>
      </c>
      <c r="E77" s="36">
        <v>23.580384411553165</v>
      </c>
      <c r="F77" s="36">
        <v>19.907639206996837</v>
      </c>
      <c r="G77" s="36">
        <v>9.8853955348428784</v>
      </c>
      <c r="H77" s="36">
        <v>6.2400868185992149</v>
      </c>
    </row>
    <row r="78" spans="2:8">
      <c r="B78" s="41" t="s">
        <v>149</v>
      </c>
      <c r="C78" s="36">
        <v>29.486672971234793</v>
      </c>
      <c r="D78" s="36">
        <v>19.390079373317946</v>
      </c>
      <c r="E78" s="36">
        <v>15.909735870840743</v>
      </c>
      <c r="F78" s="36">
        <v>13.431997102406495</v>
      </c>
      <c r="G78" s="36">
        <v>6.6698317565190708</v>
      </c>
      <c r="H78" s="36">
        <v>4.2102846648301195</v>
      </c>
    </row>
    <row r="79" spans="2:8">
      <c r="B79" s="41" t="s">
        <v>151</v>
      </c>
      <c r="C79" s="36">
        <v>31.726114527595879</v>
      </c>
      <c r="D79" s="36">
        <v>20.864501748558247</v>
      </c>
      <c r="E79" s="36">
        <v>17.119363095733817</v>
      </c>
      <c r="F79" s="36">
        <v>14.453345548678506</v>
      </c>
      <c r="G79" s="36">
        <v>7.1767310352488742</v>
      </c>
      <c r="H79" s="36">
        <v>4.5302612905918691</v>
      </c>
    </row>
    <row r="80" spans="2:8">
      <c r="B80" s="41" t="s">
        <v>152</v>
      </c>
      <c r="C80" s="36">
        <v>7.4376486330682869</v>
      </c>
      <c r="D80" s="36">
        <v>4.8922332072279886</v>
      </c>
      <c r="E80" s="36">
        <v>4.0140638547147676</v>
      </c>
      <c r="F80" s="36">
        <v>3.3889593165088256</v>
      </c>
      <c r="G80" s="36">
        <v>1.6828315475702424</v>
      </c>
      <c r="H80" s="36">
        <v>1.0622756490525085</v>
      </c>
    </row>
    <row r="81" spans="2:8">
      <c r="B81" s="41" t="s">
        <v>153</v>
      </c>
      <c r="C81" s="36">
        <v>0.47505493685687572</v>
      </c>
      <c r="D81" s="36">
        <v>0.31239215609381016</v>
      </c>
      <c r="E81" s="36">
        <v>0.25631753290179304</v>
      </c>
      <c r="F81" s="36">
        <v>0.21641401497800175</v>
      </c>
      <c r="G81" s="36">
        <v>0.10746317607509463</v>
      </c>
      <c r="H81" s="36">
        <v>6.7835378579180233E-2</v>
      </c>
    </row>
    <row r="82" spans="2:8">
      <c r="B82" s="41" t="s">
        <v>154</v>
      </c>
      <c r="C82" s="36">
        <v>5024.0125116931722</v>
      </c>
      <c r="D82" s="36">
        <v>4093.4942714340632</v>
      </c>
      <c r="E82" s="36">
        <v>4227.3393395666935</v>
      </c>
      <c r="F82" s="36">
        <v>4509.7801237868989</v>
      </c>
      <c r="G82" s="36">
        <v>3142.6365639290843</v>
      </c>
      <c r="H82" s="36">
        <v>2392.4401035144838</v>
      </c>
    </row>
    <row r="83" spans="2:8">
      <c r="B83" s="41" t="s">
        <v>155</v>
      </c>
      <c r="C83" s="36">
        <v>36925.478718428443</v>
      </c>
      <c r="D83" s="36">
        <v>32721.316801230292</v>
      </c>
      <c r="E83" s="36">
        <v>33287.361862941791</v>
      </c>
      <c r="F83" s="36">
        <v>37394.128910952262</v>
      </c>
      <c r="G83" s="36">
        <v>19591.417149144498</v>
      </c>
      <c r="H83" s="36">
        <v>16864.680223724852</v>
      </c>
    </row>
    <row r="84" spans="2:8">
      <c r="B84" s="26"/>
      <c r="C84" s="36"/>
      <c r="D84" s="36"/>
      <c r="E84" s="36"/>
      <c r="F84" s="36"/>
      <c r="G84" s="36"/>
      <c r="H84" s="36"/>
    </row>
    <row r="85" spans="2:8">
      <c r="B85" s="42" t="s">
        <v>156</v>
      </c>
      <c r="C85" s="36">
        <v>4831.0751764344895</v>
      </c>
      <c r="D85" s="36">
        <v>5024.0125116931722</v>
      </c>
      <c r="E85" s="36">
        <v>4093.4942714340632</v>
      </c>
      <c r="F85" s="36">
        <v>4227.3393395666935</v>
      </c>
      <c r="G85" s="36">
        <v>4509.7801237868989</v>
      </c>
      <c r="H85" s="36">
        <v>3142.6365639290843</v>
      </c>
    </row>
    <row r="86" spans="2:8" ht="15.75" thickBot="1">
      <c r="B86" s="43" t="s">
        <v>117</v>
      </c>
      <c r="C86" s="23">
        <v>39539.640073642222</v>
      </c>
      <c r="D86" s="23">
        <v>36925.478718428443</v>
      </c>
      <c r="E86" s="23">
        <v>32721.316801230292</v>
      </c>
      <c r="F86" s="23">
        <v>33287.361862941791</v>
      </c>
      <c r="G86" s="23">
        <v>37394.128910952262</v>
      </c>
      <c r="H86" s="23">
        <v>19591.417149144498</v>
      </c>
    </row>
    <row r="87" spans="2:8" ht="15.75" thickTop="1">
      <c r="B87" s="1064" t="s">
        <v>129</v>
      </c>
      <c r="C87" s="1064"/>
      <c r="D87" s="1064"/>
      <c r="E87" s="1064"/>
      <c r="F87" s="1064"/>
      <c r="G87" s="1064"/>
      <c r="H87" s="1064"/>
    </row>
    <row r="88" spans="2:8">
      <c r="B88" s="27"/>
      <c r="C88" s="14"/>
      <c r="D88" s="14"/>
      <c r="E88" s="14"/>
      <c r="F88" s="14"/>
      <c r="G88" s="14"/>
      <c r="H88" s="14"/>
    </row>
    <row r="89" spans="2:8">
      <c r="B89" s="1063" t="s">
        <v>14</v>
      </c>
      <c r="C89" s="1063"/>
      <c r="D89" s="1063"/>
      <c r="E89" s="1063"/>
      <c r="F89" s="1063"/>
      <c r="G89" s="1063"/>
      <c r="H89" s="1063"/>
    </row>
    <row r="90" spans="2:8">
      <c r="B90" s="13" t="s">
        <v>13</v>
      </c>
      <c r="C90" s="14"/>
      <c r="D90" s="14"/>
      <c r="E90" s="14"/>
      <c r="F90" s="14"/>
      <c r="G90" s="14"/>
      <c r="H90" s="14"/>
    </row>
    <row r="91" spans="2:8">
      <c r="B91" s="26" t="s">
        <v>157</v>
      </c>
      <c r="C91" s="14"/>
      <c r="D91" s="14"/>
      <c r="E91" s="14"/>
      <c r="F91" s="14"/>
      <c r="G91" s="14"/>
      <c r="H91" s="14"/>
    </row>
    <row r="92" spans="2:8">
      <c r="B92" s="18"/>
      <c r="C92" s="14"/>
      <c r="D92" s="14"/>
      <c r="E92" s="14"/>
      <c r="F92" s="14"/>
      <c r="G92" s="14"/>
      <c r="H92" s="14"/>
    </row>
    <row r="93" spans="2:8">
      <c r="B93" s="16"/>
      <c r="C93" s="17">
        <v>2014</v>
      </c>
      <c r="D93" s="17">
        <v>2015</v>
      </c>
      <c r="E93" s="17">
        <v>2016</v>
      </c>
      <c r="F93" s="17">
        <v>2017</v>
      </c>
      <c r="G93" s="17">
        <v>2018</v>
      </c>
      <c r="H93" s="17">
        <v>2019</v>
      </c>
    </row>
    <row r="94" spans="2:8">
      <c r="B94" s="44" t="s">
        <v>158</v>
      </c>
      <c r="C94" s="45">
        <v>1</v>
      </c>
      <c r="D94" s="45">
        <v>1</v>
      </c>
      <c r="E94" s="45">
        <v>1</v>
      </c>
      <c r="F94" s="45">
        <v>1</v>
      </c>
      <c r="G94" s="45">
        <v>1</v>
      </c>
      <c r="H94" s="45">
        <v>1</v>
      </c>
    </row>
    <row r="95" spans="2:8">
      <c r="B95" s="46" t="s">
        <v>159</v>
      </c>
      <c r="C95" s="45">
        <v>1</v>
      </c>
      <c r="D95" s="45">
        <v>1</v>
      </c>
      <c r="E95" s="45">
        <v>1</v>
      </c>
      <c r="F95" s="45">
        <v>1</v>
      </c>
      <c r="G95" s="45">
        <v>1</v>
      </c>
      <c r="H95" s="45">
        <v>1</v>
      </c>
    </row>
    <row r="96" spans="2:8">
      <c r="B96" s="47" t="s">
        <v>160</v>
      </c>
      <c r="C96" s="45">
        <v>173</v>
      </c>
      <c r="D96" s="45">
        <v>167</v>
      </c>
      <c r="E96" s="45">
        <v>167</v>
      </c>
      <c r="F96" s="45">
        <v>168</v>
      </c>
      <c r="G96" s="45">
        <v>171</v>
      </c>
      <c r="H96" s="45">
        <v>173</v>
      </c>
    </row>
    <row r="97" spans="2:8">
      <c r="B97" s="47" t="s">
        <v>161</v>
      </c>
      <c r="C97" s="48">
        <v>138</v>
      </c>
      <c r="D97" s="48">
        <v>121</v>
      </c>
      <c r="E97" s="48">
        <v>117</v>
      </c>
      <c r="F97" s="48">
        <v>119</v>
      </c>
      <c r="G97" s="48">
        <v>127</v>
      </c>
      <c r="H97" s="48">
        <v>90</v>
      </c>
    </row>
    <row r="98" spans="2:8">
      <c r="B98" s="46" t="s">
        <v>162</v>
      </c>
      <c r="C98" s="45">
        <v>20.211880261927035</v>
      </c>
      <c r="D98" s="45">
        <v>21.885306497500959</v>
      </c>
      <c r="E98" s="45">
        <v>29.868937489747765</v>
      </c>
      <c r="F98" s="45">
        <v>24.23774493720105</v>
      </c>
      <c r="G98" s="45">
        <v>28.683440276341436</v>
      </c>
      <c r="H98" s="45">
        <v>21.296563986977212</v>
      </c>
    </row>
    <row r="99" spans="2:8">
      <c r="B99" s="46"/>
      <c r="C99" s="45"/>
      <c r="D99" s="45"/>
      <c r="E99" s="45"/>
      <c r="F99" s="45"/>
      <c r="G99" s="45"/>
      <c r="H99" s="45"/>
    </row>
    <row r="100" spans="2:8">
      <c r="B100" s="44" t="s">
        <v>163</v>
      </c>
      <c r="C100" s="48"/>
      <c r="D100" s="48"/>
      <c r="E100" s="48"/>
      <c r="F100" s="48"/>
      <c r="G100" s="48"/>
      <c r="H100" s="48"/>
    </row>
    <row r="101" spans="2:8">
      <c r="B101" s="46" t="s">
        <v>164</v>
      </c>
      <c r="C101" s="48">
        <v>65</v>
      </c>
      <c r="D101" s="48">
        <v>62</v>
      </c>
      <c r="E101" s="48">
        <v>63</v>
      </c>
      <c r="F101" s="48">
        <v>62</v>
      </c>
      <c r="G101" s="48">
        <v>63</v>
      </c>
      <c r="H101" s="48">
        <v>63</v>
      </c>
    </row>
    <row r="102" spans="2:8">
      <c r="B102" s="46" t="s">
        <v>165</v>
      </c>
      <c r="C102" s="48">
        <v>4320</v>
      </c>
      <c r="D102" s="48">
        <v>4382</v>
      </c>
      <c r="E102" s="48">
        <v>4467</v>
      </c>
      <c r="F102" s="48">
        <v>5252</v>
      </c>
      <c r="G102" s="48">
        <v>5140</v>
      </c>
      <c r="H102" s="48">
        <v>5132</v>
      </c>
    </row>
    <row r="103" spans="2:8">
      <c r="B103" s="46" t="s">
        <v>166</v>
      </c>
      <c r="C103" s="48">
        <v>38457081</v>
      </c>
      <c r="D103" s="48">
        <v>58239801</v>
      </c>
      <c r="E103" s="48">
        <v>67302728</v>
      </c>
      <c r="F103" s="48">
        <v>76153691</v>
      </c>
      <c r="G103" s="48">
        <v>81938992</v>
      </c>
      <c r="H103" s="48">
        <v>84229514</v>
      </c>
    </row>
    <row r="104" spans="2:8">
      <c r="B104" s="46" t="s">
        <v>162</v>
      </c>
      <c r="C104" s="45">
        <v>44.371071094480826</v>
      </c>
      <c r="D104" s="45">
        <v>40.093933102652827</v>
      </c>
      <c r="E104" s="45">
        <v>50.538296046737585</v>
      </c>
      <c r="F104" s="45">
        <v>63.325233565211832</v>
      </c>
      <c r="G104" s="45">
        <v>47.38154849596517</v>
      </c>
      <c r="H104" s="45">
        <v>38.813345020452459</v>
      </c>
    </row>
    <row r="105" spans="2:8">
      <c r="B105" s="46"/>
      <c r="C105" s="45"/>
      <c r="D105" s="45"/>
      <c r="E105" s="45"/>
      <c r="F105" s="45"/>
      <c r="G105" s="45"/>
      <c r="H105" s="45"/>
    </row>
    <row r="106" spans="2:8" ht="25.5">
      <c r="B106" s="49" t="s">
        <v>167</v>
      </c>
      <c r="C106" s="45"/>
      <c r="D106" s="45"/>
      <c r="E106" s="45"/>
      <c r="F106" s="45"/>
      <c r="G106" s="45"/>
      <c r="H106" s="45"/>
    </row>
    <row r="107" spans="2:8">
      <c r="B107" s="46" t="s">
        <v>164</v>
      </c>
      <c r="C107" s="45">
        <v>16</v>
      </c>
      <c r="D107" s="45">
        <v>16</v>
      </c>
      <c r="E107" s="45">
        <v>15</v>
      </c>
      <c r="F107" s="45">
        <v>15</v>
      </c>
      <c r="G107" s="45">
        <v>15</v>
      </c>
      <c r="H107" s="45">
        <v>15</v>
      </c>
    </row>
    <row r="108" spans="2:8">
      <c r="B108" s="46" t="s">
        <v>543</v>
      </c>
      <c r="C108" s="45">
        <v>81</v>
      </c>
      <c r="D108" s="45">
        <v>80</v>
      </c>
      <c r="E108" s="45">
        <v>83</v>
      </c>
      <c r="F108" s="45">
        <v>137</v>
      </c>
      <c r="G108" s="45">
        <v>138</v>
      </c>
      <c r="H108" s="45">
        <v>122</v>
      </c>
    </row>
    <row r="109" spans="2:8">
      <c r="B109" s="46" t="s">
        <v>166</v>
      </c>
      <c r="C109" s="48">
        <v>163301</v>
      </c>
      <c r="D109" s="48">
        <v>222220</v>
      </c>
      <c r="E109" s="48">
        <v>280426</v>
      </c>
      <c r="F109" s="48">
        <v>353382</v>
      </c>
      <c r="G109" s="48">
        <v>557130</v>
      </c>
      <c r="H109" s="48">
        <v>593402</v>
      </c>
    </row>
    <row r="110" spans="2:8">
      <c r="B110" s="46" t="s">
        <v>162</v>
      </c>
      <c r="C110" s="45">
        <v>3.827174929840973E-5</v>
      </c>
      <c r="D110" s="45">
        <v>7.6893502499038823E-5</v>
      </c>
      <c r="E110" s="45">
        <v>6.3090686552851077E-5</v>
      </c>
      <c r="F110" s="45">
        <v>1.065291730140299E-4</v>
      </c>
      <c r="G110" s="45">
        <v>1.0579687528928833E-4</v>
      </c>
      <c r="H110" s="45">
        <v>1.1360046748476501E-4</v>
      </c>
    </row>
    <row r="111" spans="2:8">
      <c r="B111" s="46"/>
      <c r="C111" s="45"/>
      <c r="D111" s="45"/>
      <c r="E111" s="45"/>
      <c r="F111" s="45"/>
      <c r="G111" s="45"/>
      <c r="H111" s="45"/>
    </row>
    <row r="112" spans="2:8">
      <c r="B112" s="44" t="s">
        <v>168</v>
      </c>
      <c r="C112" s="45"/>
      <c r="D112" s="45"/>
      <c r="E112" s="45"/>
      <c r="F112" s="45"/>
      <c r="G112" s="45"/>
      <c r="H112" s="45"/>
    </row>
    <row r="113" spans="2:8">
      <c r="B113" s="46" t="s">
        <v>164</v>
      </c>
      <c r="C113" s="50" t="s">
        <v>125</v>
      </c>
      <c r="D113" s="50" t="s">
        <v>125</v>
      </c>
      <c r="E113" s="50">
        <v>6</v>
      </c>
      <c r="F113" s="51">
        <v>6</v>
      </c>
      <c r="G113" s="51">
        <v>6</v>
      </c>
      <c r="H113" s="51">
        <v>6</v>
      </c>
    </row>
    <row r="114" spans="2:8">
      <c r="B114" s="46" t="s">
        <v>544</v>
      </c>
      <c r="C114" s="50">
        <v>2</v>
      </c>
      <c r="D114" s="50">
        <v>2</v>
      </c>
      <c r="E114" s="50">
        <v>2</v>
      </c>
      <c r="F114" s="51">
        <v>2</v>
      </c>
      <c r="G114" s="51">
        <v>2</v>
      </c>
      <c r="H114" s="51">
        <v>2</v>
      </c>
    </row>
    <row r="115" spans="2:8">
      <c r="B115" s="46" t="s">
        <v>169</v>
      </c>
      <c r="C115" s="50" t="s">
        <v>125</v>
      </c>
      <c r="D115" s="50" t="s">
        <v>125</v>
      </c>
      <c r="E115" s="50" t="s">
        <v>125</v>
      </c>
      <c r="F115" s="50" t="s">
        <v>125</v>
      </c>
      <c r="G115" s="50" t="s">
        <v>125</v>
      </c>
      <c r="H115" s="50" t="s">
        <v>125</v>
      </c>
    </row>
    <row r="116" spans="2:8" ht="27.75">
      <c r="B116" s="52" t="s">
        <v>170</v>
      </c>
      <c r="C116" s="50" t="s">
        <v>125</v>
      </c>
      <c r="D116" s="50" t="s">
        <v>125</v>
      </c>
      <c r="E116" s="50" t="s">
        <v>125</v>
      </c>
      <c r="F116" s="50" t="s">
        <v>125</v>
      </c>
      <c r="G116" s="50" t="s">
        <v>125</v>
      </c>
      <c r="H116" s="50" t="s">
        <v>125</v>
      </c>
    </row>
    <row r="117" spans="2:8" ht="15.75" thickBot="1">
      <c r="B117" s="53" t="s">
        <v>171</v>
      </c>
      <c r="C117" s="54" t="s">
        <v>125</v>
      </c>
      <c r="D117" s="54" t="s">
        <v>125</v>
      </c>
      <c r="E117" s="54" t="s">
        <v>125</v>
      </c>
      <c r="F117" s="54" t="s">
        <v>125</v>
      </c>
      <c r="G117" s="54" t="s">
        <v>125</v>
      </c>
      <c r="H117" s="54" t="s">
        <v>125</v>
      </c>
    </row>
    <row r="118" spans="2:8" ht="15.75" thickTop="1">
      <c r="B118" s="25" t="s">
        <v>172</v>
      </c>
      <c r="C118" s="55"/>
      <c r="D118" s="55"/>
      <c r="E118" s="55"/>
      <c r="F118" s="55"/>
      <c r="G118" s="55"/>
      <c r="H118" s="55"/>
    </row>
    <row r="119" spans="2:8">
      <c r="B119" s="27"/>
      <c r="C119" s="14"/>
      <c r="D119" s="14"/>
      <c r="E119" s="14"/>
      <c r="F119" s="14"/>
      <c r="G119" s="14"/>
      <c r="H119" s="14"/>
    </row>
    <row r="120" spans="2:8">
      <c r="B120" s="24" t="s">
        <v>17</v>
      </c>
      <c r="C120" s="24"/>
      <c r="D120" s="24"/>
      <c r="E120" s="24"/>
      <c r="F120" s="24"/>
      <c r="G120" s="24"/>
      <c r="H120" s="24"/>
    </row>
    <row r="121" spans="2:8">
      <c r="B121" s="13" t="s">
        <v>16</v>
      </c>
      <c r="C121" s="14"/>
      <c r="D121" s="14"/>
      <c r="E121" s="14"/>
      <c r="F121" s="14"/>
      <c r="G121" s="14"/>
      <c r="H121" s="14"/>
    </row>
    <row r="122" spans="2:8">
      <c r="B122" s="26" t="s">
        <v>173</v>
      </c>
      <c r="C122" s="14"/>
      <c r="D122" s="14"/>
      <c r="E122" s="14"/>
      <c r="F122" s="14"/>
      <c r="G122" s="14"/>
      <c r="H122" s="14"/>
    </row>
    <row r="123" spans="2:8">
      <c r="B123" s="14"/>
      <c r="C123" s="14"/>
      <c r="D123" s="14"/>
      <c r="E123" s="14"/>
      <c r="F123" s="14"/>
      <c r="G123" s="14"/>
      <c r="H123" s="14"/>
    </row>
    <row r="124" spans="2:8">
      <c r="B124" s="56"/>
      <c r="C124" s="17">
        <v>2014</v>
      </c>
      <c r="D124" s="17">
        <v>2015</v>
      </c>
      <c r="E124" s="17">
        <v>2016</v>
      </c>
      <c r="F124" s="17">
        <v>2017</v>
      </c>
      <c r="G124" s="17">
        <v>2018</v>
      </c>
      <c r="H124" s="17">
        <v>2019</v>
      </c>
    </row>
    <row r="125" spans="2:8">
      <c r="B125" s="57" t="s">
        <v>174</v>
      </c>
      <c r="C125" s="58"/>
      <c r="D125" s="58"/>
      <c r="E125" s="58"/>
      <c r="F125" s="58"/>
      <c r="G125" s="58"/>
      <c r="H125" s="59"/>
    </row>
    <row r="126" spans="2:8">
      <c r="B126" s="60" t="s">
        <v>175</v>
      </c>
      <c r="C126" s="61">
        <v>36325292</v>
      </c>
      <c r="D126" s="61">
        <v>37854927</v>
      </c>
      <c r="E126" s="61">
        <v>41100750</v>
      </c>
      <c r="F126" s="61">
        <v>45213411</v>
      </c>
      <c r="G126" s="61">
        <v>48075098</v>
      </c>
      <c r="H126" s="61">
        <v>49269625</v>
      </c>
    </row>
    <row r="127" spans="2:8">
      <c r="B127" s="60" t="s">
        <v>176</v>
      </c>
      <c r="C127" s="61">
        <v>36325292</v>
      </c>
      <c r="D127" s="61">
        <v>37854927</v>
      </c>
      <c r="E127" s="61">
        <v>41100750</v>
      </c>
      <c r="F127" s="61">
        <v>45213411</v>
      </c>
      <c r="G127" s="61">
        <v>48075098</v>
      </c>
      <c r="H127" s="61">
        <v>49269625</v>
      </c>
    </row>
    <row r="128" spans="2:8">
      <c r="B128" s="60" t="s">
        <v>177</v>
      </c>
      <c r="C128" s="61">
        <v>572408</v>
      </c>
      <c r="D128" s="61">
        <v>574670</v>
      </c>
      <c r="E128" s="61">
        <v>583839</v>
      </c>
      <c r="F128" s="61">
        <v>567829</v>
      </c>
      <c r="G128" s="61">
        <v>676260</v>
      </c>
      <c r="H128" s="61">
        <v>115976</v>
      </c>
    </row>
    <row r="129" spans="2:8">
      <c r="B129" s="60" t="s">
        <v>178</v>
      </c>
      <c r="C129" s="61">
        <v>50335400</v>
      </c>
      <c r="D129" s="61">
        <v>54926426</v>
      </c>
      <c r="E129" s="61">
        <v>58554780</v>
      </c>
      <c r="F129" s="61">
        <v>60876330</v>
      </c>
      <c r="G129" s="61">
        <v>62456144</v>
      </c>
      <c r="H129" s="61">
        <v>60571817</v>
      </c>
    </row>
    <row r="130" spans="2:8">
      <c r="B130" s="60" t="s">
        <v>179</v>
      </c>
      <c r="C130" s="62" t="s">
        <v>125</v>
      </c>
      <c r="D130" s="62" t="s">
        <v>125</v>
      </c>
      <c r="E130" s="62" t="s">
        <v>125</v>
      </c>
      <c r="F130" s="62">
        <v>3055926</v>
      </c>
      <c r="G130" s="62">
        <v>4448013</v>
      </c>
      <c r="H130" s="62">
        <v>7290110</v>
      </c>
    </row>
    <row r="131" spans="2:8" ht="25.5">
      <c r="B131" s="63" t="s">
        <v>180</v>
      </c>
      <c r="C131" s="61" t="s">
        <v>125</v>
      </c>
      <c r="D131" s="61" t="s">
        <v>125</v>
      </c>
      <c r="E131" s="61" t="s">
        <v>125</v>
      </c>
      <c r="F131" s="61" t="s">
        <v>125</v>
      </c>
      <c r="G131" s="51" t="s">
        <v>125</v>
      </c>
      <c r="H131" s="51" t="s">
        <v>125</v>
      </c>
    </row>
    <row r="132" spans="2:8">
      <c r="B132" s="64" t="s">
        <v>181</v>
      </c>
      <c r="C132" s="61">
        <v>87233100</v>
      </c>
      <c r="D132" s="61">
        <v>93356023</v>
      </c>
      <c r="E132" s="61">
        <v>100239369</v>
      </c>
      <c r="F132" s="61">
        <v>106657570</v>
      </c>
      <c r="G132" s="61">
        <v>111207502</v>
      </c>
      <c r="H132" s="61">
        <v>109957418</v>
      </c>
    </row>
    <row r="133" spans="2:8" ht="25.5">
      <c r="B133" s="63" t="s">
        <v>182</v>
      </c>
      <c r="C133" s="61" t="s">
        <v>125</v>
      </c>
      <c r="D133" s="61" t="s">
        <v>125</v>
      </c>
      <c r="E133" s="61" t="s">
        <v>125</v>
      </c>
      <c r="F133" s="61" t="s">
        <v>125</v>
      </c>
      <c r="G133" s="51" t="s">
        <v>125</v>
      </c>
      <c r="H133" s="51" t="s">
        <v>125</v>
      </c>
    </row>
    <row r="134" spans="2:8">
      <c r="B134" s="60" t="s">
        <v>183</v>
      </c>
      <c r="C134" s="61" t="s">
        <v>125</v>
      </c>
      <c r="D134" s="61" t="s">
        <v>125</v>
      </c>
      <c r="E134" s="61" t="s">
        <v>125</v>
      </c>
      <c r="F134" s="61" t="s">
        <v>125</v>
      </c>
      <c r="G134" s="61" t="s">
        <v>125</v>
      </c>
      <c r="H134" s="61" t="s">
        <v>125</v>
      </c>
    </row>
    <row r="135" spans="2:8">
      <c r="B135" s="65"/>
      <c r="C135" s="62"/>
      <c r="D135" s="62"/>
      <c r="E135" s="62"/>
      <c r="F135" s="62"/>
      <c r="G135" s="62"/>
      <c r="H135" s="66"/>
    </row>
    <row r="136" spans="2:8">
      <c r="B136" s="67" t="s">
        <v>184</v>
      </c>
      <c r="C136" s="68"/>
      <c r="D136" s="68"/>
      <c r="E136" s="68"/>
      <c r="F136" s="68"/>
      <c r="G136" s="68"/>
      <c r="H136" s="69"/>
    </row>
    <row r="137" spans="2:8">
      <c r="B137" s="60" t="s">
        <v>185</v>
      </c>
      <c r="C137" s="61">
        <v>13389</v>
      </c>
      <c r="D137" s="61">
        <v>13957</v>
      </c>
      <c r="E137" s="61">
        <v>14902</v>
      </c>
      <c r="F137" s="61">
        <v>15773</v>
      </c>
      <c r="G137" s="61">
        <v>16385</v>
      </c>
      <c r="H137" s="61">
        <v>16939</v>
      </c>
    </row>
    <row r="138" spans="2:8">
      <c r="B138" s="70" t="s">
        <v>119</v>
      </c>
      <c r="C138" s="62"/>
      <c r="D138" s="62"/>
      <c r="E138" s="62"/>
      <c r="F138" s="62"/>
      <c r="G138" s="62"/>
      <c r="H138" s="71"/>
    </row>
    <row r="139" spans="2:8">
      <c r="B139" s="72" t="s">
        <v>186</v>
      </c>
      <c r="C139" s="61">
        <v>13389</v>
      </c>
      <c r="D139" s="61">
        <v>13957</v>
      </c>
      <c r="E139" s="61">
        <v>14902</v>
      </c>
      <c r="F139" s="61">
        <v>15773</v>
      </c>
      <c r="G139" s="61">
        <v>16385</v>
      </c>
      <c r="H139" s="61">
        <v>16939</v>
      </c>
    </row>
    <row r="140" spans="2:8">
      <c r="B140" s="72" t="s">
        <v>187</v>
      </c>
      <c r="C140" s="61">
        <v>13389</v>
      </c>
      <c r="D140" s="61">
        <v>13957</v>
      </c>
      <c r="E140" s="61">
        <v>14902</v>
      </c>
      <c r="F140" s="61">
        <v>15773</v>
      </c>
      <c r="G140" s="61">
        <v>16385</v>
      </c>
      <c r="H140" s="61">
        <v>16939</v>
      </c>
    </row>
    <row r="141" spans="2:8">
      <c r="B141" s="60" t="s">
        <v>188</v>
      </c>
      <c r="C141" s="61">
        <v>2</v>
      </c>
      <c r="D141" s="61">
        <v>2</v>
      </c>
      <c r="E141" s="61">
        <v>2</v>
      </c>
      <c r="F141" s="61">
        <v>2</v>
      </c>
      <c r="G141" s="61">
        <v>2</v>
      </c>
      <c r="H141" s="61">
        <v>2</v>
      </c>
    </row>
    <row r="142" spans="2:8">
      <c r="B142" s="65"/>
      <c r="C142" s="62"/>
      <c r="D142" s="62"/>
      <c r="E142" s="62"/>
      <c r="F142" s="62"/>
      <c r="G142" s="62"/>
      <c r="H142" s="71"/>
    </row>
    <row r="143" spans="2:8">
      <c r="B143" s="60" t="s">
        <v>189</v>
      </c>
      <c r="C143" s="61">
        <v>421691</v>
      </c>
      <c r="D143" s="61">
        <v>433283</v>
      </c>
      <c r="E143" s="61">
        <v>487192</v>
      </c>
      <c r="F143" s="61">
        <v>619810</v>
      </c>
      <c r="G143" s="61">
        <v>803793</v>
      </c>
      <c r="H143" s="61">
        <v>524699</v>
      </c>
    </row>
    <row r="144" spans="2:8">
      <c r="B144" s="72" t="s">
        <v>190</v>
      </c>
      <c r="C144" s="73"/>
      <c r="D144" s="73"/>
      <c r="E144" s="73"/>
      <c r="F144" s="73"/>
      <c r="G144" s="73"/>
      <c r="H144" s="74"/>
    </row>
    <row r="145" spans="2:8">
      <c r="B145" s="75" t="s">
        <v>191</v>
      </c>
      <c r="C145" s="61" t="s">
        <v>125</v>
      </c>
      <c r="D145" s="61" t="s">
        <v>125</v>
      </c>
      <c r="E145" s="61" t="s">
        <v>125</v>
      </c>
      <c r="F145" s="61" t="s">
        <v>125</v>
      </c>
      <c r="G145" s="51" t="s">
        <v>125</v>
      </c>
      <c r="H145" s="51" t="s">
        <v>125</v>
      </c>
    </row>
    <row r="146" spans="2:8">
      <c r="B146" s="60" t="s">
        <v>192</v>
      </c>
      <c r="C146" s="61" t="s">
        <v>125</v>
      </c>
      <c r="D146" s="61" t="s">
        <v>125</v>
      </c>
      <c r="E146" s="61" t="s">
        <v>125</v>
      </c>
      <c r="F146" s="61" t="s">
        <v>125</v>
      </c>
      <c r="G146" s="51" t="s">
        <v>125</v>
      </c>
      <c r="H146" s="51" t="s">
        <v>125</v>
      </c>
    </row>
    <row r="147" spans="2:8">
      <c r="B147" s="60" t="s">
        <v>193</v>
      </c>
      <c r="C147" s="61">
        <v>3</v>
      </c>
      <c r="D147" s="61">
        <v>3</v>
      </c>
      <c r="E147" s="61">
        <v>3</v>
      </c>
      <c r="F147" s="61">
        <v>3</v>
      </c>
      <c r="G147" s="61">
        <v>3</v>
      </c>
      <c r="H147" s="61">
        <v>3</v>
      </c>
    </row>
    <row r="148" spans="2:8">
      <c r="B148" s="63" t="s">
        <v>194</v>
      </c>
      <c r="C148" s="61">
        <v>3</v>
      </c>
      <c r="D148" s="61">
        <v>3</v>
      </c>
      <c r="E148" s="51">
        <v>3</v>
      </c>
      <c r="F148" s="51">
        <v>3</v>
      </c>
      <c r="G148" s="51">
        <v>3</v>
      </c>
      <c r="H148" s="51">
        <v>3</v>
      </c>
    </row>
    <row r="149" spans="2:8" ht="15.75" thickBot="1">
      <c r="B149" s="76" t="s">
        <v>195</v>
      </c>
      <c r="C149" s="77">
        <v>0</v>
      </c>
      <c r="D149" s="77">
        <v>0</v>
      </c>
      <c r="E149" s="78">
        <v>0</v>
      </c>
      <c r="F149" s="78">
        <v>0</v>
      </c>
      <c r="G149" s="78">
        <v>0</v>
      </c>
      <c r="H149" s="78">
        <v>0</v>
      </c>
    </row>
    <row r="150" spans="2:8" ht="15.75" thickTop="1">
      <c r="B150" s="1065" t="s">
        <v>196</v>
      </c>
      <c r="C150" s="1065"/>
      <c r="D150" s="1065"/>
      <c r="E150" s="1065"/>
      <c r="F150" s="1065"/>
      <c r="G150" s="1065"/>
      <c r="H150" s="1065"/>
    </row>
    <row r="151" spans="2:8">
      <c r="B151" s="27"/>
      <c r="C151" s="14"/>
      <c r="D151" s="14"/>
      <c r="E151" s="14"/>
      <c r="F151" s="14"/>
      <c r="G151" s="14"/>
      <c r="H151" s="14"/>
    </row>
    <row r="152" spans="2:8">
      <c r="B152" s="24" t="s">
        <v>19</v>
      </c>
      <c r="C152" s="24"/>
      <c r="D152" s="24"/>
      <c r="E152" s="24"/>
      <c r="F152" s="24"/>
      <c r="G152" s="24"/>
      <c r="H152" s="24"/>
    </row>
    <row r="153" spans="2:8">
      <c r="B153" s="13" t="s">
        <v>18</v>
      </c>
      <c r="C153" s="14"/>
      <c r="D153" s="14"/>
      <c r="E153" s="14"/>
      <c r="F153" s="14"/>
      <c r="G153" s="14"/>
      <c r="H153" s="14"/>
    </row>
    <row r="154" spans="2:8">
      <c r="B154" s="26" t="s">
        <v>197</v>
      </c>
      <c r="C154" s="14"/>
      <c r="D154" s="14"/>
      <c r="E154" s="14"/>
      <c r="F154" s="14"/>
      <c r="G154" s="14"/>
      <c r="H154" s="14"/>
    </row>
    <row r="155" spans="2:8">
      <c r="B155" s="27"/>
      <c r="C155" s="14"/>
      <c r="D155" s="14"/>
      <c r="E155" s="14"/>
      <c r="F155" s="14"/>
      <c r="G155" s="14"/>
      <c r="H155" s="14"/>
    </row>
    <row r="156" spans="2:8">
      <c r="B156" s="16"/>
      <c r="C156" s="17">
        <v>2014</v>
      </c>
      <c r="D156" s="17">
        <v>2015</v>
      </c>
      <c r="E156" s="17">
        <v>2016</v>
      </c>
      <c r="F156" s="17">
        <v>2017</v>
      </c>
      <c r="G156" s="17">
        <v>2018</v>
      </c>
      <c r="H156" s="17">
        <v>2019</v>
      </c>
    </row>
    <row r="157" spans="2:8">
      <c r="B157" s="79" t="s">
        <v>198</v>
      </c>
      <c r="C157" s="14"/>
      <c r="D157" s="14"/>
      <c r="E157" s="14"/>
      <c r="F157" s="14"/>
      <c r="G157" s="14"/>
      <c r="H157" s="14"/>
    </row>
    <row r="158" spans="2:8">
      <c r="B158" s="64" t="s">
        <v>199</v>
      </c>
      <c r="C158" s="36">
        <v>122898.27899999999</v>
      </c>
      <c r="D158" s="36">
        <v>142622.856</v>
      </c>
      <c r="E158" s="36">
        <v>171446.42300000001</v>
      </c>
      <c r="F158" s="36">
        <v>211260.106</v>
      </c>
      <c r="G158" s="36">
        <v>271223.51</v>
      </c>
      <c r="H158" s="36">
        <v>357697.57699999999</v>
      </c>
    </row>
    <row r="159" spans="2:8">
      <c r="B159" s="80" t="s">
        <v>200</v>
      </c>
      <c r="C159" s="36" t="s">
        <v>140</v>
      </c>
      <c r="D159" s="36" t="s">
        <v>140</v>
      </c>
      <c r="E159" s="36" t="s">
        <v>140</v>
      </c>
      <c r="F159" s="36" t="s">
        <v>140</v>
      </c>
      <c r="G159" s="36" t="s">
        <v>140</v>
      </c>
      <c r="H159" s="36" t="s">
        <v>140</v>
      </c>
    </row>
    <row r="160" spans="2:8">
      <c r="B160" s="80" t="s">
        <v>201</v>
      </c>
      <c r="C160" s="36">
        <v>122898.27899999999</v>
      </c>
      <c r="D160" s="36">
        <v>142622.856</v>
      </c>
      <c r="E160" s="36">
        <v>171446.42300000001</v>
      </c>
      <c r="F160" s="36">
        <v>211260.106</v>
      </c>
      <c r="G160" s="36">
        <v>271223.51</v>
      </c>
      <c r="H160" s="36">
        <v>354752.78499999997</v>
      </c>
    </row>
    <row r="161" spans="2:8">
      <c r="B161" s="81" t="s">
        <v>202</v>
      </c>
      <c r="C161" s="36">
        <v>42767.790999999997</v>
      </c>
      <c r="D161" s="36">
        <v>46792.08</v>
      </c>
      <c r="E161" s="36">
        <v>52718.481</v>
      </c>
      <c r="F161" s="36">
        <v>64589.764999999999</v>
      </c>
      <c r="G161" s="36">
        <v>79888.755999999994</v>
      </c>
      <c r="H161" s="36">
        <v>93838.116999999998</v>
      </c>
    </row>
    <row r="162" spans="2:8">
      <c r="B162" s="82" t="s">
        <v>203</v>
      </c>
      <c r="C162" s="36">
        <v>1127927.6839999999</v>
      </c>
      <c r="D162" s="36">
        <v>1269346.808</v>
      </c>
      <c r="E162" s="36">
        <v>1502885.149</v>
      </c>
      <c r="F162" s="36">
        <v>1622460.426</v>
      </c>
      <c r="G162" s="36">
        <v>1816183.6310000001</v>
      </c>
      <c r="H162" s="36">
        <v>2098279.4569999999</v>
      </c>
    </row>
    <row r="163" spans="2:8">
      <c r="B163" s="80" t="s">
        <v>204</v>
      </c>
      <c r="C163" s="36">
        <v>515806.52500000002</v>
      </c>
      <c r="D163" s="36">
        <v>587263.89099999995</v>
      </c>
      <c r="E163" s="36">
        <v>682858.46600000001</v>
      </c>
      <c r="F163" s="36">
        <v>749422.72600000002</v>
      </c>
      <c r="G163" s="36">
        <v>873820.44099999999</v>
      </c>
      <c r="H163" s="36">
        <v>1057355.395</v>
      </c>
    </row>
    <row r="164" spans="2:8">
      <c r="B164" s="80" t="s">
        <v>205</v>
      </c>
      <c r="C164" s="36" t="s">
        <v>140</v>
      </c>
      <c r="D164" s="36" t="s">
        <v>140</v>
      </c>
      <c r="E164" s="36" t="s">
        <v>140</v>
      </c>
      <c r="F164" s="36" t="s">
        <v>140</v>
      </c>
      <c r="G164" s="36" t="s">
        <v>140</v>
      </c>
      <c r="H164" s="36" t="s">
        <v>140</v>
      </c>
    </row>
    <row r="165" spans="2:8">
      <c r="B165" s="80" t="s">
        <v>206</v>
      </c>
      <c r="C165" s="36">
        <v>612121.15899999999</v>
      </c>
      <c r="D165" s="36">
        <v>682082.91700000002</v>
      </c>
      <c r="E165" s="36">
        <v>820026.68299999996</v>
      </c>
      <c r="F165" s="36">
        <v>873037.7</v>
      </c>
      <c r="G165" s="36">
        <v>942363.19</v>
      </c>
      <c r="H165" s="36">
        <v>1040924.062</v>
      </c>
    </row>
    <row r="166" spans="2:8">
      <c r="B166" s="82" t="s">
        <v>207</v>
      </c>
      <c r="C166" s="36" t="s">
        <v>140</v>
      </c>
      <c r="D166" s="36" t="s">
        <v>140</v>
      </c>
      <c r="E166" s="36">
        <v>1951.338</v>
      </c>
      <c r="F166" s="36">
        <v>20848.904999999999</v>
      </c>
      <c r="G166" s="36">
        <v>39016.71</v>
      </c>
      <c r="H166" s="36">
        <v>94456.494999999995</v>
      </c>
    </row>
    <row r="167" spans="2:8">
      <c r="B167" s="82" t="s">
        <v>208</v>
      </c>
      <c r="C167" s="36">
        <v>91361.764999999999</v>
      </c>
      <c r="D167" s="36">
        <v>89050.089000000007</v>
      </c>
      <c r="E167" s="36">
        <v>86306.274999999994</v>
      </c>
      <c r="F167" s="36">
        <v>85421.087</v>
      </c>
      <c r="G167" s="36">
        <v>83336.062000000005</v>
      </c>
      <c r="H167" s="36">
        <v>45222961</v>
      </c>
    </row>
    <row r="168" spans="2:8">
      <c r="B168" s="83" t="s">
        <v>131</v>
      </c>
      <c r="C168" s="36">
        <v>91361.764999999999</v>
      </c>
      <c r="D168" s="36">
        <v>89050.089000000007</v>
      </c>
      <c r="E168" s="36">
        <v>86306.274999999994</v>
      </c>
      <c r="F168" s="36">
        <v>85421.087</v>
      </c>
      <c r="G168" s="36">
        <v>83336.062000000005</v>
      </c>
      <c r="H168" s="36">
        <v>45222961</v>
      </c>
    </row>
    <row r="169" spans="2:8">
      <c r="B169" s="83" t="s">
        <v>132</v>
      </c>
      <c r="C169" s="36" t="s">
        <v>140</v>
      </c>
      <c r="D169" s="36" t="s">
        <v>140</v>
      </c>
      <c r="E169" s="36" t="s">
        <v>140</v>
      </c>
      <c r="F169" s="36" t="s">
        <v>140</v>
      </c>
      <c r="G169" s="36" t="s">
        <v>140</v>
      </c>
      <c r="H169" s="36"/>
    </row>
    <row r="170" spans="2:8">
      <c r="B170" s="64" t="s">
        <v>209</v>
      </c>
      <c r="C170" s="36" t="s">
        <v>140</v>
      </c>
      <c r="D170" s="36" t="s">
        <v>140</v>
      </c>
      <c r="E170" s="36" t="s">
        <v>140</v>
      </c>
      <c r="F170" s="36">
        <v>2.1779999999999999</v>
      </c>
      <c r="G170" s="36">
        <v>31.797000000000001</v>
      </c>
      <c r="H170" s="36">
        <v>2598.4829999999997</v>
      </c>
    </row>
    <row r="171" spans="2:8">
      <c r="B171" s="84"/>
      <c r="C171" s="36">
        <v>1384955.5189999999</v>
      </c>
      <c r="D171" s="36">
        <v>1547811.8329999999</v>
      </c>
      <c r="E171" s="36">
        <v>1813356.328</v>
      </c>
      <c r="F171" s="36">
        <v>1983733.5620000002</v>
      </c>
      <c r="G171" s="36">
        <v>2250663.7559999996</v>
      </c>
      <c r="H171" s="36">
        <v>47775374.634000003</v>
      </c>
    </row>
    <row r="172" spans="2:8" ht="27.75" customHeight="1">
      <c r="B172" s="64" t="s">
        <v>210</v>
      </c>
      <c r="C172" s="36" t="s">
        <v>125</v>
      </c>
      <c r="D172" s="36" t="s">
        <v>125</v>
      </c>
      <c r="E172" s="36" t="s">
        <v>125</v>
      </c>
      <c r="F172" s="36" t="s">
        <v>125</v>
      </c>
      <c r="G172" s="36" t="s">
        <v>125</v>
      </c>
      <c r="H172" s="36" t="s">
        <v>125</v>
      </c>
    </row>
    <row r="173" spans="2:8">
      <c r="B173" s="63" t="s">
        <v>211</v>
      </c>
      <c r="C173" s="36" t="s">
        <v>125</v>
      </c>
      <c r="D173" s="36" t="s">
        <v>125</v>
      </c>
      <c r="E173" s="36" t="s">
        <v>125</v>
      </c>
      <c r="F173" s="36" t="s">
        <v>125</v>
      </c>
      <c r="G173" s="36" t="s">
        <v>125</v>
      </c>
      <c r="H173" s="36" t="s">
        <v>125</v>
      </c>
    </row>
    <row r="174" spans="2:8">
      <c r="B174" s="63"/>
      <c r="C174" s="36"/>
      <c r="D174" s="36"/>
      <c r="E174" s="36"/>
      <c r="F174" s="36"/>
      <c r="G174" s="36"/>
      <c r="H174" s="36"/>
    </row>
    <row r="175" spans="2:8">
      <c r="B175" s="64" t="s">
        <v>212</v>
      </c>
      <c r="C175" s="36" t="s">
        <v>125</v>
      </c>
      <c r="D175" s="36" t="s">
        <v>125</v>
      </c>
      <c r="E175" s="36" t="s">
        <v>125</v>
      </c>
      <c r="F175" s="36" t="s">
        <v>125</v>
      </c>
      <c r="G175" s="36" t="s">
        <v>125</v>
      </c>
      <c r="H175" s="36" t="s">
        <v>125</v>
      </c>
    </row>
    <row r="176" spans="2:8">
      <c r="B176" s="84"/>
      <c r="C176" s="36"/>
      <c r="D176" s="36"/>
      <c r="E176" s="36"/>
      <c r="F176" s="36"/>
      <c r="G176" s="36"/>
      <c r="H176" s="36"/>
    </row>
    <row r="177" spans="2:8">
      <c r="B177" s="85" t="s">
        <v>213</v>
      </c>
      <c r="C177" s="36"/>
      <c r="D177" s="36"/>
      <c r="E177" s="36"/>
      <c r="F177" s="36"/>
      <c r="G177" s="36"/>
      <c r="H177" s="36"/>
    </row>
    <row r="178" spans="2:8">
      <c r="B178" s="64" t="s">
        <v>214</v>
      </c>
      <c r="C178" s="36">
        <v>788582</v>
      </c>
      <c r="D178" s="36">
        <v>884608.37</v>
      </c>
      <c r="E178" s="36">
        <v>974494.83700000006</v>
      </c>
      <c r="F178" s="36">
        <v>1061536.3999999999</v>
      </c>
      <c r="G178" s="36">
        <v>1142581.1430000002</v>
      </c>
      <c r="H178" s="36">
        <v>1243519.8659999999</v>
      </c>
    </row>
    <row r="179" spans="2:8">
      <c r="B179" s="63" t="s">
        <v>215</v>
      </c>
      <c r="C179" s="36">
        <v>769797</v>
      </c>
      <c r="D179" s="36">
        <v>863726.299</v>
      </c>
      <c r="E179" s="36">
        <v>952666.52800000005</v>
      </c>
      <c r="F179" s="36">
        <v>1040180.3149999999</v>
      </c>
      <c r="G179" s="36">
        <v>1117690.0290000001</v>
      </c>
      <c r="H179" s="36">
        <v>1211443.83</v>
      </c>
    </row>
    <row r="180" spans="2:8">
      <c r="B180" s="63" t="s">
        <v>216</v>
      </c>
      <c r="C180" s="36">
        <v>18785</v>
      </c>
      <c r="D180" s="36">
        <v>20882.071</v>
      </c>
      <c r="E180" s="36">
        <v>21828.309000000001</v>
      </c>
      <c r="F180" s="36">
        <v>21356.084999999999</v>
      </c>
      <c r="G180" s="36">
        <v>24891.114000000001</v>
      </c>
      <c r="H180" s="36">
        <v>32076.036</v>
      </c>
    </row>
    <row r="181" spans="2:8">
      <c r="B181" s="64" t="s">
        <v>217</v>
      </c>
      <c r="C181" s="36">
        <v>961235.56700000004</v>
      </c>
      <c r="D181" s="36">
        <v>1082703.6399999999</v>
      </c>
      <c r="E181" s="36">
        <v>1250892.0360000001</v>
      </c>
      <c r="F181" s="36">
        <v>1374331.0279999999</v>
      </c>
      <c r="G181" s="36">
        <v>1559987.8959999999</v>
      </c>
      <c r="H181" s="36">
        <v>1774857.4879999999</v>
      </c>
    </row>
    <row r="182" spans="2:8">
      <c r="B182" s="64" t="s">
        <v>207</v>
      </c>
      <c r="C182" s="86" t="s">
        <v>125</v>
      </c>
      <c r="D182" s="86" t="s">
        <v>125</v>
      </c>
      <c r="E182" s="86" t="s">
        <v>125</v>
      </c>
      <c r="F182" s="86" t="s">
        <v>125</v>
      </c>
      <c r="G182" s="86" t="s">
        <v>125</v>
      </c>
      <c r="H182" s="86" t="s">
        <v>125</v>
      </c>
    </row>
    <row r="183" spans="2:8">
      <c r="B183" s="63" t="s">
        <v>218</v>
      </c>
      <c r="C183" s="86" t="s">
        <v>125</v>
      </c>
      <c r="D183" s="86" t="s">
        <v>125</v>
      </c>
      <c r="E183" s="86" t="s">
        <v>125</v>
      </c>
      <c r="F183" s="86" t="s">
        <v>125</v>
      </c>
      <c r="G183" s="86" t="s">
        <v>125</v>
      </c>
      <c r="H183" s="86" t="s">
        <v>125</v>
      </c>
    </row>
    <row r="184" spans="2:8">
      <c r="B184" s="63" t="s">
        <v>219</v>
      </c>
      <c r="C184" s="86" t="s">
        <v>125</v>
      </c>
      <c r="D184" s="86" t="s">
        <v>125</v>
      </c>
      <c r="E184" s="86" t="s">
        <v>125</v>
      </c>
      <c r="F184" s="86" t="s">
        <v>125</v>
      </c>
      <c r="G184" s="86" t="s">
        <v>125</v>
      </c>
      <c r="H184" s="86" t="s">
        <v>125</v>
      </c>
    </row>
    <row r="185" spans="2:8">
      <c r="B185" s="63" t="s">
        <v>220</v>
      </c>
      <c r="C185" s="86" t="s">
        <v>125</v>
      </c>
      <c r="D185" s="86" t="s">
        <v>125</v>
      </c>
      <c r="E185" s="86" t="s">
        <v>125</v>
      </c>
      <c r="F185" s="86" t="s">
        <v>125</v>
      </c>
      <c r="G185" s="86" t="s">
        <v>125</v>
      </c>
      <c r="H185" s="86" t="s">
        <v>125</v>
      </c>
    </row>
    <row r="186" spans="2:8">
      <c r="B186" s="87"/>
      <c r="C186" s="86"/>
      <c r="D186" s="86"/>
      <c r="E186" s="86"/>
      <c r="F186" s="86"/>
      <c r="G186" s="86"/>
      <c r="H186" s="86"/>
    </row>
    <row r="187" spans="2:8" ht="25.5">
      <c r="B187" s="88" t="s">
        <v>221</v>
      </c>
      <c r="C187" s="86"/>
      <c r="D187" s="86"/>
      <c r="E187" s="86"/>
      <c r="F187" s="86"/>
      <c r="G187" s="86"/>
      <c r="H187" s="86"/>
    </row>
    <row r="188" spans="2:8">
      <c r="B188" s="64" t="s">
        <v>214</v>
      </c>
      <c r="C188" s="36">
        <v>785985</v>
      </c>
      <c r="D188" s="36">
        <v>882427.04499999993</v>
      </c>
      <c r="E188" s="36">
        <v>969693.07400000002</v>
      </c>
      <c r="F188" s="36">
        <v>1055611.8</v>
      </c>
      <c r="G188" s="36">
        <v>1137476.9980000001</v>
      </c>
      <c r="H188" s="36">
        <v>1239424.557</v>
      </c>
    </row>
    <row r="189" spans="2:8">
      <c r="B189" s="63" t="s">
        <v>215</v>
      </c>
      <c r="C189" s="36">
        <v>767200</v>
      </c>
      <c r="D189" s="36">
        <v>861544.97399999993</v>
      </c>
      <c r="E189" s="36">
        <v>947864.76500000001</v>
      </c>
      <c r="F189" s="36">
        <v>1034255.7150000001</v>
      </c>
      <c r="G189" s="36">
        <v>1112585.8840000001</v>
      </c>
      <c r="H189" s="36">
        <v>1207348.5209999999</v>
      </c>
    </row>
    <row r="190" spans="2:8">
      <c r="B190" s="63" t="s">
        <v>216</v>
      </c>
      <c r="C190" s="36">
        <v>18785</v>
      </c>
      <c r="D190" s="36">
        <v>20882.071</v>
      </c>
      <c r="E190" s="36">
        <v>21828.309000000001</v>
      </c>
      <c r="F190" s="36">
        <v>21356.084999999999</v>
      </c>
      <c r="G190" s="36">
        <v>24891.114000000001</v>
      </c>
      <c r="H190" s="36">
        <v>32076.036</v>
      </c>
    </row>
    <row r="191" spans="2:8">
      <c r="B191" s="64" t="s">
        <v>217</v>
      </c>
      <c r="C191" s="36">
        <v>959287.56700000004</v>
      </c>
      <c r="D191" s="36">
        <v>1079288.6399999999</v>
      </c>
      <c r="E191" s="36">
        <v>1243198.0360000001</v>
      </c>
      <c r="F191" s="36">
        <v>1364553.0279999999</v>
      </c>
      <c r="G191" s="36">
        <v>1551405.416</v>
      </c>
      <c r="H191" s="36">
        <v>1769016.2590000001</v>
      </c>
    </row>
    <row r="192" spans="2:8">
      <c r="B192" s="64" t="s">
        <v>207</v>
      </c>
      <c r="C192" s="86" t="s">
        <v>125</v>
      </c>
      <c r="D192" s="86" t="s">
        <v>125</v>
      </c>
      <c r="E192" s="86" t="s">
        <v>125</v>
      </c>
      <c r="F192" s="86" t="s">
        <v>125</v>
      </c>
      <c r="G192" s="86" t="s">
        <v>125</v>
      </c>
      <c r="H192" s="86" t="s">
        <v>125</v>
      </c>
    </row>
    <row r="193" spans="2:8">
      <c r="B193" s="63" t="s">
        <v>218</v>
      </c>
      <c r="C193" s="86" t="s">
        <v>125</v>
      </c>
      <c r="D193" s="86" t="s">
        <v>125</v>
      </c>
      <c r="E193" s="86" t="s">
        <v>125</v>
      </c>
      <c r="F193" s="86" t="s">
        <v>125</v>
      </c>
      <c r="G193" s="86" t="s">
        <v>125</v>
      </c>
      <c r="H193" s="86" t="s">
        <v>125</v>
      </c>
    </row>
    <row r="194" spans="2:8">
      <c r="B194" s="63" t="s">
        <v>219</v>
      </c>
      <c r="C194" s="86" t="s">
        <v>125</v>
      </c>
      <c r="D194" s="86" t="s">
        <v>125</v>
      </c>
      <c r="E194" s="86" t="s">
        <v>125</v>
      </c>
      <c r="F194" s="86" t="s">
        <v>125</v>
      </c>
      <c r="G194" s="86" t="s">
        <v>125</v>
      </c>
      <c r="H194" s="86" t="s">
        <v>125</v>
      </c>
    </row>
    <row r="195" spans="2:8">
      <c r="B195" s="63" t="s">
        <v>220</v>
      </c>
      <c r="C195" s="86" t="s">
        <v>125</v>
      </c>
      <c r="D195" s="86" t="s">
        <v>125</v>
      </c>
      <c r="E195" s="86" t="s">
        <v>125</v>
      </c>
      <c r="F195" s="86" t="s">
        <v>125</v>
      </c>
      <c r="G195" s="86" t="s">
        <v>125</v>
      </c>
      <c r="H195" s="86" t="s">
        <v>125</v>
      </c>
    </row>
    <row r="196" spans="2:8">
      <c r="B196" s="87"/>
      <c r="C196" s="86"/>
      <c r="D196" s="86"/>
      <c r="E196" s="86"/>
      <c r="F196" s="86"/>
      <c r="G196" s="86"/>
      <c r="H196" s="86"/>
    </row>
    <row r="197" spans="2:8" ht="25.5">
      <c r="B197" s="88" t="s">
        <v>222</v>
      </c>
      <c r="C197" s="86"/>
      <c r="D197" s="86"/>
      <c r="E197" s="86"/>
      <c r="F197" s="86"/>
      <c r="G197" s="86"/>
      <c r="H197" s="86"/>
    </row>
    <row r="198" spans="2:8">
      <c r="B198" s="64" t="s">
        <v>214</v>
      </c>
      <c r="C198" s="36">
        <v>2492</v>
      </c>
      <c r="D198" s="36">
        <v>2029.327</v>
      </c>
      <c r="E198" s="36">
        <v>3446.7640000000001</v>
      </c>
      <c r="F198" s="36">
        <v>3675.741</v>
      </c>
      <c r="G198" s="36">
        <v>3191.6619999999998</v>
      </c>
      <c r="H198" s="36">
        <v>3006.172</v>
      </c>
    </row>
    <row r="199" spans="2:8">
      <c r="B199" s="63" t="s">
        <v>215</v>
      </c>
      <c r="C199" s="36">
        <v>2492</v>
      </c>
      <c r="D199" s="36">
        <v>2029.327</v>
      </c>
      <c r="E199" s="36">
        <v>3446.7640000000001</v>
      </c>
      <c r="F199" s="36">
        <v>3675.741</v>
      </c>
      <c r="G199" s="36">
        <v>3191.6619999999998</v>
      </c>
      <c r="H199" s="36">
        <v>3006.172</v>
      </c>
    </row>
    <row r="200" spans="2:8">
      <c r="B200" s="63" t="s">
        <v>216</v>
      </c>
      <c r="C200" s="86">
        <v>0</v>
      </c>
      <c r="D200" s="86">
        <v>0</v>
      </c>
      <c r="E200" s="86">
        <v>0</v>
      </c>
      <c r="F200" s="86">
        <v>0</v>
      </c>
      <c r="G200" s="86">
        <v>0</v>
      </c>
      <c r="H200" s="86">
        <v>0</v>
      </c>
    </row>
    <row r="201" spans="2:8">
      <c r="B201" s="64" t="s">
        <v>217</v>
      </c>
      <c r="C201" s="86" t="s">
        <v>125</v>
      </c>
      <c r="D201" s="86" t="s">
        <v>125</v>
      </c>
      <c r="E201" s="86" t="s">
        <v>125</v>
      </c>
      <c r="F201" s="86" t="s">
        <v>125</v>
      </c>
      <c r="G201" s="86" t="s">
        <v>125</v>
      </c>
      <c r="H201" s="86" t="s">
        <v>125</v>
      </c>
    </row>
    <row r="202" spans="2:8">
      <c r="B202" s="64" t="s">
        <v>207</v>
      </c>
      <c r="C202" s="86" t="s">
        <v>125</v>
      </c>
      <c r="D202" s="86" t="s">
        <v>125</v>
      </c>
      <c r="E202" s="86" t="s">
        <v>125</v>
      </c>
      <c r="F202" s="86" t="s">
        <v>125</v>
      </c>
      <c r="G202" s="86" t="s">
        <v>125</v>
      </c>
      <c r="H202" s="86" t="s">
        <v>125</v>
      </c>
    </row>
    <row r="203" spans="2:8">
      <c r="B203" s="63" t="s">
        <v>218</v>
      </c>
      <c r="C203" s="86" t="s">
        <v>125</v>
      </c>
      <c r="D203" s="86" t="s">
        <v>125</v>
      </c>
      <c r="E203" s="86" t="s">
        <v>125</v>
      </c>
      <c r="F203" s="86" t="s">
        <v>125</v>
      </c>
      <c r="G203" s="86" t="s">
        <v>125</v>
      </c>
      <c r="H203" s="86" t="s">
        <v>125</v>
      </c>
    </row>
    <row r="204" spans="2:8">
      <c r="B204" s="63" t="s">
        <v>219</v>
      </c>
      <c r="C204" s="86" t="s">
        <v>125</v>
      </c>
      <c r="D204" s="86" t="s">
        <v>125</v>
      </c>
      <c r="E204" s="86" t="s">
        <v>125</v>
      </c>
      <c r="F204" s="86" t="s">
        <v>125</v>
      </c>
      <c r="G204" s="86" t="s">
        <v>125</v>
      </c>
      <c r="H204" s="86" t="s">
        <v>125</v>
      </c>
    </row>
    <row r="205" spans="2:8">
      <c r="B205" s="63" t="s">
        <v>220</v>
      </c>
      <c r="C205" s="86" t="s">
        <v>125</v>
      </c>
      <c r="D205" s="86" t="s">
        <v>125</v>
      </c>
      <c r="E205" s="86" t="s">
        <v>125</v>
      </c>
      <c r="F205" s="86" t="s">
        <v>125</v>
      </c>
      <c r="G205" s="86" t="s">
        <v>125</v>
      </c>
      <c r="H205" s="86" t="s">
        <v>125</v>
      </c>
    </row>
    <row r="206" spans="2:8">
      <c r="B206" s="87"/>
      <c r="C206" s="86"/>
      <c r="D206" s="86"/>
      <c r="E206" s="86"/>
      <c r="F206" s="86"/>
      <c r="G206" s="86"/>
      <c r="H206" s="86"/>
    </row>
    <row r="207" spans="2:8" ht="25.5">
      <c r="B207" s="88" t="s">
        <v>223</v>
      </c>
      <c r="C207" s="86"/>
      <c r="D207" s="86"/>
      <c r="E207" s="86"/>
      <c r="F207" s="86"/>
      <c r="G207" s="86"/>
      <c r="H207" s="86"/>
    </row>
    <row r="208" spans="2:8">
      <c r="B208" s="64" t="s">
        <v>214</v>
      </c>
      <c r="C208" s="36">
        <v>105</v>
      </c>
      <c r="D208" s="36">
        <v>159.97999999999999</v>
      </c>
      <c r="E208" s="36">
        <v>1354.999</v>
      </c>
      <c r="F208" s="36">
        <v>2248.8589999999999</v>
      </c>
      <c r="G208" s="36">
        <v>1912.4830000000002</v>
      </c>
      <c r="H208" s="36">
        <v>1089.1369999999999</v>
      </c>
    </row>
    <row r="209" spans="2:8">
      <c r="B209" s="63" t="s">
        <v>215</v>
      </c>
      <c r="C209" s="36">
        <v>105</v>
      </c>
      <c r="D209" s="36">
        <v>159.97999999999999</v>
      </c>
      <c r="E209" s="36">
        <v>1354.999</v>
      </c>
      <c r="F209" s="36">
        <v>2248.8589999999999</v>
      </c>
      <c r="G209" s="36">
        <v>1912.4830000000002</v>
      </c>
      <c r="H209" s="36">
        <v>1089.1369999999999</v>
      </c>
    </row>
    <row r="210" spans="2:8">
      <c r="B210" s="63" t="s">
        <v>216</v>
      </c>
      <c r="C210" s="86">
        <v>0</v>
      </c>
      <c r="D210" s="86">
        <v>0</v>
      </c>
      <c r="E210" s="86">
        <v>0</v>
      </c>
      <c r="F210" s="86">
        <v>0</v>
      </c>
      <c r="G210" s="86">
        <v>0</v>
      </c>
      <c r="H210" s="86" t="s">
        <v>125</v>
      </c>
    </row>
    <row r="211" spans="2:8">
      <c r="B211" s="64" t="s">
        <v>217</v>
      </c>
      <c r="C211" s="36">
        <v>1948</v>
      </c>
      <c r="D211" s="36">
        <v>3415</v>
      </c>
      <c r="E211" s="36">
        <v>7694</v>
      </c>
      <c r="F211" s="36">
        <v>9778</v>
      </c>
      <c r="G211" s="36">
        <v>8582.48</v>
      </c>
      <c r="H211" s="36">
        <v>5841.2290000000003</v>
      </c>
    </row>
    <row r="212" spans="2:8">
      <c r="B212" s="64" t="s">
        <v>207</v>
      </c>
      <c r="C212" s="86" t="s">
        <v>140</v>
      </c>
      <c r="D212" s="86" t="s">
        <v>140</v>
      </c>
      <c r="E212" s="86" t="s">
        <v>140</v>
      </c>
      <c r="F212" s="86" t="s">
        <v>140</v>
      </c>
      <c r="G212" s="86" t="s">
        <v>140</v>
      </c>
      <c r="H212" s="86" t="s">
        <v>140</v>
      </c>
    </row>
    <row r="213" spans="2:8">
      <c r="B213" s="63" t="s">
        <v>218</v>
      </c>
      <c r="C213" s="86" t="s">
        <v>140</v>
      </c>
      <c r="D213" s="86" t="s">
        <v>140</v>
      </c>
      <c r="E213" s="86" t="s">
        <v>140</v>
      </c>
      <c r="F213" s="86" t="s">
        <v>140</v>
      </c>
      <c r="G213" s="86" t="s">
        <v>140</v>
      </c>
      <c r="H213" s="86" t="s">
        <v>140</v>
      </c>
    </row>
    <row r="214" spans="2:8">
      <c r="B214" s="63" t="s">
        <v>219</v>
      </c>
      <c r="C214" s="86" t="s">
        <v>140</v>
      </c>
      <c r="D214" s="86" t="s">
        <v>140</v>
      </c>
      <c r="E214" s="86" t="s">
        <v>140</v>
      </c>
      <c r="F214" s="86" t="s">
        <v>140</v>
      </c>
      <c r="G214" s="86" t="s">
        <v>140</v>
      </c>
      <c r="H214" s="86" t="s">
        <v>140</v>
      </c>
    </row>
    <row r="215" spans="2:8" ht="15.75" thickBot="1">
      <c r="B215" s="89" t="s">
        <v>220</v>
      </c>
      <c r="C215" s="86" t="s">
        <v>140</v>
      </c>
      <c r="D215" s="86" t="s">
        <v>140</v>
      </c>
      <c r="E215" s="86" t="s">
        <v>140</v>
      </c>
      <c r="F215" s="86" t="s">
        <v>140</v>
      </c>
      <c r="G215" s="86" t="s">
        <v>140</v>
      </c>
      <c r="H215" s="86" t="s">
        <v>140</v>
      </c>
    </row>
    <row r="216" spans="2:8" ht="15.75" thickTop="1">
      <c r="B216" s="1065" t="s">
        <v>224</v>
      </c>
      <c r="C216" s="1065"/>
      <c r="D216" s="1065"/>
      <c r="E216" s="1065"/>
      <c r="F216" s="1065"/>
      <c r="G216" s="1065"/>
      <c r="H216" s="1065"/>
    </row>
    <row r="217" spans="2:8">
      <c r="B217" s="27"/>
      <c r="C217" s="14"/>
      <c r="D217" s="14"/>
      <c r="E217" s="14"/>
      <c r="F217" s="14"/>
      <c r="G217" s="14"/>
      <c r="H217" s="14"/>
    </row>
    <row r="218" spans="2:8">
      <c r="B218" s="24" t="s">
        <v>21</v>
      </c>
      <c r="C218" s="24"/>
      <c r="D218" s="24"/>
      <c r="E218" s="24"/>
      <c r="F218" s="24"/>
      <c r="G218" s="24"/>
      <c r="H218" s="24"/>
    </row>
    <row r="219" spans="2:8">
      <c r="B219" s="13" t="s">
        <v>20</v>
      </c>
      <c r="C219" s="14"/>
      <c r="D219" s="14"/>
      <c r="E219" s="14"/>
      <c r="F219" s="14"/>
      <c r="G219" s="14"/>
      <c r="H219" s="14"/>
    </row>
    <row r="220" spans="2:8">
      <c r="B220" s="26" t="s">
        <v>225</v>
      </c>
      <c r="C220" s="14"/>
      <c r="D220" s="14"/>
      <c r="E220" s="14"/>
      <c r="F220" s="14"/>
      <c r="G220" s="14"/>
      <c r="H220" s="14"/>
    </row>
    <row r="221" spans="2:8">
      <c r="B221" s="27"/>
      <c r="C221" s="14"/>
      <c r="D221" s="14"/>
      <c r="E221" s="14"/>
      <c r="F221" s="14"/>
      <c r="G221" s="14"/>
      <c r="H221" s="14"/>
    </row>
    <row r="222" spans="2:8">
      <c r="B222" s="16"/>
      <c r="C222" s="17">
        <v>2014</v>
      </c>
      <c r="D222" s="17">
        <v>2015</v>
      </c>
      <c r="E222" s="17">
        <v>2016</v>
      </c>
      <c r="F222" s="17">
        <v>2017</v>
      </c>
      <c r="G222" s="17">
        <v>2018</v>
      </c>
      <c r="H222" s="17">
        <v>2019</v>
      </c>
    </row>
    <row r="223" spans="2:8">
      <c r="B223" s="79" t="s">
        <v>198</v>
      </c>
      <c r="C223" s="14"/>
      <c r="D223" s="14"/>
      <c r="E223" s="14"/>
      <c r="F223" s="14"/>
      <c r="G223" s="14"/>
      <c r="H223" s="14"/>
    </row>
    <row r="224" spans="2:8">
      <c r="B224" s="64" t="s">
        <v>199</v>
      </c>
      <c r="C224" s="36">
        <v>956805.91268117633</v>
      </c>
      <c r="D224" s="36">
        <v>1138656.3643522868</v>
      </c>
      <c r="E224" s="36">
        <v>1041745.9484985957</v>
      </c>
      <c r="F224" s="36">
        <v>1235541.5578913935</v>
      </c>
      <c r="G224" s="36">
        <v>1059267.6368550931</v>
      </c>
      <c r="H224" s="36">
        <v>983105.83799497143</v>
      </c>
    </row>
    <row r="225" spans="2:8">
      <c r="B225" s="80" t="s">
        <v>200</v>
      </c>
      <c r="C225" s="36" t="s">
        <v>140</v>
      </c>
      <c r="D225" s="36" t="s">
        <v>140</v>
      </c>
      <c r="E225" s="36" t="s">
        <v>140</v>
      </c>
      <c r="F225" s="36" t="s">
        <v>140</v>
      </c>
      <c r="G225" s="36" t="s">
        <v>140</v>
      </c>
      <c r="H225" s="36"/>
    </row>
    <row r="226" spans="2:8">
      <c r="B226" s="80" t="s">
        <v>201</v>
      </c>
      <c r="C226" s="36">
        <v>956805.91268117633</v>
      </c>
      <c r="D226" s="36">
        <v>1138656.3643522868</v>
      </c>
      <c r="E226" s="36">
        <v>1041745.9484985957</v>
      </c>
      <c r="F226" s="36">
        <v>1235541.5578913935</v>
      </c>
      <c r="G226" s="36">
        <v>1059267.6368550931</v>
      </c>
      <c r="H226" s="36">
        <v>983105.83799497143</v>
      </c>
    </row>
    <row r="227" spans="2:8">
      <c r="B227" s="81" t="s">
        <v>202</v>
      </c>
      <c r="C227" s="36">
        <v>7401.2532351412565</v>
      </c>
      <c r="D227" s="36">
        <v>9597.5846981111881</v>
      </c>
      <c r="E227" s="36">
        <v>9110.5947806141394</v>
      </c>
      <c r="F227" s="36">
        <v>12614.724795615119</v>
      </c>
      <c r="G227" s="36">
        <v>11637.168466528849</v>
      </c>
      <c r="H227" s="36">
        <v>11121.785221695935</v>
      </c>
    </row>
    <row r="228" spans="2:8">
      <c r="B228" s="82" t="s">
        <v>203</v>
      </c>
      <c r="C228" s="36">
        <v>60292.008303428076</v>
      </c>
      <c r="D228" s="36">
        <v>77587.381691253337</v>
      </c>
      <c r="E228" s="36">
        <v>72478.790205728452</v>
      </c>
      <c r="F228" s="36">
        <v>86569.674541207831</v>
      </c>
      <c r="G228" s="36">
        <v>71285.569781720609</v>
      </c>
      <c r="H228" s="36">
        <v>64410.186131128874</v>
      </c>
    </row>
    <row r="229" spans="2:8">
      <c r="B229" s="80" t="s">
        <v>204</v>
      </c>
      <c r="C229" s="36">
        <v>20112.847047480027</v>
      </c>
      <c r="D229" s="36">
        <v>25098.114518547165</v>
      </c>
      <c r="E229" s="36">
        <v>22098.81339821525</v>
      </c>
      <c r="F229" s="36">
        <v>27481.752248044162</v>
      </c>
      <c r="G229" s="36">
        <v>23578.220334123616</v>
      </c>
      <c r="H229" s="36">
        <v>22241.856221584298</v>
      </c>
    </row>
    <row r="230" spans="2:8">
      <c r="B230" s="80" t="s">
        <v>205</v>
      </c>
      <c r="C230" s="36" t="s">
        <v>125</v>
      </c>
      <c r="D230" s="36" t="s">
        <v>125</v>
      </c>
      <c r="E230" s="36" t="s">
        <v>125</v>
      </c>
      <c r="F230" s="36" t="s">
        <v>125</v>
      </c>
      <c r="G230" s="36" t="s">
        <v>125</v>
      </c>
      <c r="H230" s="36" t="s">
        <v>125</v>
      </c>
    </row>
    <row r="231" spans="2:8">
      <c r="B231" s="80" t="s">
        <v>206</v>
      </c>
      <c r="C231" s="36">
        <v>40179.161255948049</v>
      </c>
      <c r="D231" s="36">
        <v>52489.267172706175</v>
      </c>
      <c r="E231" s="36">
        <v>50379.976807513209</v>
      </c>
      <c r="F231" s="36">
        <v>59087.922293163661</v>
      </c>
      <c r="G231" s="36">
        <v>47707.349447596993</v>
      </c>
      <c r="H231" s="36">
        <v>42168.329909544569</v>
      </c>
    </row>
    <row r="232" spans="2:8">
      <c r="B232" s="82" t="s">
        <v>207</v>
      </c>
      <c r="C232" s="36" t="s">
        <v>140</v>
      </c>
      <c r="D232" s="36" t="s">
        <v>140</v>
      </c>
      <c r="E232" s="36">
        <v>96.175363544038845</v>
      </c>
      <c r="F232" s="36">
        <v>719.77840385798413</v>
      </c>
      <c r="G232" s="36">
        <v>969.34383223387044</v>
      </c>
      <c r="H232" s="36">
        <v>2307.8480502091925</v>
      </c>
    </row>
    <row r="233" spans="2:8">
      <c r="B233" s="82" t="s">
        <v>208</v>
      </c>
      <c r="C233" s="36">
        <v>237892.76821232866</v>
      </c>
      <c r="D233" s="36">
        <v>254169.78462327723</v>
      </c>
      <c r="E233" s="36">
        <v>194235.99719255598</v>
      </c>
      <c r="F233" s="36">
        <v>212443.30020470289</v>
      </c>
      <c r="G233" s="36">
        <v>156349.93023970307</v>
      </c>
      <c r="H233" s="36">
        <v>63598.070843952773</v>
      </c>
    </row>
    <row r="234" spans="2:8">
      <c r="B234" s="83" t="s">
        <v>131</v>
      </c>
      <c r="C234" s="36">
        <v>237892.76821232866</v>
      </c>
      <c r="D234" s="36">
        <v>254169.78462327723</v>
      </c>
      <c r="E234" s="36">
        <v>194235.99719255598</v>
      </c>
      <c r="F234" s="36">
        <v>212443.30020470289</v>
      </c>
      <c r="G234" s="36">
        <v>156349.93023970307</v>
      </c>
      <c r="H234" s="36">
        <v>63598.070843952773</v>
      </c>
    </row>
    <row r="235" spans="2:8">
      <c r="B235" s="83" t="s">
        <v>132</v>
      </c>
      <c r="C235" s="86" t="s">
        <v>140</v>
      </c>
      <c r="D235" s="86" t="s">
        <v>140</v>
      </c>
      <c r="E235" s="86" t="s">
        <v>140</v>
      </c>
      <c r="F235" s="86" t="s">
        <v>140</v>
      </c>
      <c r="G235" s="86" t="s">
        <v>140</v>
      </c>
      <c r="H235" s="86" t="s">
        <v>140</v>
      </c>
    </row>
    <row r="236" spans="2:8">
      <c r="B236" s="64" t="s">
        <v>209</v>
      </c>
      <c r="C236" s="48" t="s">
        <v>140</v>
      </c>
      <c r="D236" s="48" t="s">
        <v>140</v>
      </c>
      <c r="E236" s="48" t="s">
        <v>140</v>
      </c>
      <c r="F236" s="48">
        <v>2.2006412367975101</v>
      </c>
      <c r="G236" s="48">
        <v>1.8551988468458513</v>
      </c>
      <c r="H236" s="48">
        <v>1845.8901853013833</v>
      </c>
    </row>
    <row r="237" spans="2:8">
      <c r="B237" s="64"/>
      <c r="C237" s="86">
        <v>1262391.9424320743</v>
      </c>
      <c r="D237" s="86">
        <v>1480011.1153649285</v>
      </c>
      <c r="E237" s="86">
        <v>1317571.3306774944</v>
      </c>
      <c r="F237" s="86">
        <v>1547171.458074156</v>
      </c>
      <c r="G237" s="86">
        <v>1298542.1605418925</v>
      </c>
      <c r="H237" s="86">
        <v>1124081.7703770504</v>
      </c>
    </row>
    <row r="238" spans="2:8">
      <c r="B238" s="64" t="s">
        <v>226</v>
      </c>
      <c r="C238" s="86" t="s">
        <v>125</v>
      </c>
      <c r="D238" s="86" t="s">
        <v>125</v>
      </c>
      <c r="E238" s="86" t="s">
        <v>125</v>
      </c>
      <c r="F238" s="86" t="s">
        <v>125</v>
      </c>
      <c r="G238" s="86" t="s">
        <v>125</v>
      </c>
      <c r="H238" s="86" t="s">
        <v>125</v>
      </c>
    </row>
    <row r="239" spans="2:8">
      <c r="B239" s="63" t="s">
        <v>211</v>
      </c>
      <c r="C239" s="86" t="s">
        <v>125</v>
      </c>
      <c r="D239" s="86" t="s">
        <v>125</v>
      </c>
      <c r="E239" s="86" t="s">
        <v>125</v>
      </c>
      <c r="F239" s="86" t="s">
        <v>125</v>
      </c>
      <c r="G239" s="86" t="s">
        <v>125</v>
      </c>
      <c r="H239" s="86" t="s">
        <v>125</v>
      </c>
    </row>
    <row r="240" spans="2:8">
      <c r="B240" s="63"/>
      <c r="C240" s="86"/>
      <c r="D240" s="86"/>
      <c r="E240" s="86"/>
      <c r="F240" s="86"/>
      <c r="G240" s="86"/>
      <c r="H240" s="86"/>
    </row>
    <row r="241" spans="2:8">
      <c r="B241" s="64" t="s">
        <v>212</v>
      </c>
      <c r="C241" s="86" t="s">
        <v>125</v>
      </c>
      <c r="D241" s="86" t="s">
        <v>125</v>
      </c>
      <c r="E241" s="86" t="s">
        <v>125</v>
      </c>
      <c r="F241" s="86" t="s">
        <v>125</v>
      </c>
      <c r="G241" s="86" t="s">
        <v>125</v>
      </c>
      <c r="H241" s="86" t="s">
        <v>125</v>
      </c>
    </row>
    <row r="242" spans="2:8">
      <c r="B242" s="64"/>
      <c r="C242" s="64"/>
      <c r="D242" s="64"/>
      <c r="E242" s="64"/>
      <c r="F242" s="64"/>
      <c r="G242" s="64"/>
      <c r="H242" s="64"/>
    </row>
    <row r="243" spans="2:8">
      <c r="B243" s="85" t="s">
        <v>213</v>
      </c>
      <c r="C243" s="86"/>
      <c r="D243" s="86"/>
      <c r="E243" s="86"/>
      <c r="F243" s="86"/>
      <c r="G243" s="86"/>
      <c r="H243" s="86"/>
    </row>
    <row r="244" spans="2:8">
      <c r="B244" s="64" t="s">
        <v>214</v>
      </c>
      <c r="C244" s="36">
        <v>110574.8969097353</v>
      </c>
      <c r="D244" s="36">
        <v>127213.5694394179</v>
      </c>
      <c r="E244" s="36">
        <v>101254.62033839796</v>
      </c>
      <c r="F244" s="36">
        <v>114165.46189414056</v>
      </c>
      <c r="G244" s="36">
        <v>81972.153613144139</v>
      </c>
      <c r="H244" s="36">
        <v>65658.619497243344</v>
      </c>
    </row>
    <row r="245" spans="2:8">
      <c r="B245" s="63" t="s">
        <v>215</v>
      </c>
      <c r="C245" s="36">
        <v>104239.12094598208</v>
      </c>
      <c r="D245" s="36">
        <v>120463.92548601936</v>
      </c>
      <c r="E245" s="36">
        <v>96699.146340449544</v>
      </c>
      <c r="F245" s="36">
        <v>109684.3846711192</v>
      </c>
      <c r="G245" s="36">
        <v>78142.228560082585</v>
      </c>
      <c r="H245" s="36">
        <v>61664.162693085149</v>
      </c>
    </row>
    <row r="246" spans="2:8">
      <c r="B246" s="63" t="s">
        <v>216</v>
      </c>
      <c r="C246" s="36">
        <v>6335.7759637532081</v>
      </c>
      <c r="D246" s="36">
        <v>6749.643953398534</v>
      </c>
      <c r="E246" s="36">
        <v>4555.4739979484075</v>
      </c>
      <c r="F246" s="36">
        <v>4481.0772230213543</v>
      </c>
      <c r="G246" s="36">
        <v>3829.9250530615541</v>
      </c>
      <c r="H246" s="36">
        <v>3994.456804178913</v>
      </c>
    </row>
    <row r="247" spans="2:8">
      <c r="B247" s="64" t="s">
        <v>217</v>
      </c>
      <c r="C247" s="36">
        <v>49634.271272888982</v>
      </c>
      <c r="D247" s="36">
        <v>63581.166181188215</v>
      </c>
      <c r="E247" s="36">
        <v>57213.739873322891</v>
      </c>
      <c r="F247" s="36">
        <v>69030.963757557227</v>
      </c>
      <c r="G247" s="36">
        <v>57679.199999449876</v>
      </c>
      <c r="H247" s="36">
        <v>48590.678880426683</v>
      </c>
    </row>
    <row r="248" spans="2:8">
      <c r="B248" s="64" t="s">
        <v>207</v>
      </c>
      <c r="C248" s="86" t="s">
        <v>125</v>
      </c>
      <c r="D248" s="86" t="s">
        <v>125</v>
      </c>
      <c r="E248" s="86" t="s">
        <v>125</v>
      </c>
      <c r="F248" s="86" t="s">
        <v>125</v>
      </c>
      <c r="G248" s="86" t="s">
        <v>125</v>
      </c>
      <c r="H248" s="86" t="s">
        <v>125</v>
      </c>
    </row>
    <row r="249" spans="2:8">
      <c r="B249" s="63" t="s">
        <v>218</v>
      </c>
      <c r="C249" s="86" t="s">
        <v>125</v>
      </c>
      <c r="D249" s="86" t="s">
        <v>125</v>
      </c>
      <c r="E249" s="86" t="s">
        <v>125</v>
      </c>
      <c r="F249" s="86" t="s">
        <v>125</v>
      </c>
      <c r="G249" s="86" t="s">
        <v>125</v>
      </c>
      <c r="H249" s="86" t="s">
        <v>125</v>
      </c>
    </row>
    <row r="250" spans="2:8">
      <c r="B250" s="63" t="s">
        <v>219</v>
      </c>
      <c r="C250" s="86" t="s">
        <v>125</v>
      </c>
      <c r="D250" s="86" t="s">
        <v>125</v>
      </c>
      <c r="E250" s="86" t="s">
        <v>125</v>
      </c>
      <c r="F250" s="86" t="s">
        <v>125</v>
      </c>
      <c r="G250" s="86" t="s">
        <v>125</v>
      </c>
      <c r="H250" s="86" t="s">
        <v>125</v>
      </c>
    </row>
    <row r="251" spans="2:8">
      <c r="B251" s="63" t="s">
        <v>220</v>
      </c>
      <c r="C251" s="86" t="s">
        <v>125</v>
      </c>
      <c r="D251" s="86" t="s">
        <v>125</v>
      </c>
      <c r="E251" s="86" t="s">
        <v>125</v>
      </c>
      <c r="F251" s="86" t="s">
        <v>125</v>
      </c>
      <c r="G251" s="86" t="s">
        <v>125</v>
      </c>
      <c r="H251" s="86" t="s">
        <v>125</v>
      </c>
    </row>
    <row r="252" spans="2:8">
      <c r="B252" s="63"/>
      <c r="C252" s="86"/>
      <c r="D252" s="86"/>
      <c r="E252" s="86"/>
      <c r="F252" s="86"/>
      <c r="G252" s="86"/>
      <c r="H252" s="86"/>
    </row>
    <row r="253" spans="2:8" ht="25.5">
      <c r="B253" s="88" t="s">
        <v>221</v>
      </c>
      <c r="C253" s="86"/>
      <c r="D253" s="86"/>
      <c r="E253" s="86"/>
      <c r="F253" s="86"/>
      <c r="G253" s="86"/>
      <c r="H253" s="86"/>
    </row>
    <row r="254" spans="2:8">
      <c r="B254" s="64" t="s">
        <v>214</v>
      </c>
      <c r="C254" s="36">
        <v>110285.2912591833</v>
      </c>
      <c r="D254" s="36">
        <v>126987.4704181126</v>
      </c>
      <c r="E254" s="36">
        <v>100777.70472472179</v>
      </c>
      <c r="F254" s="36">
        <v>113611.02152615412</v>
      </c>
      <c r="G254" s="36">
        <v>81513.90711429248</v>
      </c>
      <c r="H254" s="36">
        <v>65354.403707785925</v>
      </c>
    </row>
    <row r="255" spans="2:8">
      <c r="B255" s="63" t="s">
        <v>215</v>
      </c>
      <c r="C255" s="36">
        <v>103949.5152954301</v>
      </c>
      <c r="D255" s="36">
        <v>120237.82646471406</v>
      </c>
      <c r="E255" s="36">
        <v>96222.230726773385</v>
      </c>
      <c r="F255" s="36">
        <v>109129.94430313275</v>
      </c>
      <c r="G255" s="36">
        <v>77683.982061230927</v>
      </c>
      <c r="H255" s="36">
        <v>61359.946903607008</v>
      </c>
    </row>
    <row r="256" spans="2:8">
      <c r="B256" s="63" t="s">
        <v>216</v>
      </c>
      <c r="C256" s="36">
        <v>6335.7759637532081</v>
      </c>
      <c r="D256" s="36">
        <v>6749.643953398534</v>
      </c>
      <c r="E256" s="36">
        <v>4555.4739979484075</v>
      </c>
      <c r="F256" s="36">
        <v>4481.0772230213543</v>
      </c>
      <c r="G256" s="36">
        <v>3829.9250530615541</v>
      </c>
      <c r="H256" s="36">
        <v>3994.456804178913</v>
      </c>
    </row>
    <row r="257" spans="2:8">
      <c r="B257" s="64" t="s">
        <v>217</v>
      </c>
      <c r="C257" s="36">
        <v>49469.993346034542</v>
      </c>
      <c r="D257" s="36">
        <v>63253.211731990108</v>
      </c>
      <c r="E257" s="36">
        <v>56850.652396422673</v>
      </c>
      <c r="F257" s="36">
        <v>68541.626816496297</v>
      </c>
      <c r="G257" s="36">
        <v>57220.393925579425</v>
      </c>
      <c r="H257" s="36">
        <v>48370.02794785607</v>
      </c>
    </row>
    <row r="258" spans="2:8">
      <c r="B258" s="64" t="s">
        <v>207</v>
      </c>
      <c r="C258" s="86" t="s">
        <v>125</v>
      </c>
      <c r="D258" s="86" t="s">
        <v>125</v>
      </c>
      <c r="E258" s="86" t="s">
        <v>125</v>
      </c>
      <c r="F258" s="86" t="s">
        <v>125</v>
      </c>
      <c r="G258" s="86" t="s">
        <v>125</v>
      </c>
      <c r="H258" s="86" t="s">
        <v>125</v>
      </c>
    </row>
    <row r="259" spans="2:8">
      <c r="B259" s="63" t="s">
        <v>218</v>
      </c>
      <c r="C259" s="86" t="s">
        <v>125</v>
      </c>
      <c r="D259" s="86" t="s">
        <v>125</v>
      </c>
      <c r="E259" s="86" t="s">
        <v>125</v>
      </c>
      <c r="F259" s="86" t="s">
        <v>125</v>
      </c>
      <c r="G259" s="86" t="s">
        <v>125</v>
      </c>
      <c r="H259" s="86" t="s">
        <v>125</v>
      </c>
    </row>
    <row r="260" spans="2:8">
      <c r="B260" s="63" t="s">
        <v>219</v>
      </c>
      <c r="C260" s="86" t="s">
        <v>125</v>
      </c>
      <c r="D260" s="86" t="s">
        <v>125</v>
      </c>
      <c r="E260" s="86" t="s">
        <v>125</v>
      </c>
      <c r="F260" s="86" t="s">
        <v>125</v>
      </c>
      <c r="G260" s="86" t="s">
        <v>125</v>
      </c>
      <c r="H260" s="86" t="s">
        <v>125</v>
      </c>
    </row>
    <row r="261" spans="2:8">
      <c r="B261" s="63" t="s">
        <v>220</v>
      </c>
      <c r="C261" s="86" t="s">
        <v>125</v>
      </c>
      <c r="D261" s="86" t="s">
        <v>125</v>
      </c>
      <c r="E261" s="86" t="s">
        <v>125</v>
      </c>
      <c r="F261" s="86" t="s">
        <v>125</v>
      </c>
      <c r="G261" s="86" t="s">
        <v>125</v>
      </c>
      <c r="H261" s="86" t="s">
        <v>125</v>
      </c>
    </row>
    <row r="262" spans="2:8">
      <c r="B262" s="63"/>
      <c r="C262" s="86"/>
      <c r="D262" s="86"/>
      <c r="E262" s="86"/>
      <c r="F262" s="86"/>
      <c r="G262" s="86"/>
      <c r="H262" s="86"/>
    </row>
    <row r="263" spans="2:8" ht="25.5">
      <c r="B263" s="88" t="s">
        <v>222</v>
      </c>
      <c r="C263" s="86"/>
      <c r="D263" s="86"/>
      <c r="E263" s="86"/>
      <c r="F263" s="86"/>
      <c r="G263" s="86"/>
      <c r="H263" s="86"/>
    </row>
    <row r="264" spans="2:8">
      <c r="B264" s="64" t="s">
        <v>214</v>
      </c>
      <c r="C264" s="36">
        <v>284.15472984270014</v>
      </c>
      <c r="D264" s="36">
        <v>219.54510695630151</v>
      </c>
      <c r="E264" s="36">
        <v>369.21976739761698</v>
      </c>
      <c r="F264" s="36">
        <v>402.53283299932281</v>
      </c>
      <c r="G264" s="36">
        <v>297.02268878612745</v>
      </c>
      <c r="H264" s="36">
        <v>233.51425415789004</v>
      </c>
    </row>
    <row r="265" spans="2:8">
      <c r="B265" s="63" t="s">
        <v>215</v>
      </c>
      <c r="C265" s="36">
        <v>284.15472984270014</v>
      </c>
      <c r="D265" s="36">
        <v>219.54510695630151</v>
      </c>
      <c r="E265" s="36">
        <v>369.21976739761698</v>
      </c>
      <c r="F265" s="36">
        <v>402.53283299932281</v>
      </c>
      <c r="G265" s="36">
        <v>297.02268878612745</v>
      </c>
      <c r="H265" s="36">
        <v>233.51425415789004</v>
      </c>
    </row>
    <row r="266" spans="2:8">
      <c r="B266" s="63" t="s">
        <v>216</v>
      </c>
      <c r="C266" s="86"/>
      <c r="D266" s="86"/>
      <c r="E266" s="86"/>
      <c r="F266" s="86"/>
      <c r="G266" s="86"/>
      <c r="H266" s="86"/>
    </row>
    <row r="267" spans="2:8">
      <c r="B267" s="64" t="s">
        <v>217</v>
      </c>
      <c r="C267" s="86" t="s">
        <v>125</v>
      </c>
      <c r="D267" s="86" t="s">
        <v>125</v>
      </c>
      <c r="E267" s="86" t="s">
        <v>125</v>
      </c>
      <c r="F267" s="86" t="s">
        <v>125</v>
      </c>
      <c r="G267" s="86" t="s">
        <v>125</v>
      </c>
      <c r="H267" s="86" t="s">
        <v>125</v>
      </c>
    </row>
    <row r="268" spans="2:8">
      <c r="B268" s="64" t="s">
        <v>207</v>
      </c>
      <c r="C268" s="86" t="s">
        <v>125</v>
      </c>
      <c r="D268" s="86" t="s">
        <v>125</v>
      </c>
      <c r="E268" s="86" t="s">
        <v>125</v>
      </c>
      <c r="F268" s="86" t="s">
        <v>125</v>
      </c>
      <c r="G268" s="86" t="s">
        <v>125</v>
      </c>
      <c r="H268" s="86" t="s">
        <v>125</v>
      </c>
    </row>
    <row r="269" spans="2:8">
      <c r="B269" s="63" t="s">
        <v>218</v>
      </c>
      <c r="C269" s="86" t="s">
        <v>125</v>
      </c>
      <c r="D269" s="86" t="s">
        <v>125</v>
      </c>
      <c r="E269" s="86" t="s">
        <v>125</v>
      </c>
      <c r="F269" s="86" t="s">
        <v>125</v>
      </c>
      <c r="G269" s="86" t="s">
        <v>125</v>
      </c>
      <c r="H269" s="86" t="s">
        <v>125</v>
      </c>
    </row>
    <row r="270" spans="2:8">
      <c r="B270" s="63" t="s">
        <v>219</v>
      </c>
      <c r="C270" s="86" t="s">
        <v>125</v>
      </c>
      <c r="D270" s="86" t="s">
        <v>125</v>
      </c>
      <c r="E270" s="86" t="s">
        <v>125</v>
      </c>
      <c r="F270" s="86" t="s">
        <v>125</v>
      </c>
      <c r="G270" s="86" t="s">
        <v>125</v>
      </c>
      <c r="H270" s="86" t="s">
        <v>125</v>
      </c>
    </row>
    <row r="271" spans="2:8">
      <c r="B271" s="63" t="s">
        <v>220</v>
      </c>
      <c r="C271" s="86" t="s">
        <v>125</v>
      </c>
      <c r="D271" s="86" t="s">
        <v>125</v>
      </c>
      <c r="E271" s="86" t="s">
        <v>125</v>
      </c>
      <c r="F271" s="86" t="s">
        <v>125</v>
      </c>
      <c r="G271" s="86" t="s">
        <v>125</v>
      </c>
      <c r="H271" s="86" t="s">
        <v>125</v>
      </c>
    </row>
    <row r="272" spans="2:8">
      <c r="B272" s="63"/>
      <c r="C272" s="86"/>
      <c r="D272" s="86"/>
      <c r="E272" s="86"/>
      <c r="F272" s="86"/>
      <c r="G272" s="86"/>
      <c r="H272" s="86"/>
    </row>
    <row r="273" spans="2:8" ht="25.5">
      <c r="B273" s="88" t="s">
        <v>223</v>
      </c>
      <c r="C273" s="86"/>
      <c r="D273" s="86"/>
      <c r="E273" s="86"/>
      <c r="F273" s="86"/>
      <c r="G273" s="86"/>
      <c r="H273" s="86"/>
    </row>
    <row r="274" spans="2:8">
      <c r="B274" s="64" t="s">
        <v>214</v>
      </c>
      <c r="C274" s="36">
        <v>5.4509207092899903</v>
      </c>
      <c r="D274" s="36">
        <v>6.5539143490026763</v>
      </c>
      <c r="E274" s="36">
        <v>69.764638313808035</v>
      </c>
      <c r="F274" s="36">
        <v>151.90753498712547</v>
      </c>
      <c r="G274" s="36">
        <v>161.22381006552632</v>
      </c>
      <c r="H274" s="36">
        <v>70.701535299523528</v>
      </c>
    </row>
    <row r="275" spans="2:8">
      <c r="B275" s="63" t="s">
        <v>215</v>
      </c>
      <c r="C275" s="36">
        <v>5.4509207092899903</v>
      </c>
      <c r="D275" s="36">
        <v>6.5539143490026763</v>
      </c>
      <c r="E275" s="36">
        <v>69.764638313808035</v>
      </c>
      <c r="F275" s="36">
        <v>151.90753498712547</v>
      </c>
      <c r="G275" s="36">
        <v>161.22381006552632</v>
      </c>
      <c r="H275" s="36">
        <v>70.701535299523528</v>
      </c>
    </row>
    <row r="276" spans="2:8">
      <c r="B276" s="63" t="s">
        <v>216</v>
      </c>
      <c r="C276" s="86">
        <v>0</v>
      </c>
      <c r="D276" s="86">
        <v>0</v>
      </c>
      <c r="E276" s="86">
        <v>0</v>
      </c>
      <c r="F276" s="86">
        <v>0</v>
      </c>
      <c r="G276" s="86">
        <v>0</v>
      </c>
      <c r="H276" s="86">
        <v>0</v>
      </c>
    </row>
    <row r="277" spans="2:8">
      <c r="B277" s="64" t="s">
        <v>217</v>
      </c>
      <c r="C277" s="48">
        <v>164.27792685443728</v>
      </c>
      <c r="D277" s="48">
        <v>327.95444919811678</v>
      </c>
      <c r="E277" s="48">
        <v>363.08747690021812</v>
      </c>
      <c r="F277" s="48">
        <v>489.33694106093179</v>
      </c>
      <c r="G277" s="48">
        <v>458.8060738704508</v>
      </c>
      <c r="H277" s="48">
        <v>220.65093254988869</v>
      </c>
    </row>
    <row r="278" spans="2:8">
      <c r="B278" s="64" t="s">
        <v>207</v>
      </c>
      <c r="C278" s="86" t="s">
        <v>140</v>
      </c>
      <c r="D278" s="86" t="s">
        <v>140</v>
      </c>
      <c r="E278" s="86" t="s">
        <v>140</v>
      </c>
      <c r="F278" s="86" t="s">
        <v>140</v>
      </c>
      <c r="G278" s="86" t="s">
        <v>140</v>
      </c>
      <c r="H278" s="86" t="s">
        <v>140</v>
      </c>
    </row>
    <row r="279" spans="2:8">
      <c r="B279" s="63" t="s">
        <v>218</v>
      </c>
      <c r="C279" s="86" t="s">
        <v>140</v>
      </c>
      <c r="D279" s="86" t="s">
        <v>140</v>
      </c>
      <c r="E279" s="86" t="s">
        <v>140</v>
      </c>
      <c r="F279" s="86" t="s">
        <v>140</v>
      </c>
      <c r="G279" s="86" t="s">
        <v>140</v>
      </c>
      <c r="H279" s="86" t="s">
        <v>140</v>
      </c>
    </row>
    <row r="280" spans="2:8">
      <c r="B280" s="63" t="s">
        <v>219</v>
      </c>
      <c r="C280" s="86" t="s">
        <v>140</v>
      </c>
      <c r="D280" s="86" t="s">
        <v>140</v>
      </c>
      <c r="E280" s="86" t="s">
        <v>140</v>
      </c>
      <c r="F280" s="86" t="s">
        <v>140</v>
      </c>
      <c r="G280" s="86" t="s">
        <v>140</v>
      </c>
      <c r="H280" s="86" t="s">
        <v>140</v>
      </c>
    </row>
    <row r="281" spans="2:8">
      <c r="B281" s="90" t="s">
        <v>220</v>
      </c>
      <c r="C281" s="86" t="s">
        <v>140</v>
      </c>
      <c r="D281" s="86" t="s">
        <v>140</v>
      </c>
      <c r="E281" s="86" t="s">
        <v>140</v>
      </c>
      <c r="F281" s="86" t="s">
        <v>140</v>
      </c>
      <c r="G281" s="86" t="s">
        <v>140</v>
      </c>
      <c r="H281" s="86" t="s">
        <v>140</v>
      </c>
    </row>
    <row r="282" spans="2:8" ht="15.75" thickBot="1">
      <c r="B282" s="91" t="s">
        <v>220</v>
      </c>
      <c r="C282" s="86" t="s">
        <v>125</v>
      </c>
      <c r="D282" s="86" t="s">
        <v>125</v>
      </c>
      <c r="E282" s="86" t="s">
        <v>125</v>
      </c>
      <c r="F282" s="86" t="s">
        <v>125</v>
      </c>
      <c r="G282" s="86" t="s">
        <v>125</v>
      </c>
      <c r="H282" s="86" t="s">
        <v>125</v>
      </c>
    </row>
    <row r="283" spans="2:8" ht="15.75" thickTop="1">
      <c r="B283" s="1065" t="s">
        <v>224</v>
      </c>
      <c r="C283" s="1065"/>
      <c r="D283" s="1065"/>
      <c r="E283" s="1065"/>
      <c r="F283" s="1065"/>
      <c r="G283" s="1065"/>
      <c r="H283" s="1065"/>
    </row>
    <row r="284" spans="2:8">
      <c r="B284" s="27"/>
      <c r="C284" s="14"/>
      <c r="D284" s="14"/>
      <c r="E284" s="14"/>
      <c r="F284" s="14"/>
      <c r="G284" s="14"/>
      <c r="H284" s="14"/>
    </row>
    <row r="285" spans="2:8">
      <c r="B285" s="24" t="s">
        <v>24</v>
      </c>
      <c r="C285" s="24"/>
      <c r="D285" s="24"/>
      <c r="E285" s="24"/>
      <c r="F285" s="24"/>
      <c r="G285" s="24"/>
      <c r="H285" s="24"/>
    </row>
    <row r="286" spans="2:8">
      <c r="B286" s="13" t="s">
        <v>23</v>
      </c>
      <c r="C286" s="14"/>
      <c r="D286" s="14"/>
      <c r="E286" s="14"/>
      <c r="F286" s="14"/>
      <c r="G286" s="14"/>
      <c r="H286" s="14"/>
    </row>
    <row r="287" spans="2:8">
      <c r="B287" s="26" t="s">
        <v>173</v>
      </c>
      <c r="C287" s="14"/>
      <c r="D287" s="14"/>
      <c r="E287" s="14"/>
      <c r="F287" s="14"/>
      <c r="G287" s="14"/>
      <c r="H287" s="14"/>
    </row>
    <row r="288" spans="2:8">
      <c r="B288" s="27"/>
      <c r="C288" s="14"/>
      <c r="D288" s="14"/>
      <c r="E288" s="14"/>
      <c r="F288" s="14"/>
      <c r="G288" s="14"/>
      <c r="H288" s="14"/>
    </row>
    <row r="289" spans="2:8">
      <c r="B289" s="16"/>
      <c r="C289" s="17">
        <v>2014</v>
      </c>
      <c r="D289" s="17">
        <v>2015</v>
      </c>
      <c r="E289" s="17">
        <v>2016</v>
      </c>
      <c r="F289" s="17">
        <v>2017</v>
      </c>
      <c r="G289" s="17">
        <v>2018</v>
      </c>
      <c r="H289" s="17">
        <v>2019</v>
      </c>
    </row>
    <row r="290" spans="2:8">
      <c r="B290" s="44" t="s">
        <v>227</v>
      </c>
      <c r="C290" s="14"/>
      <c r="D290" s="14"/>
      <c r="E290" s="14"/>
      <c r="F290" s="14"/>
      <c r="G290" s="14"/>
      <c r="H290" s="14"/>
    </row>
    <row r="291" spans="2:8">
      <c r="B291" s="44"/>
      <c r="C291" s="14"/>
      <c r="D291" s="14"/>
      <c r="E291" s="14"/>
      <c r="F291" s="14"/>
      <c r="G291" s="14"/>
      <c r="H291" s="14"/>
    </row>
    <row r="292" spans="2:8">
      <c r="B292" s="92" t="s">
        <v>228</v>
      </c>
      <c r="C292" s="14"/>
      <c r="D292" s="14"/>
      <c r="E292" s="14"/>
      <c r="F292" s="14"/>
      <c r="G292" s="14"/>
      <c r="H292" s="14"/>
    </row>
    <row r="293" spans="2:8">
      <c r="B293" s="93" t="s">
        <v>229</v>
      </c>
      <c r="C293" s="94">
        <v>94</v>
      </c>
      <c r="D293" s="94">
        <v>94</v>
      </c>
      <c r="E293" s="94">
        <v>94</v>
      </c>
      <c r="F293" s="94">
        <v>94</v>
      </c>
      <c r="G293" s="94">
        <v>93</v>
      </c>
      <c r="H293" s="94">
        <v>103</v>
      </c>
    </row>
    <row r="294" spans="2:8">
      <c r="B294" s="95" t="s">
        <v>230</v>
      </c>
      <c r="C294" s="94">
        <v>66</v>
      </c>
      <c r="D294" s="94">
        <v>66</v>
      </c>
      <c r="E294" s="94">
        <v>64</v>
      </c>
      <c r="F294" s="94">
        <v>64</v>
      </c>
      <c r="G294" s="94">
        <v>64</v>
      </c>
      <c r="H294" s="94">
        <v>94</v>
      </c>
    </row>
    <row r="295" spans="2:8">
      <c r="B295" s="96" t="s">
        <v>163</v>
      </c>
      <c r="C295" s="94">
        <v>65</v>
      </c>
      <c r="D295" s="94">
        <v>65</v>
      </c>
      <c r="E295" s="94">
        <v>63</v>
      </c>
      <c r="F295" s="94">
        <v>63</v>
      </c>
      <c r="G295" s="94">
        <v>63</v>
      </c>
      <c r="H295" s="94">
        <v>65</v>
      </c>
    </row>
    <row r="296" spans="2:8">
      <c r="B296" s="96" t="s">
        <v>231</v>
      </c>
      <c r="C296" s="94">
        <v>1</v>
      </c>
      <c r="D296" s="94">
        <v>1</v>
      </c>
      <c r="E296" s="94">
        <v>1</v>
      </c>
      <c r="F296" s="94">
        <v>1</v>
      </c>
      <c r="G296" s="94">
        <v>1</v>
      </c>
      <c r="H296" s="94">
        <v>1</v>
      </c>
    </row>
    <row r="297" spans="2:8">
      <c r="B297" s="96" t="s">
        <v>232</v>
      </c>
      <c r="C297" s="94">
        <v>28</v>
      </c>
      <c r="D297" s="94">
        <v>28</v>
      </c>
      <c r="E297" s="94">
        <v>30</v>
      </c>
      <c r="F297" s="94">
        <v>30</v>
      </c>
      <c r="G297" s="94">
        <v>29</v>
      </c>
      <c r="H297" s="94">
        <v>28</v>
      </c>
    </row>
    <row r="298" spans="2:8">
      <c r="B298" s="97" t="s">
        <v>233</v>
      </c>
      <c r="C298" s="94" t="s">
        <v>125</v>
      </c>
      <c r="D298" s="94" t="s">
        <v>125</v>
      </c>
      <c r="E298" s="94" t="s">
        <v>125</v>
      </c>
      <c r="F298" s="94" t="s">
        <v>125</v>
      </c>
      <c r="G298" s="94" t="s">
        <v>125</v>
      </c>
      <c r="H298" s="94">
        <v>2</v>
      </c>
    </row>
    <row r="299" spans="2:8">
      <c r="B299" s="97" t="s">
        <v>234</v>
      </c>
      <c r="C299" s="94">
        <v>1</v>
      </c>
      <c r="D299" s="94">
        <v>1</v>
      </c>
      <c r="E299" s="94">
        <v>1</v>
      </c>
      <c r="F299" s="94">
        <v>1</v>
      </c>
      <c r="G299" s="94">
        <v>1</v>
      </c>
      <c r="H299" s="94">
        <v>1</v>
      </c>
    </row>
    <row r="300" spans="2:8">
      <c r="B300" s="97" t="s">
        <v>235</v>
      </c>
      <c r="C300" s="94">
        <v>2</v>
      </c>
      <c r="D300" s="94">
        <v>2</v>
      </c>
      <c r="E300" s="94">
        <v>2</v>
      </c>
      <c r="F300" s="94">
        <v>2</v>
      </c>
      <c r="G300" s="94">
        <v>2</v>
      </c>
      <c r="H300" s="94">
        <v>2</v>
      </c>
    </row>
    <row r="301" spans="2:8">
      <c r="B301" s="97" t="s">
        <v>236</v>
      </c>
      <c r="C301" s="94">
        <v>19</v>
      </c>
      <c r="D301" s="94">
        <v>19</v>
      </c>
      <c r="E301" s="94">
        <v>20</v>
      </c>
      <c r="F301" s="94">
        <v>19</v>
      </c>
      <c r="G301" s="94">
        <v>18</v>
      </c>
      <c r="H301" s="94">
        <v>14</v>
      </c>
    </row>
    <row r="302" spans="2:8">
      <c r="B302" s="97" t="s">
        <v>237</v>
      </c>
      <c r="C302" s="94">
        <v>6</v>
      </c>
      <c r="D302" s="94">
        <v>6</v>
      </c>
      <c r="E302" s="94">
        <v>7</v>
      </c>
      <c r="F302" s="94">
        <v>8</v>
      </c>
      <c r="G302" s="94">
        <v>8</v>
      </c>
      <c r="H302" s="94">
        <v>9</v>
      </c>
    </row>
    <row r="303" spans="2:8">
      <c r="B303" s="95" t="s">
        <v>238</v>
      </c>
      <c r="C303" s="94" t="s">
        <v>125</v>
      </c>
      <c r="D303" s="94" t="s">
        <v>125</v>
      </c>
      <c r="E303" s="94" t="s">
        <v>125</v>
      </c>
      <c r="F303" s="94" t="s">
        <v>125</v>
      </c>
      <c r="G303" s="94" t="s">
        <v>125</v>
      </c>
      <c r="H303" s="94">
        <v>9</v>
      </c>
    </row>
    <row r="304" spans="2:8">
      <c r="B304" s="95"/>
      <c r="C304" s="94"/>
      <c r="D304" s="94"/>
      <c r="E304" s="94"/>
      <c r="F304" s="94"/>
      <c r="G304" s="94"/>
      <c r="H304" s="94"/>
    </row>
    <row r="305" spans="2:8">
      <c r="B305" s="92" t="s">
        <v>239</v>
      </c>
      <c r="C305" s="14"/>
      <c r="D305" s="14"/>
      <c r="E305" s="14"/>
      <c r="F305" s="14"/>
      <c r="G305" s="14"/>
      <c r="H305" s="14"/>
    </row>
    <row r="306" spans="2:8">
      <c r="B306" s="93" t="s">
        <v>229</v>
      </c>
      <c r="C306" s="98"/>
      <c r="D306" s="98"/>
      <c r="E306" s="98"/>
      <c r="F306" s="98"/>
      <c r="G306" s="98"/>
      <c r="H306" s="98"/>
    </row>
    <row r="307" spans="2:8">
      <c r="B307" s="95" t="s">
        <v>230</v>
      </c>
      <c r="C307" s="99">
        <v>131051</v>
      </c>
      <c r="D307" s="99">
        <v>140051</v>
      </c>
      <c r="E307" s="99">
        <v>153554</v>
      </c>
      <c r="F307" s="99">
        <v>178854</v>
      </c>
      <c r="G307" s="99">
        <v>189426</v>
      </c>
      <c r="H307" s="99">
        <v>197791</v>
      </c>
    </row>
    <row r="308" spans="2:8">
      <c r="B308" s="96" t="s">
        <v>163</v>
      </c>
      <c r="C308" s="100">
        <v>51</v>
      </c>
      <c r="D308" s="100">
        <v>51</v>
      </c>
      <c r="E308" s="100">
        <v>54</v>
      </c>
      <c r="F308" s="100">
        <v>54</v>
      </c>
      <c r="G308" s="100">
        <v>57</v>
      </c>
      <c r="H308" s="100">
        <v>57</v>
      </c>
    </row>
    <row r="309" spans="2:8">
      <c r="B309" s="96" t="s">
        <v>231</v>
      </c>
      <c r="C309" s="100">
        <v>50</v>
      </c>
      <c r="D309" s="100">
        <v>50</v>
      </c>
      <c r="E309" s="100">
        <v>52</v>
      </c>
      <c r="F309" s="100">
        <v>51</v>
      </c>
      <c r="G309" s="100">
        <v>54</v>
      </c>
      <c r="H309" s="100">
        <v>54</v>
      </c>
    </row>
    <row r="310" spans="2:8">
      <c r="B310" s="96" t="s">
        <v>232</v>
      </c>
      <c r="C310" s="99">
        <v>1</v>
      </c>
      <c r="D310" s="99">
        <v>1</v>
      </c>
      <c r="E310" s="99">
        <v>1</v>
      </c>
      <c r="F310" s="99">
        <v>1</v>
      </c>
      <c r="G310" s="99">
        <v>1</v>
      </c>
      <c r="H310" s="99">
        <v>1</v>
      </c>
    </row>
    <row r="311" spans="2:8">
      <c r="B311" s="97" t="s">
        <v>233</v>
      </c>
      <c r="C311" s="94" t="s">
        <v>125</v>
      </c>
      <c r="D311" s="94" t="s">
        <v>125</v>
      </c>
      <c r="E311" s="99">
        <v>1</v>
      </c>
      <c r="F311" s="99">
        <v>2</v>
      </c>
      <c r="G311" s="99">
        <v>2</v>
      </c>
      <c r="H311" s="99">
        <v>2</v>
      </c>
    </row>
    <row r="312" spans="2:8">
      <c r="B312" s="97" t="s">
        <v>234</v>
      </c>
      <c r="C312" s="94" t="s">
        <v>125</v>
      </c>
      <c r="D312" s="94" t="s">
        <v>125</v>
      </c>
      <c r="E312" s="94" t="s">
        <v>125</v>
      </c>
      <c r="F312" s="94" t="s">
        <v>125</v>
      </c>
      <c r="G312" s="94" t="s">
        <v>125</v>
      </c>
      <c r="H312" s="94" t="s">
        <v>125</v>
      </c>
    </row>
    <row r="313" spans="2:8">
      <c r="B313" s="97" t="s">
        <v>235</v>
      </c>
      <c r="C313" s="94" t="s">
        <v>125</v>
      </c>
      <c r="D313" s="94" t="s">
        <v>125</v>
      </c>
      <c r="E313" s="94" t="s">
        <v>125</v>
      </c>
      <c r="F313" s="94" t="s">
        <v>125</v>
      </c>
      <c r="G313" s="94" t="s">
        <v>125</v>
      </c>
      <c r="H313" s="94" t="s">
        <v>125</v>
      </c>
    </row>
    <row r="314" spans="2:8">
      <c r="B314" s="97" t="s">
        <v>236</v>
      </c>
      <c r="C314" s="94" t="s">
        <v>125</v>
      </c>
      <c r="D314" s="94" t="s">
        <v>125</v>
      </c>
      <c r="E314" s="94" t="s">
        <v>125</v>
      </c>
      <c r="F314" s="94" t="s">
        <v>125</v>
      </c>
      <c r="G314" s="94" t="s">
        <v>125</v>
      </c>
      <c r="H314" s="94" t="s">
        <v>125</v>
      </c>
    </row>
    <row r="315" spans="2:8">
      <c r="B315" s="97" t="s">
        <v>237</v>
      </c>
      <c r="C315" s="94" t="s">
        <v>125</v>
      </c>
      <c r="D315" s="94" t="s">
        <v>125</v>
      </c>
      <c r="E315" s="99">
        <v>1</v>
      </c>
      <c r="F315" s="99">
        <v>2</v>
      </c>
      <c r="G315" s="99">
        <v>2</v>
      </c>
      <c r="H315" s="99">
        <v>2</v>
      </c>
    </row>
    <row r="316" spans="2:8">
      <c r="B316" s="95" t="s">
        <v>238</v>
      </c>
      <c r="C316" s="94" t="s">
        <v>125</v>
      </c>
      <c r="D316" s="94" t="s">
        <v>125</v>
      </c>
      <c r="E316" s="94" t="s">
        <v>125</v>
      </c>
      <c r="F316" s="94" t="s">
        <v>125</v>
      </c>
      <c r="G316" s="94" t="s">
        <v>125</v>
      </c>
      <c r="H316" s="94" t="s">
        <v>125</v>
      </c>
    </row>
    <row r="317" spans="2:8">
      <c r="B317" s="47"/>
      <c r="C317" s="94">
        <v>131000</v>
      </c>
      <c r="D317" s="94">
        <v>140000</v>
      </c>
      <c r="E317" s="94">
        <v>153500</v>
      </c>
      <c r="F317" s="94">
        <v>178800</v>
      </c>
      <c r="G317" s="94">
        <v>189369</v>
      </c>
      <c r="H317" s="94">
        <v>197734</v>
      </c>
    </row>
    <row r="318" spans="2:8">
      <c r="B318" s="92" t="s">
        <v>240</v>
      </c>
      <c r="C318" s="94"/>
      <c r="D318" s="94"/>
      <c r="E318" s="94"/>
      <c r="F318" s="94"/>
      <c r="G318" s="94"/>
      <c r="H318" s="94"/>
    </row>
    <row r="319" spans="2:8">
      <c r="B319" s="93" t="s">
        <v>229</v>
      </c>
      <c r="C319" s="99"/>
      <c r="D319" s="99"/>
      <c r="E319" s="99"/>
      <c r="F319" s="99"/>
      <c r="G319" s="99"/>
      <c r="H319" s="99"/>
    </row>
    <row r="320" spans="2:8">
      <c r="B320" s="95" t="s">
        <v>230</v>
      </c>
      <c r="C320" s="101">
        <v>299</v>
      </c>
      <c r="D320" s="101">
        <v>298</v>
      </c>
      <c r="E320" s="101">
        <v>280</v>
      </c>
      <c r="F320" s="101">
        <v>277</v>
      </c>
      <c r="G320" s="101">
        <v>250</v>
      </c>
      <c r="H320" s="101">
        <v>247</v>
      </c>
    </row>
    <row r="321" spans="2:8">
      <c r="B321" s="96" t="s">
        <v>163</v>
      </c>
      <c r="C321" s="101">
        <v>14</v>
      </c>
      <c r="D321" s="101">
        <v>14</v>
      </c>
      <c r="E321" s="101">
        <v>14</v>
      </c>
      <c r="F321" s="101">
        <v>14</v>
      </c>
      <c r="G321" s="101">
        <v>14</v>
      </c>
      <c r="H321" s="101">
        <v>13</v>
      </c>
    </row>
    <row r="322" spans="2:8">
      <c r="B322" s="96" t="s">
        <v>231</v>
      </c>
      <c r="C322" s="102">
        <v>0</v>
      </c>
      <c r="D322" s="102">
        <v>0</v>
      </c>
      <c r="E322" s="102">
        <v>0</v>
      </c>
      <c r="F322" s="102">
        <v>0</v>
      </c>
      <c r="G322" s="102">
        <v>0</v>
      </c>
      <c r="H322" s="102">
        <v>0</v>
      </c>
    </row>
    <row r="323" spans="2:8">
      <c r="B323" s="96" t="s">
        <v>232</v>
      </c>
      <c r="C323" s="102">
        <v>12</v>
      </c>
      <c r="D323" s="102">
        <v>12</v>
      </c>
      <c r="E323" s="102">
        <v>12</v>
      </c>
      <c r="F323" s="102">
        <v>12</v>
      </c>
      <c r="G323" s="102">
        <v>12</v>
      </c>
      <c r="H323" s="102">
        <v>11</v>
      </c>
    </row>
    <row r="324" spans="2:8">
      <c r="B324" s="97" t="s">
        <v>233</v>
      </c>
      <c r="C324" s="102">
        <v>2</v>
      </c>
      <c r="D324" s="102">
        <v>2</v>
      </c>
      <c r="E324" s="102">
        <v>2</v>
      </c>
      <c r="F324" s="102">
        <v>2</v>
      </c>
      <c r="G324" s="102">
        <v>2</v>
      </c>
      <c r="H324" s="102">
        <v>2</v>
      </c>
    </row>
    <row r="325" spans="2:8">
      <c r="B325" s="97" t="s">
        <v>234</v>
      </c>
      <c r="C325" s="94" t="s">
        <v>125</v>
      </c>
      <c r="D325" s="94" t="s">
        <v>125</v>
      </c>
      <c r="E325" s="94" t="s">
        <v>125</v>
      </c>
      <c r="F325" s="94" t="s">
        <v>125</v>
      </c>
      <c r="G325" s="94" t="s">
        <v>125</v>
      </c>
      <c r="H325" s="94" t="s">
        <v>125</v>
      </c>
    </row>
    <row r="326" spans="2:8">
      <c r="B326" s="97" t="s">
        <v>235</v>
      </c>
      <c r="C326" s="94" t="s">
        <v>125</v>
      </c>
      <c r="D326" s="94" t="s">
        <v>125</v>
      </c>
      <c r="E326" s="94" t="s">
        <v>125</v>
      </c>
      <c r="F326" s="94" t="s">
        <v>125</v>
      </c>
      <c r="G326" s="94" t="s">
        <v>125</v>
      </c>
      <c r="H326" s="94" t="s">
        <v>125</v>
      </c>
    </row>
    <row r="327" spans="2:8">
      <c r="B327" s="97" t="s">
        <v>236</v>
      </c>
      <c r="C327" s="102">
        <v>1</v>
      </c>
      <c r="D327" s="102">
        <v>1</v>
      </c>
      <c r="E327" s="102">
        <v>1</v>
      </c>
      <c r="F327" s="102">
        <v>1</v>
      </c>
      <c r="G327" s="102">
        <v>1</v>
      </c>
      <c r="H327" s="102">
        <v>1</v>
      </c>
    </row>
    <row r="328" spans="2:8">
      <c r="B328" s="97" t="s">
        <v>237</v>
      </c>
      <c r="C328" s="102">
        <v>1</v>
      </c>
      <c r="D328" s="102">
        <v>1</v>
      </c>
      <c r="E328" s="102">
        <v>1</v>
      </c>
      <c r="F328" s="102">
        <v>1</v>
      </c>
      <c r="G328" s="102">
        <v>1</v>
      </c>
      <c r="H328" s="102">
        <v>1</v>
      </c>
    </row>
    <row r="329" spans="2:8">
      <c r="B329" s="95" t="s">
        <v>238</v>
      </c>
      <c r="C329" s="94" t="s">
        <v>125</v>
      </c>
      <c r="D329" s="94" t="s">
        <v>125</v>
      </c>
      <c r="E329" s="94" t="s">
        <v>125</v>
      </c>
      <c r="F329" s="94" t="s">
        <v>125</v>
      </c>
      <c r="G329" s="94" t="s">
        <v>125</v>
      </c>
      <c r="H329" s="94" t="s">
        <v>125</v>
      </c>
    </row>
    <row r="330" spans="2:8">
      <c r="B330" s="47"/>
      <c r="C330" s="94">
        <v>285</v>
      </c>
      <c r="D330" s="94">
        <v>284</v>
      </c>
      <c r="E330" s="94">
        <v>266</v>
      </c>
      <c r="F330" s="94">
        <v>263</v>
      </c>
      <c r="G330" s="94">
        <v>236</v>
      </c>
      <c r="H330" s="94">
        <v>234</v>
      </c>
    </row>
    <row r="331" spans="2:8">
      <c r="B331" s="92" t="s">
        <v>241</v>
      </c>
      <c r="C331" s="94"/>
      <c r="D331" s="94"/>
      <c r="E331" s="94"/>
      <c r="F331" s="94"/>
      <c r="G331" s="94"/>
      <c r="H331" s="94"/>
    </row>
    <row r="332" spans="2:8">
      <c r="B332" s="93" t="s">
        <v>229</v>
      </c>
      <c r="C332" s="99">
        <v>52</v>
      </c>
      <c r="D332" s="99">
        <v>53</v>
      </c>
      <c r="E332" s="99">
        <v>53</v>
      </c>
      <c r="F332" s="99">
        <v>44</v>
      </c>
      <c r="G332" s="99">
        <v>68</v>
      </c>
      <c r="H332" s="99">
        <v>68</v>
      </c>
    </row>
    <row r="333" spans="2:8">
      <c r="B333" s="95" t="s">
        <v>230</v>
      </c>
      <c r="C333" s="101">
        <v>3</v>
      </c>
      <c r="D333" s="101">
        <v>3</v>
      </c>
      <c r="E333" s="101">
        <v>3</v>
      </c>
      <c r="F333" s="101">
        <v>4</v>
      </c>
      <c r="G333" s="101">
        <v>4</v>
      </c>
      <c r="H333" s="101">
        <v>4</v>
      </c>
    </row>
    <row r="334" spans="2:8">
      <c r="B334" s="96" t="s">
        <v>163</v>
      </c>
      <c r="C334" s="101">
        <v>0</v>
      </c>
      <c r="D334" s="101">
        <v>0</v>
      </c>
      <c r="E334" s="101">
        <v>0</v>
      </c>
      <c r="F334" s="101">
        <v>0</v>
      </c>
      <c r="G334" s="101">
        <v>0</v>
      </c>
      <c r="H334" s="101">
        <v>0</v>
      </c>
    </row>
    <row r="335" spans="2:8">
      <c r="B335" s="96" t="s">
        <v>231</v>
      </c>
      <c r="C335" s="102">
        <v>2</v>
      </c>
      <c r="D335" s="102">
        <v>2</v>
      </c>
      <c r="E335" s="102">
        <v>2</v>
      </c>
      <c r="F335" s="102">
        <v>3</v>
      </c>
      <c r="G335" s="102">
        <v>3</v>
      </c>
      <c r="H335" s="102">
        <v>3</v>
      </c>
    </row>
    <row r="336" spans="2:8">
      <c r="B336" s="96" t="s">
        <v>232</v>
      </c>
      <c r="C336" s="102">
        <v>1</v>
      </c>
      <c r="D336" s="102">
        <v>1</v>
      </c>
      <c r="E336" s="102">
        <v>1</v>
      </c>
      <c r="F336" s="102">
        <v>1</v>
      </c>
      <c r="G336" s="102">
        <v>1</v>
      </c>
      <c r="H336" s="102">
        <v>1</v>
      </c>
    </row>
    <row r="337" spans="2:8">
      <c r="B337" s="97" t="s">
        <v>233</v>
      </c>
      <c r="C337" s="94" t="s">
        <v>125</v>
      </c>
      <c r="D337" s="94" t="s">
        <v>125</v>
      </c>
      <c r="E337" s="94" t="s">
        <v>125</v>
      </c>
      <c r="F337" s="94" t="s">
        <v>125</v>
      </c>
      <c r="G337" s="94" t="s">
        <v>125</v>
      </c>
      <c r="H337" s="94" t="s">
        <v>125</v>
      </c>
    </row>
    <row r="338" spans="2:8">
      <c r="B338" s="97" t="s">
        <v>234</v>
      </c>
      <c r="C338" s="94" t="s">
        <v>125</v>
      </c>
      <c r="D338" s="94" t="s">
        <v>125</v>
      </c>
      <c r="E338" s="94" t="s">
        <v>125</v>
      </c>
      <c r="F338" s="94" t="s">
        <v>125</v>
      </c>
      <c r="G338" s="94" t="s">
        <v>125</v>
      </c>
      <c r="H338" s="94" t="s">
        <v>125</v>
      </c>
    </row>
    <row r="339" spans="2:8">
      <c r="B339" s="97" t="s">
        <v>235</v>
      </c>
      <c r="C339" s="94" t="s">
        <v>125</v>
      </c>
      <c r="D339" s="94" t="s">
        <v>125</v>
      </c>
      <c r="E339" s="94" t="s">
        <v>125</v>
      </c>
      <c r="F339" s="94" t="s">
        <v>125</v>
      </c>
      <c r="G339" s="94" t="s">
        <v>125</v>
      </c>
      <c r="H339" s="94" t="s">
        <v>125</v>
      </c>
    </row>
    <row r="340" spans="2:8">
      <c r="B340" s="97" t="s">
        <v>236</v>
      </c>
      <c r="C340" s="102">
        <v>1</v>
      </c>
      <c r="D340" s="102">
        <v>1</v>
      </c>
      <c r="E340" s="102">
        <v>1</v>
      </c>
      <c r="F340" s="102">
        <v>1</v>
      </c>
      <c r="G340" s="102">
        <v>1</v>
      </c>
      <c r="H340" s="102">
        <v>1</v>
      </c>
    </row>
    <row r="341" spans="2:8">
      <c r="B341" s="97" t="s">
        <v>237</v>
      </c>
      <c r="C341" s="94" t="s">
        <v>125</v>
      </c>
      <c r="D341" s="94" t="s">
        <v>125</v>
      </c>
      <c r="E341" s="94" t="s">
        <v>125</v>
      </c>
      <c r="F341" s="94" t="s">
        <v>125</v>
      </c>
      <c r="G341" s="94" t="s">
        <v>125</v>
      </c>
      <c r="H341" s="94" t="s">
        <v>125</v>
      </c>
    </row>
    <row r="342" spans="2:8">
      <c r="B342" s="95" t="s">
        <v>238</v>
      </c>
      <c r="C342" s="100">
        <v>49</v>
      </c>
      <c r="D342" s="100">
        <v>50</v>
      </c>
      <c r="E342" s="100">
        <v>50</v>
      </c>
      <c r="F342" s="100">
        <v>40</v>
      </c>
      <c r="G342" s="100">
        <v>64</v>
      </c>
      <c r="H342" s="100">
        <v>64</v>
      </c>
    </row>
    <row r="343" spans="2:8">
      <c r="B343" s="47"/>
      <c r="C343" s="94"/>
      <c r="D343" s="94"/>
      <c r="E343" s="94"/>
      <c r="F343" s="94"/>
      <c r="G343" s="94"/>
      <c r="H343" s="94"/>
    </row>
    <row r="344" spans="2:8">
      <c r="B344" s="44" t="s">
        <v>242</v>
      </c>
      <c r="C344" s="94"/>
      <c r="D344" s="94"/>
      <c r="E344" s="94"/>
      <c r="F344" s="94"/>
      <c r="G344" s="94"/>
      <c r="H344" s="94"/>
    </row>
    <row r="345" spans="2:8">
      <c r="B345" s="44"/>
      <c r="C345" s="94"/>
      <c r="D345" s="94"/>
      <c r="E345" s="94"/>
      <c r="F345" s="94"/>
      <c r="G345" s="94"/>
      <c r="H345" s="94"/>
    </row>
    <row r="346" spans="2:8">
      <c r="B346" s="92" t="s">
        <v>243</v>
      </c>
      <c r="C346" s="94"/>
      <c r="D346" s="94"/>
      <c r="E346" s="94"/>
      <c r="F346" s="94"/>
      <c r="G346" s="94"/>
      <c r="H346" s="94"/>
    </row>
    <row r="347" spans="2:8">
      <c r="B347" s="93" t="s">
        <v>229</v>
      </c>
      <c r="C347" s="94">
        <v>63</v>
      </c>
      <c r="D347" s="94">
        <v>63</v>
      </c>
      <c r="E347" s="94">
        <v>68</v>
      </c>
      <c r="F347" s="94">
        <v>70</v>
      </c>
      <c r="G347" s="94">
        <v>70</v>
      </c>
      <c r="H347" s="94">
        <v>70</v>
      </c>
    </row>
    <row r="348" spans="2:8">
      <c r="B348" s="95" t="s">
        <v>230</v>
      </c>
      <c r="C348" s="94">
        <v>63</v>
      </c>
      <c r="D348" s="94">
        <v>63</v>
      </c>
      <c r="E348" s="94">
        <v>68</v>
      </c>
      <c r="F348" s="94">
        <v>70</v>
      </c>
      <c r="G348" s="94">
        <v>70</v>
      </c>
      <c r="H348" s="94">
        <v>70</v>
      </c>
    </row>
    <row r="349" spans="2:8">
      <c r="B349" s="96" t="s">
        <v>163</v>
      </c>
      <c r="C349" s="94" t="s">
        <v>125</v>
      </c>
      <c r="D349" s="94" t="s">
        <v>125</v>
      </c>
      <c r="E349" s="94" t="s">
        <v>125</v>
      </c>
      <c r="F349" s="94">
        <v>59</v>
      </c>
      <c r="G349" s="94">
        <v>59</v>
      </c>
      <c r="H349" s="94">
        <v>59</v>
      </c>
    </row>
    <row r="350" spans="2:8">
      <c r="B350" s="96" t="s">
        <v>231</v>
      </c>
      <c r="C350" s="94" t="s">
        <v>125</v>
      </c>
      <c r="D350" s="94" t="s">
        <v>125</v>
      </c>
      <c r="E350" s="94" t="s">
        <v>125</v>
      </c>
      <c r="F350" s="94" t="s">
        <v>125</v>
      </c>
      <c r="G350" s="94" t="s">
        <v>125</v>
      </c>
      <c r="H350" s="94" t="s">
        <v>125</v>
      </c>
    </row>
    <row r="351" spans="2:8">
      <c r="B351" s="96" t="s">
        <v>232</v>
      </c>
      <c r="C351" s="94" t="s">
        <v>125</v>
      </c>
      <c r="D351" s="94" t="s">
        <v>125</v>
      </c>
      <c r="E351" s="94" t="s">
        <v>125</v>
      </c>
      <c r="F351" s="94">
        <v>11</v>
      </c>
      <c r="G351" s="94">
        <v>11</v>
      </c>
      <c r="H351" s="94">
        <v>11</v>
      </c>
    </row>
    <row r="352" spans="2:8">
      <c r="B352" s="97" t="s">
        <v>233</v>
      </c>
      <c r="C352" s="94" t="s">
        <v>125</v>
      </c>
      <c r="D352" s="94" t="s">
        <v>125</v>
      </c>
      <c r="E352" s="94" t="s">
        <v>125</v>
      </c>
      <c r="F352" s="94" t="s">
        <v>125</v>
      </c>
      <c r="G352" s="94" t="s">
        <v>125</v>
      </c>
      <c r="H352" s="94" t="s">
        <v>125</v>
      </c>
    </row>
    <row r="353" spans="2:8">
      <c r="B353" s="97" t="s">
        <v>234</v>
      </c>
      <c r="C353" s="94" t="s">
        <v>125</v>
      </c>
      <c r="D353" s="94" t="s">
        <v>125</v>
      </c>
      <c r="E353" s="94" t="s">
        <v>125</v>
      </c>
      <c r="F353" s="94">
        <v>1</v>
      </c>
      <c r="G353" s="94">
        <v>1</v>
      </c>
      <c r="H353" s="94">
        <v>1</v>
      </c>
    </row>
    <row r="354" spans="2:8">
      <c r="B354" s="97" t="s">
        <v>235</v>
      </c>
      <c r="C354" s="94" t="s">
        <v>125</v>
      </c>
      <c r="D354" s="94" t="s">
        <v>125</v>
      </c>
      <c r="E354" s="94" t="s">
        <v>125</v>
      </c>
      <c r="F354" s="94" t="s">
        <v>125</v>
      </c>
      <c r="G354" s="94" t="s">
        <v>125</v>
      </c>
      <c r="H354" s="94" t="s">
        <v>125</v>
      </c>
    </row>
    <row r="355" spans="2:8">
      <c r="B355" s="97" t="s">
        <v>236</v>
      </c>
      <c r="C355" s="94" t="s">
        <v>125</v>
      </c>
      <c r="D355" s="94" t="s">
        <v>125</v>
      </c>
      <c r="E355" s="94" t="s">
        <v>125</v>
      </c>
      <c r="F355" s="94">
        <v>9</v>
      </c>
      <c r="G355" s="94">
        <v>9</v>
      </c>
      <c r="H355" s="94">
        <v>9</v>
      </c>
    </row>
    <row r="356" spans="2:8">
      <c r="B356" s="97" t="s">
        <v>237</v>
      </c>
      <c r="C356" s="94" t="s">
        <v>125</v>
      </c>
      <c r="D356" s="94" t="s">
        <v>125</v>
      </c>
      <c r="E356" s="94" t="s">
        <v>125</v>
      </c>
      <c r="F356" s="94">
        <v>1</v>
      </c>
      <c r="G356" s="94">
        <v>1</v>
      </c>
      <c r="H356" s="94">
        <v>1</v>
      </c>
    </row>
    <row r="357" spans="2:8">
      <c r="B357" s="95" t="s">
        <v>238</v>
      </c>
      <c r="C357" s="94" t="s">
        <v>125</v>
      </c>
      <c r="D357" s="94" t="s">
        <v>125</v>
      </c>
      <c r="E357" s="94" t="s">
        <v>125</v>
      </c>
      <c r="F357" s="94" t="s">
        <v>125</v>
      </c>
      <c r="G357" s="94" t="s">
        <v>125</v>
      </c>
      <c r="H357" s="94" t="s">
        <v>125</v>
      </c>
    </row>
    <row r="358" spans="2:8">
      <c r="B358" s="103"/>
      <c r="C358" s="94"/>
      <c r="D358" s="94"/>
      <c r="E358" s="94"/>
      <c r="F358" s="94"/>
      <c r="G358" s="94"/>
      <c r="H358" s="94"/>
    </row>
    <row r="359" spans="2:8">
      <c r="B359" s="92" t="s">
        <v>244</v>
      </c>
      <c r="C359" s="94"/>
      <c r="D359" s="94"/>
      <c r="E359" s="94"/>
      <c r="F359" s="94"/>
      <c r="G359" s="94"/>
      <c r="H359" s="94"/>
    </row>
    <row r="360" spans="2:8">
      <c r="B360" s="93" t="s">
        <v>229</v>
      </c>
      <c r="C360" s="94">
        <v>15</v>
      </c>
      <c r="D360" s="94">
        <v>15</v>
      </c>
      <c r="E360" s="94">
        <v>15</v>
      </c>
      <c r="F360" s="94">
        <v>17</v>
      </c>
      <c r="G360" s="94">
        <v>21</v>
      </c>
      <c r="H360" s="94">
        <v>21</v>
      </c>
    </row>
    <row r="361" spans="2:8">
      <c r="B361" s="95" t="s">
        <v>230</v>
      </c>
      <c r="C361" s="94">
        <v>15</v>
      </c>
      <c r="D361" s="94">
        <v>15</v>
      </c>
      <c r="E361" s="94">
        <v>15</v>
      </c>
      <c r="F361" s="94">
        <v>17</v>
      </c>
      <c r="G361" s="94">
        <v>21</v>
      </c>
      <c r="H361" s="94">
        <v>21</v>
      </c>
    </row>
    <row r="362" spans="2:8">
      <c r="B362" s="96" t="s">
        <v>163</v>
      </c>
      <c r="C362" s="94">
        <v>15</v>
      </c>
      <c r="D362" s="94">
        <v>15</v>
      </c>
      <c r="E362" s="94">
        <v>15</v>
      </c>
      <c r="F362" s="94">
        <v>17</v>
      </c>
      <c r="G362" s="94">
        <v>21</v>
      </c>
      <c r="H362" s="94">
        <v>21</v>
      </c>
    </row>
    <row r="363" spans="2:8">
      <c r="B363" s="96" t="s">
        <v>231</v>
      </c>
      <c r="C363" s="94" t="s">
        <v>125</v>
      </c>
      <c r="D363" s="94" t="s">
        <v>125</v>
      </c>
      <c r="E363" s="94" t="s">
        <v>125</v>
      </c>
      <c r="F363" s="94" t="s">
        <v>125</v>
      </c>
      <c r="G363" s="94" t="s">
        <v>125</v>
      </c>
      <c r="H363" s="94" t="s">
        <v>125</v>
      </c>
    </row>
    <row r="364" spans="2:8">
      <c r="B364" s="96" t="s">
        <v>232</v>
      </c>
      <c r="C364" s="94" t="s">
        <v>125</v>
      </c>
      <c r="D364" s="94" t="s">
        <v>125</v>
      </c>
      <c r="E364" s="94" t="s">
        <v>125</v>
      </c>
      <c r="F364" s="94" t="s">
        <v>125</v>
      </c>
      <c r="G364" s="94" t="s">
        <v>125</v>
      </c>
      <c r="H364" s="94" t="s">
        <v>125</v>
      </c>
    </row>
    <row r="365" spans="2:8">
      <c r="B365" s="97" t="s">
        <v>233</v>
      </c>
      <c r="C365" s="94" t="s">
        <v>125</v>
      </c>
      <c r="D365" s="94" t="s">
        <v>125</v>
      </c>
      <c r="E365" s="94" t="s">
        <v>125</v>
      </c>
      <c r="F365" s="94" t="s">
        <v>125</v>
      </c>
      <c r="G365" s="94" t="s">
        <v>125</v>
      </c>
      <c r="H365" s="94" t="s">
        <v>125</v>
      </c>
    </row>
    <row r="366" spans="2:8">
      <c r="B366" s="97" t="s">
        <v>234</v>
      </c>
      <c r="C366" s="94" t="s">
        <v>125</v>
      </c>
      <c r="D366" s="94" t="s">
        <v>125</v>
      </c>
      <c r="E366" s="94" t="s">
        <v>125</v>
      </c>
      <c r="F366" s="94" t="s">
        <v>125</v>
      </c>
      <c r="G366" s="94" t="s">
        <v>125</v>
      </c>
      <c r="H366" s="94" t="s">
        <v>125</v>
      </c>
    </row>
    <row r="367" spans="2:8">
      <c r="B367" s="97" t="s">
        <v>235</v>
      </c>
      <c r="C367" s="94" t="s">
        <v>125</v>
      </c>
      <c r="D367" s="94" t="s">
        <v>125</v>
      </c>
      <c r="E367" s="94" t="s">
        <v>125</v>
      </c>
      <c r="F367" s="94" t="s">
        <v>125</v>
      </c>
      <c r="G367" s="94" t="s">
        <v>125</v>
      </c>
      <c r="H367" s="94" t="s">
        <v>125</v>
      </c>
    </row>
    <row r="368" spans="2:8">
      <c r="B368" s="97" t="s">
        <v>236</v>
      </c>
      <c r="C368" s="94" t="s">
        <v>125</v>
      </c>
      <c r="D368" s="94" t="s">
        <v>125</v>
      </c>
      <c r="E368" s="94" t="s">
        <v>125</v>
      </c>
      <c r="F368" s="94" t="s">
        <v>125</v>
      </c>
      <c r="G368" s="94" t="s">
        <v>125</v>
      </c>
      <c r="H368" s="94" t="s">
        <v>125</v>
      </c>
    </row>
    <row r="369" spans="2:8">
      <c r="B369" s="97" t="s">
        <v>237</v>
      </c>
      <c r="C369" s="94" t="s">
        <v>125</v>
      </c>
      <c r="D369" s="94" t="s">
        <v>125</v>
      </c>
      <c r="E369" s="94" t="s">
        <v>125</v>
      </c>
      <c r="F369" s="94" t="s">
        <v>125</v>
      </c>
      <c r="G369" s="94" t="s">
        <v>125</v>
      </c>
      <c r="H369" s="94" t="s">
        <v>125</v>
      </c>
    </row>
    <row r="370" spans="2:8">
      <c r="B370" s="95" t="s">
        <v>238</v>
      </c>
      <c r="C370" s="94" t="s">
        <v>125</v>
      </c>
      <c r="D370" s="94" t="s">
        <v>125</v>
      </c>
      <c r="E370" s="94" t="s">
        <v>125</v>
      </c>
      <c r="F370" s="94" t="s">
        <v>125</v>
      </c>
      <c r="G370" s="94" t="s">
        <v>125</v>
      </c>
      <c r="H370" s="94" t="s">
        <v>125</v>
      </c>
    </row>
    <row r="371" spans="2:8">
      <c r="B371" s="95"/>
      <c r="C371" s="94"/>
      <c r="D371" s="94"/>
      <c r="E371" s="94"/>
      <c r="F371" s="94"/>
      <c r="G371" s="94"/>
      <c r="H371" s="94"/>
    </row>
    <row r="372" spans="2:8">
      <c r="B372" s="92" t="s">
        <v>245</v>
      </c>
      <c r="C372" s="94"/>
      <c r="D372" s="94"/>
      <c r="E372" s="94"/>
      <c r="F372" s="94"/>
      <c r="G372" s="94"/>
      <c r="H372" s="94"/>
    </row>
    <row r="373" spans="2:8">
      <c r="B373" s="93" t="s">
        <v>229</v>
      </c>
      <c r="C373" s="94">
        <v>34</v>
      </c>
      <c r="D373" s="94">
        <v>34</v>
      </c>
      <c r="E373" s="94">
        <v>34</v>
      </c>
      <c r="F373" s="94">
        <v>36</v>
      </c>
      <c r="G373" s="94">
        <v>38</v>
      </c>
      <c r="H373" s="94">
        <v>39</v>
      </c>
    </row>
    <row r="374" spans="2:8">
      <c r="B374" s="95" t="s">
        <v>230</v>
      </c>
      <c r="C374" s="94">
        <v>34</v>
      </c>
      <c r="D374" s="94">
        <v>34</v>
      </c>
      <c r="E374" s="94">
        <v>34</v>
      </c>
      <c r="F374" s="94">
        <v>36</v>
      </c>
      <c r="G374" s="94">
        <v>38</v>
      </c>
      <c r="H374" s="94">
        <v>39</v>
      </c>
    </row>
    <row r="375" spans="2:8">
      <c r="B375" s="96" t="s">
        <v>163</v>
      </c>
      <c r="C375" s="94">
        <v>34</v>
      </c>
      <c r="D375" s="94">
        <v>33</v>
      </c>
      <c r="E375" s="94">
        <v>33</v>
      </c>
      <c r="F375" s="94">
        <v>35</v>
      </c>
      <c r="G375" s="94">
        <v>38</v>
      </c>
      <c r="H375" s="94">
        <v>39</v>
      </c>
    </row>
    <row r="376" spans="2:8">
      <c r="B376" s="96" t="s">
        <v>231</v>
      </c>
      <c r="C376" s="94" t="s">
        <v>125</v>
      </c>
      <c r="D376" s="94" t="s">
        <v>125</v>
      </c>
      <c r="E376" s="94" t="s">
        <v>125</v>
      </c>
      <c r="F376" s="94" t="s">
        <v>125</v>
      </c>
      <c r="G376" s="94" t="s">
        <v>125</v>
      </c>
      <c r="H376" s="94" t="s">
        <v>125</v>
      </c>
    </row>
    <row r="377" spans="2:8">
      <c r="B377" s="96" t="s">
        <v>232</v>
      </c>
      <c r="C377" s="94" t="s">
        <v>125</v>
      </c>
      <c r="D377" s="94">
        <v>1</v>
      </c>
      <c r="E377" s="94">
        <v>1</v>
      </c>
      <c r="F377" s="94">
        <v>1</v>
      </c>
      <c r="G377" s="94">
        <v>1</v>
      </c>
      <c r="H377" s="94">
        <v>1</v>
      </c>
    </row>
    <row r="378" spans="2:8">
      <c r="B378" s="97" t="s">
        <v>233</v>
      </c>
      <c r="C378" s="94" t="s">
        <v>125</v>
      </c>
      <c r="D378" s="94" t="s">
        <v>125</v>
      </c>
      <c r="E378" s="94" t="s">
        <v>125</v>
      </c>
      <c r="F378" s="94" t="s">
        <v>125</v>
      </c>
      <c r="G378" s="94" t="s">
        <v>125</v>
      </c>
      <c r="H378" s="94" t="s">
        <v>125</v>
      </c>
    </row>
    <row r="379" spans="2:8">
      <c r="B379" s="97" t="s">
        <v>234</v>
      </c>
      <c r="C379" s="94" t="s">
        <v>125</v>
      </c>
      <c r="D379" s="94" t="s">
        <v>125</v>
      </c>
      <c r="E379" s="94" t="s">
        <v>125</v>
      </c>
      <c r="F379" s="94" t="s">
        <v>125</v>
      </c>
      <c r="G379" s="94" t="s">
        <v>125</v>
      </c>
      <c r="H379" s="94" t="s">
        <v>125</v>
      </c>
    </row>
    <row r="380" spans="2:8">
      <c r="B380" s="97" t="s">
        <v>235</v>
      </c>
      <c r="C380" s="94" t="s">
        <v>545</v>
      </c>
      <c r="D380" s="94">
        <v>1</v>
      </c>
      <c r="E380" s="94">
        <v>1</v>
      </c>
      <c r="F380" s="94">
        <v>1</v>
      </c>
      <c r="G380" s="94">
        <v>1</v>
      </c>
      <c r="H380" s="94">
        <v>1</v>
      </c>
    </row>
    <row r="381" spans="2:8">
      <c r="B381" s="97" t="s">
        <v>236</v>
      </c>
      <c r="C381" s="94" t="s">
        <v>125</v>
      </c>
      <c r="D381" s="94" t="s">
        <v>125</v>
      </c>
      <c r="E381" s="94" t="s">
        <v>125</v>
      </c>
      <c r="F381" s="94" t="s">
        <v>125</v>
      </c>
      <c r="G381" s="94" t="s">
        <v>125</v>
      </c>
      <c r="H381" s="94" t="s">
        <v>125</v>
      </c>
    </row>
    <row r="382" spans="2:8">
      <c r="B382" s="97" t="s">
        <v>237</v>
      </c>
      <c r="C382" s="94" t="s">
        <v>125</v>
      </c>
      <c r="D382" s="94" t="s">
        <v>125</v>
      </c>
      <c r="E382" s="94" t="s">
        <v>125</v>
      </c>
      <c r="F382" s="94" t="s">
        <v>125</v>
      </c>
      <c r="G382" s="94" t="s">
        <v>125</v>
      </c>
      <c r="H382" s="94" t="s">
        <v>125</v>
      </c>
    </row>
    <row r="383" spans="2:8" ht="15.75" thickBot="1">
      <c r="B383" s="104" t="s">
        <v>238</v>
      </c>
      <c r="C383" s="94" t="s">
        <v>125</v>
      </c>
      <c r="D383" s="94" t="s">
        <v>125</v>
      </c>
      <c r="E383" s="94" t="s">
        <v>125</v>
      </c>
      <c r="F383" s="94" t="s">
        <v>125</v>
      </c>
      <c r="G383" s="94" t="s">
        <v>125</v>
      </c>
      <c r="H383" s="94" t="s">
        <v>125</v>
      </c>
    </row>
    <row r="384" spans="2:8" ht="15.75" thickTop="1">
      <c r="B384" s="1065" t="s">
        <v>246</v>
      </c>
      <c r="C384" s="1065"/>
      <c r="D384" s="1065"/>
      <c r="E384" s="1065"/>
      <c r="F384" s="1065"/>
      <c r="G384" s="1065"/>
      <c r="H384" s="1065"/>
    </row>
    <row r="385" spans="2:8">
      <c r="B385" s="27"/>
      <c r="C385" s="14"/>
      <c r="D385" s="14"/>
      <c r="E385" s="14"/>
      <c r="F385" s="14"/>
      <c r="G385" s="14"/>
      <c r="H385" s="14"/>
    </row>
    <row r="386" spans="2:8">
      <c r="B386" s="24" t="s">
        <v>26</v>
      </c>
      <c r="C386" s="24"/>
      <c r="D386" s="24"/>
      <c r="E386" s="24"/>
      <c r="F386" s="24"/>
      <c r="G386" s="24"/>
      <c r="H386" s="24"/>
    </row>
    <row r="387" spans="2:8">
      <c r="B387" s="13" t="s">
        <v>25</v>
      </c>
      <c r="C387" s="14"/>
      <c r="D387" s="14"/>
      <c r="E387" s="14"/>
      <c r="F387" s="14"/>
      <c r="G387" s="14"/>
      <c r="H387" s="14"/>
    </row>
    <row r="388" spans="2:8">
      <c r="B388" s="26" t="s">
        <v>116</v>
      </c>
      <c r="C388" s="14"/>
      <c r="D388" s="14"/>
      <c r="E388" s="14"/>
      <c r="F388" s="14"/>
      <c r="G388" s="14"/>
      <c r="H388" s="14"/>
    </row>
    <row r="389" spans="2:8">
      <c r="B389" s="27"/>
      <c r="C389" s="14"/>
      <c r="D389" s="14"/>
      <c r="E389" s="14"/>
      <c r="F389" s="14"/>
      <c r="G389" s="14"/>
      <c r="H389" s="14"/>
    </row>
    <row r="390" spans="2:8">
      <c r="B390" s="16"/>
      <c r="C390" s="17">
        <v>2014</v>
      </c>
      <c r="D390" s="17">
        <v>2015</v>
      </c>
      <c r="E390" s="17">
        <v>2016</v>
      </c>
      <c r="F390" s="17">
        <v>2017</v>
      </c>
      <c r="G390" s="17">
        <v>2018</v>
      </c>
      <c r="H390" s="17">
        <v>2019</v>
      </c>
    </row>
    <row r="391" spans="2:8">
      <c r="B391" s="44" t="s">
        <v>227</v>
      </c>
      <c r="C391" s="106"/>
      <c r="D391" s="106"/>
      <c r="E391" s="106"/>
      <c r="F391" s="106"/>
      <c r="G391" s="106"/>
      <c r="H391" s="106"/>
    </row>
    <row r="392" spans="2:8">
      <c r="B392" s="44"/>
      <c r="C392" s="106"/>
      <c r="D392" s="106"/>
      <c r="E392" s="106"/>
      <c r="F392" s="106"/>
      <c r="G392" s="106"/>
      <c r="H392" s="106"/>
    </row>
    <row r="393" spans="2:8">
      <c r="B393" s="92" t="s">
        <v>228</v>
      </c>
      <c r="C393" s="106"/>
      <c r="D393" s="106"/>
      <c r="E393" s="106"/>
      <c r="F393" s="106"/>
      <c r="G393" s="106"/>
      <c r="H393" s="106"/>
    </row>
    <row r="394" spans="2:8">
      <c r="B394" s="93" t="s">
        <v>247</v>
      </c>
      <c r="C394" s="34">
        <v>1.671845</v>
      </c>
      <c r="D394" s="34">
        <v>1.832902</v>
      </c>
      <c r="E394" s="34">
        <v>1.9241630000000001</v>
      </c>
      <c r="F394" s="34">
        <v>2.1383019999999999</v>
      </c>
      <c r="G394" s="34">
        <v>2.2050329999999998</v>
      </c>
      <c r="H394" s="34">
        <v>2.5373299999999999</v>
      </c>
    </row>
    <row r="395" spans="2:8">
      <c r="B395" s="95" t="s">
        <v>248</v>
      </c>
      <c r="C395" s="34">
        <v>1.671845</v>
      </c>
      <c r="D395" s="34">
        <v>1.832902</v>
      </c>
      <c r="E395" s="34">
        <v>1.9241630000000001</v>
      </c>
      <c r="F395" s="34">
        <v>2.1383019999999999</v>
      </c>
      <c r="G395" s="34">
        <v>2.2050329999999998</v>
      </c>
      <c r="H395" s="34">
        <v>2.5373299999999999</v>
      </c>
    </row>
    <row r="396" spans="2:8">
      <c r="B396" s="107" t="s">
        <v>249</v>
      </c>
      <c r="C396" s="108" t="s">
        <v>140</v>
      </c>
      <c r="D396" s="108" t="s">
        <v>140</v>
      </c>
      <c r="E396" s="108" t="s">
        <v>140</v>
      </c>
      <c r="F396" s="108" t="s">
        <v>140</v>
      </c>
      <c r="G396" s="108" t="s">
        <v>140</v>
      </c>
      <c r="H396" s="108" t="s">
        <v>140</v>
      </c>
    </row>
    <row r="397" spans="2:8">
      <c r="B397" s="107" t="s">
        <v>250</v>
      </c>
      <c r="C397" s="108" t="s">
        <v>140</v>
      </c>
      <c r="D397" s="108" t="s">
        <v>140</v>
      </c>
      <c r="E397" s="108" t="s">
        <v>140</v>
      </c>
      <c r="F397" s="108" t="s">
        <v>140</v>
      </c>
      <c r="G397" s="108" t="s">
        <v>140</v>
      </c>
      <c r="H397" s="108" t="s">
        <v>140</v>
      </c>
    </row>
    <row r="398" spans="2:8">
      <c r="B398" s="47" t="s">
        <v>251</v>
      </c>
      <c r="C398" s="109">
        <v>0.66643336072142245</v>
      </c>
      <c r="D398" s="109">
        <v>0.69988267739330512</v>
      </c>
      <c r="E398" s="109">
        <v>0.51702905694875145</v>
      </c>
      <c r="F398" s="109">
        <v>0.49187688511105021</v>
      </c>
      <c r="G398" s="109">
        <v>0.55292529892269449</v>
      </c>
      <c r="H398" s="109">
        <v>0.53091484172269265</v>
      </c>
    </row>
    <row r="399" spans="2:8">
      <c r="B399" s="47" t="s">
        <v>252</v>
      </c>
      <c r="C399" s="109">
        <v>0.36881318091721749</v>
      </c>
      <c r="D399" s="109">
        <v>0.36291856299249625</v>
      </c>
      <c r="E399" s="109">
        <v>0.40070872285316683</v>
      </c>
      <c r="F399" s="109">
        <v>0.43686679327405065</v>
      </c>
      <c r="G399" s="109">
        <v>0.45835987524715327</v>
      </c>
      <c r="H399" s="109">
        <v>0.42135231567820625</v>
      </c>
    </row>
    <row r="400" spans="2:8">
      <c r="B400" s="47" t="s">
        <v>253</v>
      </c>
      <c r="C400" s="109">
        <v>0.75</v>
      </c>
      <c r="D400" s="109">
        <v>0.92307692307692313</v>
      </c>
      <c r="E400" s="109">
        <v>0.97777777777777775</v>
      </c>
      <c r="F400" s="109">
        <v>0.96846846846846846</v>
      </c>
      <c r="G400" s="109">
        <v>0.94871794871794868</v>
      </c>
      <c r="H400" s="109">
        <v>0.83388704318936868</v>
      </c>
    </row>
    <row r="401" spans="2:8">
      <c r="B401" s="97"/>
      <c r="C401" s="108"/>
      <c r="D401" s="108"/>
      <c r="E401" s="108"/>
      <c r="F401" s="108"/>
      <c r="G401" s="108"/>
      <c r="H401" s="108"/>
    </row>
    <row r="402" spans="2:8">
      <c r="B402" s="92" t="s">
        <v>239</v>
      </c>
      <c r="C402" s="108"/>
      <c r="D402" s="108"/>
      <c r="E402" s="108"/>
      <c r="F402" s="108"/>
      <c r="G402" s="108"/>
      <c r="H402" s="108"/>
    </row>
    <row r="403" spans="2:8">
      <c r="B403" s="93" t="s">
        <v>247</v>
      </c>
      <c r="C403" s="34">
        <v>38.465913</v>
      </c>
      <c r="D403" s="34">
        <v>42.663559999999997</v>
      </c>
      <c r="E403" s="34">
        <v>47.169705999999998</v>
      </c>
      <c r="F403" s="34">
        <v>53.157995999999997</v>
      </c>
      <c r="G403" s="34">
        <v>63.102895000000004</v>
      </c>
      <c r="H403" s="34">
        <v>75.649491999999995</v>
      </c>
    </row>
    <row r="404" spans="2:8">
      <c r="B404" s="95" t="s">
        <v>248</v>
      </c>
      <c r="C404" s="34">
        <v>38.465913</v>
      </c>
      <c r="D404" s="34">
        <v>42.663559999999997</v>
      </c>
      <c r="E404" s="34">
        <v>47.169705999999998</v>
      </c>
      <c r="F404" s="34">
        <v>53.157995999999997</v>
      </c>
      <c r="G404" s="34">
        <v>63.102895000000004</v>
      </c>
      <c r="H404" s="34">
        <v>75.649491999999995</v>
      </c>
    </row>
    <row r="405" spans="2:8">
      <c r="B405" s="107" t="s">
        <v>249</v>
      </c>
      <c r="C405" s="108" t="s">
        <v>125</v>
      </c>
      <c r="D405" s="108" t="s">
        <v>125</v>
      </c>
      <c r="E405" s="108" t="s">
        <v>125</v>
      </c>
      <c r="F405" s="108" t="s">
        <v>125</v>
      </c>
      <c r="G405" s="108" t="s">
        <v>125</v>
      </c>
      <c r="H405" s="108" t="s">
        <v>125</v>
      </c>
    </row>
    <row r="406" spans="2:8">
      <c r="B406" s="107" t="s">
        <v>250</v>
      </c>
      <c r="C406" s="108" t="s">
        <v>125</v>
      </c>
      <c r="D406" s="108" t="s">
        <v>125</v>
      </c>
      <c r="E406" s="108" t="s">
        <v>125</v>
      </c>
      <c r="F406" s="108" t="s">
        <v>125</v>
      </c>
      <c r="G406" s="108" t="s">
        <v>125</v>
      </c>
      <c r="H406" s="108" t="s">
        <v>125</v>
      </c>
    </row>
    <row r="407" spans="2:8">
      <c r="B407" s="47" t="s">
        <v>251</v>
      </c>
      <c r="C407" s="109">
        <v>0.59732923546721128</v>
      </c>
      <c r="D407" s="109">
        <v>0.59734095247600172</v>
      </c>
      <c r="E407" s="109">
        <v>0.59219999999999995</v>
      </c>
      <c r="F407" s="109">
        <v>0.59719999999999995</v>
      </c>
      <c r="G407" s="109">
        <v>0.60218622028202495</v>
      </c>
      <c r="H407" s="109">
        <v>0.61199999999999999</v>
      </c>
    </row>
    <row r="408" spans="2:8">
      <c r="B408" s="47" t="s">
        <v>252</v>
      </c>
      <c r="C408" s="109">
        <v>0.94783565087595256</v>
      </c>
      <c r="D408" s="109">
        <v>0.93241256170570319</v>
      </c>
      <c r="E408" s="109">
        <v>0.89980000000000004</v>
      </c>
      <c r="F408" s="109">
        <v>0.67800000000000005</v>
      </c>
      <c r="G408" s="109">
        <v>0.67909153475567796</v>
      </c>
      <c r="H408" s="109">
        <v>0.64510000000000001</v>
      </c>
    </row>
    <row r="409" spans="2:8">
      <c r="B409" s="14"/>
      <c r="C409" s="106"/>
      <c r="D409" s="106"/>
      <c r="E409" s="106"/>
      <c r="F409" s="106"/>
      <c r="G409" s="106"/>
      <c r="H409" s="106"/>
    </row>
    <row r="410" spans="2:8">
      <c r="B410" s="92" t="s">
        <v>240</v>
      </c>
      <c r="C410" s="108"/>
      <c r="D410" s="108"/>
      <c r="E410" s="108"/>
      <c r="F410" s="108"/>
      <c r="G410" s="108"/>
      <c r="H410" s="108"/>
    </row>
    <row r="411" spans="2:8">
      <c r="B411" s="93" t="s">
        <v>247</v>
      </c>
      <c r="C411" s="110">
        <v>5.2030000000000002E-3</v>
      </c>
      <c r="D411" s="110">
        <v>3.591E-3</v>
      </c>
      <c r="E411" s="110">
        <v>3.1520000000000003E-3</v>
      </c>
      <c r="F411" s="110">
        <v>2.7160000000000001E-3</v>
      </c>
      <c r="G411" s="110">
        <v>2.8279999999999998E-3</v>
      </c>
      <c r="H411" s="110">
        <v>2.1450000000000002E-3</v>
      </c>
    </row>
    <row r="412" spans="2:8">
      <c r="B412" s="95" t="s">
        <v>248</v>
      </c>
      <c r="C412" s="110" t="s">
        <v>140</v>
      </c>
      <c r="D412" s="110" t="s">
        <v>140</v>
      </c>
      <c r="E412" s="110" t="s">
        <v>140</v>
      </c>
      <c r="F412" s="110" t="s">
        <v>140</v>
      </c>
      <c r="G412" s="110" t="s">
        <v>140</v>
      </c>
      <c r="H412" s="110" t="s">
        <v>140</v>
      </c>
    </row>
    <row r="413" spans="2:8">
      <c r="B413" s="107" t="s">
        <v>249</v>
      </c>
      <c r="C413" s="110">
        <v>2.1150000000000001E-3</v>
      </c>
      <c r="D413" s="110">
        <v>7.5799999999999999E-4</v>
      </c>
      <c r="E413" s="110">
        <v>2.7599999999999999E-4</v>
      </c>
      <c r="F413" s="110">
        <v>2.3800000000000001E-4</v>
      </c>
      <c r="G413" s="110">
        <v>6.0899999999999995E-4</v>
      </c>
      <c r="H413" s="110">
        <v>2.8499999999999999E-4</v>
      </c>
    </row>
    <row r="414" spans="2:8">
      <c r="B414" s="107" t="s">
        <v>250</v>
      </c>
      <c r="C414" s="110">
        <v>3.088E-3</v>
      </c>
      <c r="D414" s="110">
        <v>2.833E-3</v>
      </c>
      <c r="E414" s="110">
        <v>2.8760000000000001E-3</v>
      </c>
      <c r="F414" s="110">
        <v>2.4780000000000002E-3</v>
      </c>
      <c r="G414" s="110">
        <v>2.2190000000000001E-3</v>
      </c>
      <c r="H414" s="110">
        <v>1.8600000000000001E-3</v>
      </c>
    </row>
    <row r="415" spans="2:8">
      <c r="B415" s="47" t="s">
        <v>254</v>
      </c>
      <c r="C415" s="108" t="s">
        <v>125</v>
      </c>
      <c r="D415" s="108" t="s">
        <v>125</v>
      </c>
      <c r="E415" s="108" t="s">
        <v>125</v>
      </c>
      <c r="F415" s="108" t="s">
        <v>125</v>
      </c>
      <c r="G415" s="108" t="s">
        <v>125</v>
      </c>
      <c r="H415" s="108" t="s">
        <v>125</v>
      </c>
    </row>
    <row r="416" spans="2:8">
      <c r="B416" s="14"/>
      <c r="C416" s="106"/>
      <c r="D416" s="106"/>
      <c r="E416" s="106"/>
      <c r="F416" s="106"/>
      <c r="G416" s="106"/>
      <c r="H416" s="106"/>
    </row>
    <row r="417" spans="2:8">
      <c r="B417" s="92" t="s">
        <v>241</v>
      </c>
      <c r="C417" s="108"/>
      <c r="D417" s="108"/>
      <c r="E417" s="108"/>
      <c r="F417" s="108"/>
      <c r="G417" s="108"/>
      <c r="H417" s="108"/>
    </row>
    <row r="418" spans="2:8">
      <c r="B418" s="93" t="s">
        <v>247</v>
      </c>
      <c r="C418" s="110">
        <v>9.3089999999999996E-3</v>
      </c>
      <c r="D418" s="110">
        <v>1.0988E-2</v>
      </c>
      <c r="E418" s="110">
        <v>9.196000000000001E-3</v>
      </c>
      <c r="F418" s="110">
        <v>8.4860000000000005E-3</v>
      </c>
      <c r="G418" s="110">
        <v>8.3419999999999987E-3</v>
      </c>
      <c r="H418" s="110">
        <v>7.0009999999999994E-3</v>
      </c>
    </row>
    <row r="419" spans="2:8">
      <c r="B419" s="95" t="s">
        <v>248</v>
      </c>
      <c r="C419" s="110" t="s">
        <v>140</v>
      </c>
      <c r="D419" s="110" t="s">
        <v>140</v>
      </c>
      <c r="E419" s="110" t="s">
        <v>140</v>
      </c>
      <c r="F419" s="110" t="s">
        <v>140</v>
      </c>
      <c r="G419" s="110" t="s">
        <v>140</v>
      </c>
      <c r="H419" s="110" t="s">
        <v>140</v>
      </c>
    </row>
    <row r="420" spans="2:8">
      <c r="B420" s="107" t="s">
        <v>249</v>
      </c>
      <c r="C420" s="110">
        <v>9.1710000000000003E-3</v>
      </c>
      <c r="D420" s="110">
        <v>1.0789E-2</v>
      </c>
      <c r="E420" s="110">
        <v>8.9300000000000004E-3</v>
      </c>
      <c r="F420" s="110">
        <v>8.2199999999999999E-3</v>
      </c>
      <c r="G420" s="110">
        <v>8.1099999999999992E-3</v>
      </c>
      <c r="H420" s="110">
        <v>6.7999999999999996E-3</v>
      </c>
    </row>
    <row r="421" spans="2:8">
      <c r="B421" s="107" t="s">
        <v>250</v>
      </c>
      <c r="C421" s="110">
        <v>1.3799999999999999E-4</v>
      </c>
      <c r="D421" s="110">
        <v>1.9900000000000001E-4</v>
      </c>
      <c r="E421" s="110">
        <v>2.6600000000000001E-4</v>
      </c>
      <c r="F421" s="110">
        <v>2.6600000000000001E-4</v>
      </c>
      <c r="G421" s="110">
        <v>2.32E-4</v>
      </c>
      <c r="H421" s="110">
        <v>2.0100000000000001E-4</v>
      </c>
    </row>
    <row r="422" spans="2:8">
      <c r="B422" s="47" t="s">
        <v>254</v>
      </c>
      <c r="C422" s="108" t="s">
        <v>125</v>
      </c>
      <c r="D422" s="108" t="s">
        <v>125</v>
      </c>
      <c r="E422" s="108" t="s">
        <v>125</v>
      </c>
      <c r="F422" s="108" t="s">
        <v>125</v>
      </c>
      <c r="G422" s="108" t="s">
        <v>125</v>
      </c>
      <c r="H422" s="108" t="s">
        <v>125</v>
      </c>
    </row>
    <row r="423" spans="2:8">
      <c r="B423" s="14"/>
      <c r="C423" s="106"/>
      <c r="D423" s="106"/>
      <c r="E423" s="106"/>
      <c r="F423" s="106"/>
      <c r="G423" s="106"/>
      <c r="H423" s="106"/>
    </row>
    <row r="424" spans="2:8">
      <c r="B424" s="44" t="s">
        <v>242</v>
      </c>
      <c r="C424" s="106"/>
      <c r="D424" s="106"/>
      <c r="E424" s="106"/>
      <c r="F424" s="106"/>
      <c r="G424" s="106"/>
      <c r="H424" s="106"/>
    </row>
    <row r="425" spans="2:8">
      <c r="B425" s="44"/>
      <c r="C425" s="106"/>
      <c r="D425" s="106"/>
      <c r="E425" s="106"/>
      <c r="F425" s="106"/>
      <c r="G425" s="106"/>
      <c r="H425" s="106"/>
    </row>
    <row r="426" spans="2:8">
      <c r="B426" s="92" t="s">
        <v>243</v>
      </c>
      <c r="C426" s="106"/>
      <c r="D426" s="106"/>
      <c r="E426" s="106"/>
      <c r="F426" s="106"/>
      <c r="G426" s="106"/>
      <c r="H426" s="106"/>
    </row>
    <row r="427" spans="2:8">
      <c r="B427" s="93" t="s">
        <v>247</v>
      </c>
      <c r="C427" s="111">
        <v>217.987234</v>
      </c>
      <c r="D427" s="111">
        <v>226.92917599999998</v>
      </c>
      <c r="E427" s="111">
        <v>242.771918</v>
      </c>
      <c r="F427" s="111">
        <v>266.33751599999999</v>
      </c>
      <c r="G427" s="111">
        <v>289.75124399999993</v>
      </c>
      <c r="H427" s="111">
        <v>317.900352</v>
      </c>
    </row>
    <row r="428" spans="2:8">
      <c r="B428" s="95" t="s">
        <v>248</v>
      </c>
      <c r="C428" s="111">
        <v>217.987234</v>
      </c>
      <c r="D428" s="111">
        <v>226.92917599999998</v>
      </c>
      <c r="E428" s="111">
        <v>242.771918</v>
      </c>
      <c r="F428" s="111">
        <v>266.33751599999999</v>
      </c>
      <c r="G428" s="111">
        <v>289.75124399999993</v>
      </c>
      <c r="H428" s="111">
        <v>317.900352</v>
      </c>
    </row>
    <row r="429" spans="2:8">
      <c r="B429" s="112" t="s">
        <v>255</v>
      </c>
      <c r="C429" s="111">
        <v>83.857678000000007</v>
      </c>
      <c r="D429" s="111">
        <v>91.087007</v>
      </c>
      <c r="E429" s="111">
        <v>103.737435</v>
      </c>
      <c r="F429" s="111">
        <v>116.30667200000001</v>
      </c>
      <c r="G429" s="111">
        <v>126.475765</v>
      </c>
      <c r="H429" s="111">
        <v>143.96147400000001</v>
      </c>
    </row>
    <row r="430" spans="2:8">
      <c r="B430" s="112" t="s">
        <v>256</v>
      </c>
      <c r="C430" s="111">
        <v>42.767791000000003</v>
      </c>
      <c r="D430" s="111">
        <v>46.792079999999999</v>
      </c>
      <c r="E430" s="111">
        <v>52.718480999999997</v>
      </c>
      <c r="F430" s="111">
        <v>64.589765</v>
      </c>
      <c r="G430" s="111">
        <v>79.888435999999999</v>
      </c>
      <c r="H430" s="111">
        <v>93.838116999999997</v>
      </c>
    </row>
    <row r="431" spans="2:8">
      <c r="B431" s="112" t="s">
        <v>257</v>
      </c>
      <c r="C431" s="108" t="s">
        <v>140</v>
      </c>
      <c r="D431" s="108" t="s">
        <v>140</v>
      </c>
      <c r="E431" s="108" t="s">
        <v>140</v>
      </c>
      <c r="F431" s="108" t="s">
        <v>140</v>
      </c>
      <c r="G431" s="108" t="s">
        <v>140</v>
      </c>
      <c r="H431" s="108" t="s">
        <v>140</v>
      </c>
    </row>
    <row r="432" spans="2:8">
      <c r="B432" s="112" t="s">
        <v>258</v>
      </c>
      <c r="C432" s="108" t="s">
        <v>140</v>
      </c>
      <c r="D432" s="108" t="s">
        <v>140</v>
      </c>
      <c r="E432" s="108" t="s">
        <v>140</v>
      </c>
      <c r="F432" s="108" t="s">
        <v>140</v>
      </c>
      <c r="G432" s="108" t="s">
        <v>140</v>
      </c>
      <c r="H432" s="108" t="s">
        <v>140</v>
      </c>
    </row>
    <row r="433" spans="2:8">
      <c r="B433" s="112" t="s">
        <v>259</v>
      </c>
      <c r="C433" s="108" t="s">
        <v>140</v>
      </c>
      <c r="D433" s="108" t="s">
        <v>140</v>
      </c>
      <c r="E433" s="108" t="s">
        <v>140</v>
      </c>
      <c r="F433" s="108" t="s">
        <v>140</v>
      </c>
      <c r="G433" s="108" t="s">
        <v>140</v>
      </c>
      <c r="H433" s="108" t="s">
        <v>140</v>
      </c>
    </row>
    <row r="434" spans="2:8">
      <c r="B434" s="112" t="s">
        <v>260</v>
      </c>
      <c r="C434" s="111">
        <v>91.361765000000005</v>
      </c>
      <c r="D434" s="111">
        <v>89.050089</v>
      </c>
      <c r="E434" s="111">
        <v>86.306274999999999</v>
      </c>
      <c r="F434" s="111">
        <v>85.421087</v>
      </c>
      <c r="G434" s="111">
        <v>83.336061999999998</v>
      </c>
      <c r="H434" s="111">
        <v>77.487157999999994</v>
      </c>
    </row>
    <row r="435" spans="2:8">
      <c r="B435" s="112" t="s">
        <v>261</v>
      </c>
      <c r="C435" s="111">
        <v>0</v>
      </c>
      <c r="D435" s="111">
        <v>0</v>
      </c>
      <c r="E435" s="111">
        <v>9.7269999999999995E-3</v>
      </c>
      <c r="F435" s="111">
        <v>1.9991999999999999E-2</v>
      </c>
      <c r="G435" s="110">
        <v>5.0980999999999999E-2</v>
      </c>
      <c r="H435" s="110">
        <v>2.6136030000000003</v>
      </c>
    </row>
    <row r="436" spans="2:8">
      <c r="B436" s="107" t="s">
        <v>249</v>
      </c>
      <c r="C436" s="108" t="s">
        <v>140</v>
      </c>
      <c r="D436" s="108" t="s">
        <v>140</v>
      </c>
      <c r="E436" s="108" t="s">
        <v>140</v>
      </c>
      <c r="F436" s="108" t="s">
        <v>140</v>
      </c>
      <c r="G436" s="108" t="s">
        <v>140</v>
      </c>
      <c r="H436" s="108" t="s">
        <v>140</v>
      </c>
    </row>
    <row r="437" spans="2:8">
      <c r="B437" s="112" t="s">
        <v>255</v>
      </c>
      <c r="C437" s="108" t="s">
        <v>140</v>
      </c>
      <c r="D437" s="108" t="s">
        <v>140</v>
      </c>
      <c r="E437" s="108" t="s">
        <v>140</v>
      </c>
      <c r="F437" s="108" t="s">
        <v>140</v>
      </c>
      <c r="G437" s="108" t="s">
        <v>140</v>
      </c>
      <c r="H437" s="108" t="s">
        <v>140</v>
      </c>
    </row>
    <row r="438" spans="2:8">
      <c r="B438" s="112" t="s">
        <v>256</v>
      </c>
      <c r="C438" s="108" t="s">
        <v>140</v>
      </c>
      <c r="D438" s="108" t="s">
        <v>140</v>
      </c>
      <c r="E438" s="108" t="s">
        <v>140</v>
      </c>
      <c r="F438" s="108" t="s">
        <v>140</v>
      </c>
      <c r="G438" s="108" t="s">
        <v>140</v>
      </c>
      <c r="H438" s="108" t="s">
        <v>140</v>
      </c>
    </row>
    <row r="439" spans="2:8">
      <c r="B439" s="112" t="s">
        <v>257</v>
      </c>
      <c r="C439" s="108" t="s">
        <v>140</v>
      </c>
      <c r="D439" s="108" t="s">
        <v>140</v>
      </c>
      <c r="E439" s="108" t="s">
        <v>140</v>
      </c>
      <c r="F439" s="108" t="s">
        <v>140</v>
      </c>
      <c r="G439" s="108" t="s">
        <v>140</v>
      </c>
      <c r="H439" s="108" t="s">
        <v>140</v>
      </c>
    </row>
    <row r="440" spans="2:8">
      <c r="B440" s="112" t="s">
        <v>258</v>
      </c>
      <c r="C440" s="108" t="s">
        <v>140</v>
      </c>
      <c r="D440" s="108" t="s">
        <v>140</v>
      </c>
      <c r="E440" s="108" t="s">
        <v>140</v>
      </c>
      <c r="F440" s="108" t="s">
        <v>140</v>
      </c>
      <c r="G440" s="108" t="s">
        <v>140</v>
      </c>
      <c r="H440" s="108" t="s">
        <v>140</v>
      </c>
    </row>
    <row r="441" spans="2:8">
      <c r="B441" s="112" t="s">
        <v>259</v>
      </c>
      <c r="C441" s="108" t="s">
        <v>140</v>
      </c>
      <c r="D441" s="108" t="s">
        <v>140</v>
      </c>
      <c r="E441" s="108" t="s">
        <v>140</v>
      </c>
      <c r="F441" s="108" t="s">
        <v>140</v>
      </c>
      <c r="G441" s="108" t="s">
        <v>140</v>
      </c>
      <c r="H441" s="108" t="s">
        <v>140</v>
      </c>
    </row>
    <row r="442" spans="2:8">
      <c r="B442" s="112" t="s">
        <v>260</v>
      </c>
      <c r="C442" s="108" t="s">
        <v>140</v>
      </c>
      <c r="D442" s="108" t="s">
        <v>140</v>
      </c>
      <c r="E442" s="108" t="s">
        <v>140</v>
      </c>
      <c r="F442" s="108" t="s">
        <v>140</v>
      </c>
      <c r="G442" s="108" t="s">
        <v>140</v>
      </c>
      <c r="H442" s="108" t="s">
        <v>140</v>
      </c>
    </row>
    <row r="443" spans="2:8">
      <c r="B443" s="112" t="s">
        <v>261</v>
      </c>
      <c r="C443" s="108" t="s">
        <v>140</v>
      </c>
      <c r="D443" s="108" t="s">
        <v>140</v>
      </c>
      <c r="E443" s="108" t="s">
        <v>140</v>
      </c>
      <c r="F443" s="108" t="s">
        <v>140</v>
      </c>
      <c r="G443" s="108" t="s">
        <v>140</v>
      </c>
      <c r="H443" s="108" t="s">
        <v>140</v>
      </c>
    </row>
    <row r="444" spans="2:8">
      <c r="B444" s="113" t="s">
        <v>254</v>
      </c>
      <c r="C444" s="108" t="s">
        <v>125</v>
      </c>
      <c r="D444" s="108" t="s">
        <v>125</v>
      </c>
      <c r="E444" s="108" t="s">
        <v>125</v>
      </c>
      <c r="F444" s="108" t="s">
        <v>125</v>
      </c>
      <c r="G444" s="108" t="s">
        <v>125</v>
      </c>
      <c r="H444" s="108" t="s">
        <v>125</v>
      </c>
    </row>
    <row r="445" spans="2:8">
      <c r="B445" s="44"/>
      <c r="C445" s="106"/>
      <c r="D445" s="106"/>
      <c r="E445" s="106"/>
      <c r="F445" s="106"/>
      <c r="G445" s="106"/>
      <c r="H445" s="106"/>
    </row>
    <row r="446" spans="2:8">
      <c r="B446" s="92" t="s">
        <v>244</v>
      </c>
      <c r="C446" s="106"/>
      <c r="D446" s="106"/>
      <c r="E446" s="106"/>
      <c r="F446" s="106"/>
      <c r="G446" s="106"/>
      <c r="H446" s="106"/>
    </row>
    <row r="447" spans="2:8">
      <c r="B447" s="93" t="s">
        <v>247</v>
      </c>
      <c r="C447" s="34">
        <v>1126.955046</v>
      </c>
      <c r="D447" s="34">
        <v>1266.2061960000001</v>
      </c>
      <c r="E447" s="34">
        <v>1413.2468630000001</v>
      </c>
      <c r="F447" s="34">
        <v>1557.8782099999999</v>
      </c>
      <c r="G447" s="34">
        <v>1900.6893379999999</v>
      </c>
      <c r="H447" s="34">
        <v>1934.6000259999998</v>
      </c>
    </row>
    <row r="448" spans="2:8">
      <c r="B448" s="95" t="s">
        <v>248</v>
      </c>
      <c r="C448" s="34">
        <v>1126.955046</v>
      </c>
      <c r="D448" s="34">
        <v>1266.2061960000001</v>
      </c>
      <c r="E448" s="34">
        <v>1413.2468630000001</v>
      </c>
      <c r="F448" s="34">
        <v>1557.8782099999999</v>
      </c>
      <c r="G448" s="34">
        <v>1900.6893379999999</v>
      </c>
      <c r="H448" s="34">
        <v>1934.6000259999998</v>
      </c>
    </row>
    <row r="449" spans="2:8">
      <c r="B449" s="112" t="s">
        <v>255</v>
      </c>
      <c r="C449" s="34">
        <v>19.132479</v>
      </c>
      <c r="D449" s="34">
        <v>24.453185999999999</v>
      </c>
      <c r="E449" s="34">
        <v>32.356524999999998</v>
      </c>
      <c r="F449" s="34">
        <v>48.114790999999997</v>
      </c>
      <c r="G449" s="34">
        <v>74.869287</v>
      </c>
      <c r="H449" s="34">
        <v>103.319553</v>
      </c>
    </row>
    <row r="450" spans="2:8">
      <c r="B450" s="112" t="s">
        <v>256</v>
      </c>
      <c r="C450" s="34" t="s">
        <v>140</v>
      </c>
      <c r="D450" s="34" t="s">
        <v>140</v>
      </c>
      <c r="E450" s="34" t="s">
        <v>140</v>
      </c>
      <c r="F450" s="34" t="s">
        <v>140</v>
      </c>
      <c r="G450" s="34" t="s">
        <v>140</v>
      </c>
      <c r="H450" s="34" t="s">
        <v>140</v>
      </c>
    </row>
    <row r="451" spans="2:8">
      <c r="B451" s="112" t="s">
        <v>257</v>
      </c>
      <c r="C451" s="34">
        <v>742.79256699999996</v>
      </c>
      <c r="D451" s="34">
        <v>825.79264000000001</v>
      </c>
      <c r="E451" s="34">
        <v>943.16503599999999</v>
      </c>
      <c r="F451" s="34">
        <v>1037.2590279999999</v>
      </c>
      <c r="G451" s="34">
        <v>1344.6798699999999</v>
      </c>
      <c r="H451" s="34">
        <v>1313.3062609999999</v>
      </c>
    </row>
    <row r="452" spans="2:8">
      <c r="B452" s="112" t="s">
        <v>258</v>
      </c>
      <c r="C452" s="34">
        <v>365.03</v>
      </c>
      <c r="D452" s="34">
        <v>395.47136999999998</v>
      </c>
      <c r="E452" s="34">
        <v>431.17483700000003</v>
      </c>
      <c r="F452" s="34">
        <v>469.46940000000001</v>
      </c>
      <c r="G452" s="34">
        <v>479.42730899999998</v>
      </c>
      <c r="H452" s="34">
        <v>516.83162000000004</v>
      </c>
    </row>
    <row r="453" spans="2:8">
      <c r="B453" s="112" t="s">
        <v>259</v>
      </c>
      <c r="C453" s="34" t="s">
        <v>125</v>
      </c>
      <c r="D453" s="34">
        <v>20.489000000000001</v>
      </c>
      <c r="E453" s="34">
        <v>6.550465</v>
      </c>
      <c r="F453" s="34">
        <v>3.0349910000000002</v>
      </c>
      <c r="G453" s="34">
        <v>1.712872</v>
      </c>
      <c r="H453" s="34">
        <v>1.1425920000000001</v>
      </c>
    </row>
    <row r="454" spans="2:8">
      <c r="B454" s="112" t="s">
        <v>260</v>
      </c>
      <c r="C454" s="108" t="s">
        <v>140</v>
      </c>
      <c r="D454" s="108" t="s">
        <v>140</v>
      </c>
      <c r="E454" s="108" t="s">
        <v>140</v>
      </c>
      <c r="F454" s="108" t="s">
        <v>140</v>
      </c>
      <c r="G454" s="108" t="s">
        <v>140</v>
      </c>
      <c r="H454" s="108" t="s">
        <v>140</v>
      </c>
    </row>
    <row r="455" spans="2:8">
      <c r="B455" s="112" t="s">
        <v>261</v>
      </c>
      <c r="C455" s="114" t="s">
        <v>125</v>
      </c>
      <c r="D455" s="114" t="s">
        <v>125</v>
      </c>
      <c r="E455" s="114" t="s">
        <v>125</v>
      </c>
      <c r="F455" s="114" t="s">
        <v>125</v>
      </c>
      <c r="G455" s="114" t="s">
        <v>125</v>
      </c>
      <c r="H455" s="114" t="s">
        <v>125</v>
      </c>
    </row>
    <row r="456" spans="2:8">
      <c r="B456" s="107" t="s">
        <v>249</v>
      </c>
      <c r="C456" s="108" t="s">
        <v>140</v>
      </c>
      <c r="D456" s="108" t="s">
        <v>140</v>
      </c>
      <c r="E456" s="108" t="s">
        <v>140</v>
      </c>
      <c r="F456" s="108" t="s">
        <v>140</v>
      </c>
      <c r="G456" s="108" t="s">
        <v>140</v>
      </c>
      <c r="H456" s="108" t="s">
        <v>140</v>
      </c>
    </row>
    <row r="457" spans="2:8">
      <c r="B457" s="112" t="s">
        <v>255</v>
      </c>
      <c r="C457" s="108" t="s">
        <v>140</v>
      </c>
      <c r="D457" s="108" t="s">
        <v>140</v>
      </c>
      <c r="E457" s="108" t="s">
        <v>140</v>
      </c>
      <c r="F457" s="108" t="s">
        <v>140</v>
      </c>
      <c r="G457" s="108" t="s">
        <v>140</v>
      </c>
      <c r="H457" s="108" t="s">
        <v>140</v>
      </c>
    </row>
    <row r="458" spans="2:8">
      <c r="B458" s="112" t="s">
        <v>256</v>
      </c>
      <c r="C458" s="108" t="s">
        <v>140</v>
      </c>
      <c r="D458" s="108" t="s">
        <v>140</v>
      </c>
      <c r="E458" s="108" t="s">
        <v>140</v>
      </c>
      <c r="F458" s="108" t="s">
        <v>140</v>
      </c>
      <c r="G458" s="108" t="s">
        <v>140</v>
      </c>
      <c r="H458" s="108" t="s">
        <v>140</v>
      </c>
    </row>
    <row r="459" spans="2:8">
      <c r="B459" s="112" t="s">
        <v>257</v>
      </c>
      <c r="C459" s="108" t="s">
        <v>140</v>
      </c>
      <c r="D459" s="108" t="s">
        <v>140</v>
      </c>
      <c r="E459" s="108" t="s">
        <v>140</v>
      </c>
      <c r="F459" s="108" t="s">
        <v>140</v>
      </c>
      <c r="G459" s="108" t="s">
        <v>140</v>
      </c>
      <c r="H459" s="108" t="s">
        <v>140</v>
      </c>
    </row>
    <row r="460" spans="2:8">
      <c r="B460" s="112" t="s">
        <v>258</v>
      </c>
      <c r="C460" s="108" t="s">
        <v>140</v>
      </c>
      <c r="D460" s="108" t="s">
        <v>140</v>
      </c>
      <c r="E460" s="108" t="s">
        <v>140</v>
      </c>
      <c r="F460" s="108" t="s">
        <v>140</v>
      </c>
      <c r="G460" s="108" t="s">
        <v>140</v>
      </c>
      <c r="H460" s="108" t="s">
        <v>140</v>
      </c>
    </row>
    <row r="461" spans="2:8">
      <c r="B461" s="112" t="s">
        <v>259</v>
      </c>
      <c r="C461" s="108" t="s">
        <v>140</v>
      </c>
      <c r="D461" s="108" t="s">
        <v>140</v>
      </c>
      <c r="E461" s="108" t="s">
        <v>140</v>
      </c>
      <c r="F461" s="108" t="s">
        <v>140</v>
      </c>
      <c r="G461" s="108" t="s">
        <v>140</v>
      </c>
      <c r="H461" s="108" t="s">
        <v>140</v>
      </c>
    </row>
    <row r="462" spans="2:8">
      <c r="B462" s="112" t="s">
        <v>260</v>
      </c>
      <c r="C462" s="108" t="s">
        <v>140</v>
      </c>
      <c r="D462" s="108" t="s">
        <v>140</v>
      </c>
      <c r="E462" s="108" t="s">
        <v>140</v>
      </c>
      <c r="F462" s="108" t="s">
        <v>140</v>
      </c>
      <c r="G462" s="108" t="s">
        <v>140</v>
      </c>
      <c r="H462" s="108" t="s">
        <v>140</v>
      </c>
    </row>
    <row r="463" spans="2:8">
      <c r="B463" s="112" t="s">
        <v>261</v>
      </c>
      <c r="C463" s="108" t="s">
        <v>140</v>
      </c>
      <c r="D463" s="108" t="s">
        <v>140</v>
      </c>
      <c r="E463" s="108" t="s">
        <v>140</v>
      </c>
      <c r="F463" s="108" t="s">
        <v>140</v>
      </c>
      <c r="G463" s="108" t="s">
        <v>140</v>
      </c>
      <c r="H463" s="108" t="s">
        <v>140</v>
      </c>
    </row>
    <row r="464" spans="2:8">
      <c r="B464" s="113" t="s">
        <v>254</v>
      </c>
      <c r="C464" s="108" t="s">
        <v>125</v>
      </c>
      <c r="D464" s="108" t="s">
        <v>125</v>
      </c>
      <c r="E464" s="108" t="s">
        <v>125</v>
      </c>
      <c r="F464" s="108" t="s">
        <v>125</v>
      </c>
      <c r="G464" s="108" t="s">
        <v>125</v>
      </c>
      <c r="H464" s="108" t="s">
        <v>125</v>
      </c>
    </row>
    <row r="465" spans="2:8">
      <c r="B465" s="44"/>
      <c r="C465" s="106"/>
      <c r="D465" s="106"/>
      <c r="E465" s="106"/>
      <c r="F465" s="106"/>
      <c r="G465" s="106"/>
      <c r="H465" s="106"/>
    </row>
    <row r="466" spans="2:8">
      <c r="B466" s="92" t="s">
        <v>245</v>
      </c>
      <c r="C466" s="106"/>
      <c r="D466" s="106"/>
      <c r="E466" s="106"/>
      <c r="F466" s="106"/>
      <c r="G466" s="106"/>
      <c r="H466" s="106"/>
    </row>
    <row r="467" spans="2:8">
      <c r="B467" s="93" t="s">
        <v>247</v>
      </c>
      <c r="C467" s="34">
        <v>668.094562</v>
      </c>
      <c r="D467" s="34">
        <v>779.46362099999999</v>
      </c>
      <c r="E467" s="34">
        <v>889.08404400000006</v>
      </c>
      <c r="F467" s="34">
        <v>977.11605200000008</v>
      </c>
      <c r="G467" s="34">
        <v>1110.9926049999999</v>
      </c>
      <c r="H467" s="34">
        <v>1292.0116050000001</v>
      </c>
    </row>
    <row r="468" spans="2:8">
      <c r="B468" s="95" t="s">
        <v>248</v>
      </c>
      <c r="C468" s="34">
        <v>668.094562</v>
      </c>
      <c r="D468" s="34">
        <v>779.46362099999999</v>
      </c>
      <c r="E468" s="34">
        <v>889.08404400000006</v>
      </c>
      <c r="F468" s="34">
        <v>977.11605200000008</v>
      </c>
      <c r="G468" s="34">
        <v>1110.9926049999999</v>
      </c>
      <c r="H468" s="34">
        <v>1292.0116050000001</v>
      </c>
    </row>
    <row r="469" spans="2:8">
      <c r="B469" s="112" t="s">
        <v>255</v>
      </c>
      <c r="C469" s="34">
        <v>19.907015000000001</v>
      </c>
      <c r="D469" s="34">
        <v>27.080563999999999</v>
      </c>
      <c r="E469" s="34">
        <v>35.327106000000001</v>
      </c>
      <c r="F469" s="34">
        <v>46.711616999999997</v>
      </c>
      <c r="G469" s="34">
        <v>69.580297999999999</v>
      </c>
      <c r="H469" s="34">
        <v>109.613361</v>
      </c>
    </row>
    <row r="470" spans="2:8">
      <c r="B470" s="112" t="s">
        <v>256</v>
      </c>
      <c r="C470" s="34" t="s">
        <v>140</v>
      </c>
      <c r="D470" s="34" t="s">
        <v>140</v>
      </c>
      <c r="E470" s="34" t="s">
        <v>140</v>
      </c>
      <c r="F470" s="34" t="s">
        <v>140</v>
      </c>
      <c r="G470" s="34" t="s">
        <v>140</v>
      </c>
      <c r="H470" s="34" t="s">
        <v>140</v>
      </c>
    </row>
    <row r="471" spans="2:8">
      <c r="B471" s="112" t="s">
        <v>257</v>
      </c>
      <c r="C471" s="34">
        <v>224.635547</v>
      </c>
      <c r="D471" s="34">
        <v>263.24605700000001</v>
      </c>
      <c r="E471" s="34">
        <v>310.436938</v>
      </c>
      <c r="F471" s="34">
        <v>338.33743500000003</v>
      </c>
      <c r="G471" s="34">
        <v>378.25847299999998</v>
      </c>
      <c r="H471" s="34">
        <v>455.70999799999998</v>
      </c>
    </row>
    <row r="472" spans="2:8">
      <c r="B472" s="112" t="s">
        <v>258</v>
      </c>
      <c r="C472" s="34">
        <v>423.55200000000002</v>
      </c>
      <c r="D472" s="34">
        <v>489.137</v>
      </c>
      <c r="E472" s="34">
        <v>543.32000000000005</v>
      </c>
      <c r="F472" s="34">
        <v>592.06700000000001</v>
      </c>
      <c r="G472" s="34">
        <v>663.15383399999996</v>
      </c>
      <c r="H472" s="34">
        <v>726.68824600000005</v>
      </c>
    </row>
    <row r="473" spans="2:8">
      <c r="B473" s="112" t="s">
        <v>259</v>
      </c>
      <c r="C473" s="108" t="s">
        <v>140</v>
      </c>
      <c r="D473" s="108" t="s">
        <v>140</v>
      </c>
      <c r="E473" s="108" t="s">
        <v>140</v>
      </c>
      <c r="F473" s="108" t="s">
        <v>140</v>
      </c>
      <c r="G473" s="108" t="s">
        <v>140</v>
      </c>
      <c r="H473" s="108" t="s">
        <v>140</v>
      </c>
    </row>
    <row r="474" spans="2:8">
      <c r="B474" s="112" t="s">
        <v>260</v>
      </c>
      <c r="C474" s="108" t="s">
        <v>140</v>
      </c>
      <c r="D474" s="108" t="s">
        <v>140</v>
      </c>
      <c r="E474" s="108" t="s">
        <v>140</v>
      </c>
      <c r="F474" s="108" t="s">
        <v>140</v>
      </c>
      <c r="G474" s="108" t="s">
        <v>140</v>
      </c>
      <c r="H474" s="108" t="s">
        <v>140</v>
      </c>
    </row>
    <row r="475" spans="2:8">
      <c r="B475" s="112" t="s">
        <v>261</v>
      </c>
      <c r="C475" s="108" t="s">
        <v>125</v>
      </c>
      <c r="D475" s="108" t="s">
        <v>125</v>
      </c>
      <c r="E475" s="108" t="s">
        <v>125</v>
      </c>
      <c r="F475" s="108" t="s">
        <v>125</v>
      </c>
      <c r="G475" s="108" t="s">
        <v>125</v>
      </c>
      <c r="H475" s="108" t="s">
        <v>125</v>
      </c>
    </row>
    <row r="476" spans="2:8">
      <c r="B476" s="107" t="s">
        <v>249</v>
      </c>
      <c r="C476" s="108" t="s">
        <v>140</v>
      </c>
      <c r="D476" s="108" t="s">
        <v>140</v>
      </c>
      <c r="E476" s="108" t="s">
        <v>140</v>
      </c>
      <c r="F476" s="108" t="s">
        <v>140</v>
      </c>
      <c r="G476" s="108" t="s">
        <v>140</v>
      </c>
      <c r="H476" s="108" t="s">
        <v>140</v>
      </c>
    </row>
    <row r="477" spans="2:8">
      <c r="B477" s="112" t="s">
        <v>255</v>
      </c>
      <c r="C477" s="108" t="s">
        <v>140</v>
      </c>
      <c r="D477" s="108" t="s">
        <v>140</v>
      </c>
      <c r="E477" s="108" t="s">
        <v>140</v>
      </c>
      <c r="F477" s="108" t="s">
        <v>140</v>
      </c>
      <c r="G477" s="108" t="s">
        <v>140</v>
      </c>
      <c r="H477" s="108" t="s">
        <v>140</v>
      </c>
    </row>
    <row r="478" spans="2:8">
      <c r="B478" s="112" t="s">
        <v>256</v>
      </c>
      <c r="C478" s="108" t="s">
        <v>140</v>
      </c>
      <c r="D478" s="108" t="s">
        <v>140</v>
      </c>
      <c r="E478" s="108" t="s">
        <v>140</v>
      </c>
      <c r="F478" s="108" t="s">
        <v>140</v>
      </c>
      <c r="G478" s="108" t="s">
        <v>140</v>
      </c>
      <c r="H478" s="108" t="s">
        <v>140</v>
      </c>
    </row>
    <row r="479" spans="2:8">
      <c r="B479" s="112" t="s">
        <v>257</v>
      </c>
      <c r="C479" s="108" t="s">
        <v>140</v>
      </c>
      <c r="D479" s="108" t="s">
        <v>140</v>
      </c>
      <c r="E479" s="108" t="s">
        <v>140</v>
      </c>
      <c r="F479" s="108" t="s">
        <v>140</v>
      </c>
      <c r="G479" s="108" t="s">
        <v>140</v>
      </c>
      <c r="H479" s="108" t="s">
        <v>140</v>
      </c>
    </row>
    <row r="480" spans="2:8">
      <c r="B480" s="112" t="s">
        <v>258</v>
      </c>
      <c r="C480" s="108" t="s">
        <v>140</v>
      </c>
      <c r="D480" s="108" t="s">
        <v>140</v>
      </c>
      <c r="E480" s="108" t="s">
        <v>140</v>
      </c>
      <c r="F480" s="108" t="s">
        <v>140</v>
      </c>
      <c r="G480" s="108" t="s">
        <v>140</v>
      </c>
      <c r="H480" s="108" t="s">
        <v>140</v>
      </c>
    </row>
    <row r="481" spans="2:8">
      <c r="B481" s="112" t="s">
        <v>259</v>
      </c>
      <c r="C481" s="108" t="s">
        <v>140</v>
      </c>
      <c r="D481" s="108" t="s">
        <v>140</v>
      </c>
      <c r="E481" s="108" t="s">
        <v>140</v>
      </c>
      <c r="F481" s="108" t="s">
        <v>140</v>
      </c>
      <c r="G481" s="108" t="s">
        <v>140</v>
      </c>
      <c r="H481" s="108" t="s">
        <v>140</v>
      </c>
    </row>
    <row r="482" spans="2:8">
      <c r="B482" s="112" t="s">
        <v>260</v>
      </c>
      <c r="C482" s="108" t="s">
        <v>140</v>
      </c>
      <c r="D482" s="108" t="s">
        <v>140</v>
      </c>
      <c r="E482" s="108" t="s">
        <v>140</v>
      </c>
      <c r="F482" s="108" t="s">
        <v>140</v>
      </c>
      <c r="G482" s="108" t="s">
        <v>140</v>
      </c>
      <c r="H482" s="108" t="s">
        <v>140</v>
      </c>
    </row>
    <row r="483" spans="2:8">
      <c r="B483" s="112" t="s">
        <v>261</v>
      </c>
      <c r="C483" s="108" t="s">
        <v>140</v>
      </c>
      <c r="D483" s="108" t="s">
        <v>140</v>
      </c>
      <c r="E483" s="108" t="s">
        <v>140</v>
      </c>
      <c r="F483" s="108" t="s">
        <v>140</v>
      </c>
      <c r="G483" s="108" t="s">
        <v>140</v>
      </c>
      <c r="H483" s="108" t="s">
        <v>140</v>
      </c>
    </row>
    <row r="484" spans="2:8" ht="15.75" thickBot="1">
      <c r="B484" s="113" t="s">
        <v>254</v>
      </c>
      <c r="C484" s="108" t="s">
        <v>125</v>
      </c>
      <c r="D484" s="108" t="s">
        <v>125</v>
      </c>
      <c r="E484" s="108" t="s">
        <v>125</v>
      </c>
      <c r="F484" s="108" t="s">
        <v>125</v>
      </c>
      <c r="G484" s="108" t="s">
        <v>125</v>
      </c>
      <c r="H484" s="108" t="s">
        <v>125</v>
      </c>
    </row>
    <row r="485" spans="2:8" ht="15.75" thickTop="1">
      <c r="B485" s="1065" t="s">
        <v>262</v>
      </c>
      <c r="C485" s="1065"/>
      <c r="D485" s="1065"/>
      <c r="E485" s="1065"/>
      <c r="F485" s="1065"/>
      <c r="G485" s="1065"/>
      <c r="H485" s="1065"/>
    </row>
    <row r="486" spans="2:8">
      <c r="B486" s="27"/>
      <c r="C486" s="14"/>
      <c r="D486" s="14"/>
      <c r="E486" s="14"/>
      <c r="F486" s="14"/>
      <c r="G486" s="14"/>
      <c r="H486" s="14"/>
    </row>
    <row r="487" spans="2:8">
      <c r="B487" s="24" t="s">
        <v>28</v>
      </c>
      <c r="C487" s="24"/>
      <c r="D487" s="24"/>
      <c r="E487" s="24"/>
      <c r="F487" s="24"/>
      <c r="G487" s="24"/>
      <c r="H487" s="24"/>
    </row>
    <row r="488" spans="2:8">
      <c r="B488" s="13" t="s">
        <v>27</v>
      </c>
      <c r="C488" s="14"/>
      <c r="D488" s="14"/>
      <c r="E488" s="14"/>
      <c r="F488" s="14"/>
      <c r="G488" s="14"/>
      <c r="H488" s="14"/>
    </row>
    <row r="489" spans="2:8">
      <c r="B489" s="26" t="s">
        <v>225</v>
      </c>
      <c r="C489" s="14"/>
      <c r="D489" s="14"/>
      <c r="E489" s="14"/>
      <c r="F489" s="14"/>
      <c r="G489" s="14"/>
      <c r="H489" s="14"/>
    </row>
    <row r="490" spans="2:8">
      <c r="B490" s="27"/>
      <c r="C490" s="14"/>
      <c r="D490" s="14"/>
      <c r="E490" s="14"/>
      <c r="F490" s="14"/>
      <c r="G490" s="14"/>
      <c r="H490" s="14"/>
    </row>
    <row r="491" spans="2:8">
      <c r="B491" s="16"/>
      <c r="C491" s="17">
        <v>2014</v>
      </c>
      <c r="D491" s="17">
        <v>2015</v>
      </c>
      <c r="E491" s="17">
        <v>2016</v>
      </c>
      <c r="F491" s="17">
        <v>2017</v>
      </c>
      <c r="G491" s="17">
        <v>2018</v>
      </c>
      <c r="H491" s="17">
        <v>2019</v>
      </c>
    </row>
    <row r="492" spans="2:8">
      <c r="B492" s="44" t="s">
        <v>227</v>
      </c>
      <c r="C492" s="106"/>
      <c r="D492" s="106"/>
      <c r="E492" s="106"/>
      <c r="F492" s="106"/>
      <c r="G492" s="106"/>
      <c r="H492" s="106"/>
    </row>
    <row r="493" spans="2:8">
      <c r="B493" s="44"/>
      <c r="C493" s="106"/>
      <c r="D493" s="106"/>
      <c r="E493" s="106"/>
      <c r="F493" s="106"/>
      <c r="G493" s="106"/>
      <c r="H493" s="106"/>
    </row>
    <row r="494" spans="2:8">
      <c r="B494" s="92" t="s">
        <v>228</v>
      </c>
      <c r="C494" s="106"/>
      <c r="D494" s="106"/>
      <c r="E494" s="106"/>
      <c r="F494" s="106"/>
      <c r="G494" s="106"/>
      <c r="H494" s="106"/>
    </row>
    <row r="495" spans="2:8">
      <c r="B495" s="93" t="s">
        <v>247</v>
      </c>
      <c r="C495" s="34">
        <v>1662186.509015217</v>
      </c>
      <c r="D495" s="34">
        <v>2002647.8379624567</v>
      </c>
      <c r="E495" s="34">
        <v>2108066.3223176696</v>
      </c>
      <c r="F495" s="34">
        <v>2765923.6372857243</v>
      </c>
      <c r="G495" s="34">
        <v>1983237.577849101</v>
      </c>
      <c r="H495" s="34">
        <v>4183146.9426192972</v>
      </c>
    </row>
    <row r="496" spans="2:8">
      <c r="B496" s="95" t="s">
        <v>248</v>
      </c>
      <c r="C496" s="34">
        <v>1662186.509015217</v>
      </c>
      <c r="D496" s="34">
        <v>2002647.8379624567</v>
      </c>
      <c r="E496" s="34">
        <v>2108066.3223176696</v>
      </c>
      <c r="F496" s="34">
        <v>2765923.6372857243</v>
      </c>
      <c r="G496" s="34">
        <v>1983237.577849101</v>
      </c>
      <c r="H496" s="34">
        <v>4183146.9426192972</v>
      </c>
    </row>
    <row r="497" spans="2:8">
      <c r="B497" s="107" t="s">
        <v>249</v>
      </c>
      <c r="C497" s="34" t="s">
        <v>140</v>
      </c>
      <c r="D497" s="34" t="s">
        <v>140</v>
      </c>
      <c r="E497" s="34" t="s">
        <v>140</v>
      </c>
      <c r="F497" s="34" t="s">
        <v>140</v>
      </c>
      <c r="G497" s="34" t="s">
        <v>140</v>
      </c>
      <c r="H497" s="34" t="s">
        <v>140</v>
      </c>
    </row>
    <row r="498" spans="2:8">
      <c r="B498" s="107" t="s">
        <v>250</v>
      </c>
      <c r="C498" s="34" t="s">
        <v>140</v>
      </c>
      <c r="D498" s="34" t="s">
        <v>140</v>
      </c>
      <c r="E498" s="34" t="s">
        <v>140</v>
      </c>
      <c r="F498" s="34" t="s">
        <v>140</v>
      </c>
      <c r="G498" s="34" t="s">
        <v>140</v>
      </c>
      <c r="H498" s="34" t="s">
        <v>140</v>
      </c>
    </row>
    <row r="499" spans="2:8">
      <c r="B499" s="47" t="s">
        <v>263</v>
      </c>
      <c r="C499" s="109">
        <v>0.42459999999999998</v>
      </c>
      <c r="D499" s="109">
        <v>0.57779999999999998</v>
      </c>
      <c r="E499" s="109">
        <v>0.50560000000000005</v>
      </c>
      <c r="F499" s="109">
        <v>0.48620000000000002</v>
      </c>
      <c r="G499" s="109">
        <v>0.45069999999999999</v>
      </c>
      <c r="H499" s="109">
        <v>0.56699999999999995</v>
      </c>
    </row>
    <row r="500" spans="2:8">
      <c r="B500" s="47" t="s">
        <v>264</v>
      </c>
      <c r="C500" s="109">
        <v>0.98899999999999999</v>
      </c>
      <c r="D500" s="109">
        <v>0.99880000000000002</v>
      </c>
      <c r="E500" s="109">
        <v>0.99970000000000003</v>
      </c>
      <c r="F500" s="109">
        <v>1</v>
      </c>
      <c r="G500" s="109">
        <v>0.96809999999999996</v>
      </c>
      <c r="H500" s="109">
        <v>0.9738</v>
      </c>
    </row>
    <row r="501" spans="2:8">
      <c r="B501" s="47" t="s">
        <v>265</v>
      </c>
      <c r="C501" s="109">
        <v>0.50460000000000005</v>
      </c>
      <c r="D501" s="109">
        <v>0.53990000000000005</v>
      </c>
      <c r="E501" s="109">
        <v>0.51910000000000001</v>
      </c>
      <c r="F501" s="109">
        <v>0.55030000000000001</v>
      </c>
      <c r="G501" s="109">
        <v>0.45939999999999998</v>
      </c>
      <c r="H501" s="109">
        <v>0.50190000000000001</v>
      </c>
    </row>
    <row r="502" spans="2:8">
      <c r="B502" s="97"/>
      <c r="C502" s="14"/>
      <c r="D502" s="14"/>
      <c r="E502" s="14"/>
      <c r="F502" s="14"/>
      <c r="G502" s="14"/>
      <c r="H502" s="14"/>
    </row>
    <row r="503" spans="2:8">
      <c r="B503" s="92" t="s">
        <v>239</v>
      </c>
      <c r="C503" s="114"/>
      <c r="D503" s="114"/>
      <c r="E503" s="114"/>
      <c r="F503" s="114"/>
      <c r="G503" s="114"/>
      <c r="H503" s="114"/>
    </row>
    <row r="504" spans="2:8">
      <c r="B504" s="93" t="s">
        <v>247</v>
      </c>
      <c r="C504" s="34">
        <v>850569.47198650555</v>
      </c>
      <c r="D504" s="34">
        <v>999787.58146174916</v>
      </c>
      <c r="E504" s="34">
        <v>914251.61827756371</v>
      </c>
      <c r="F504" s="34">
        <v>1048741.9697588552</v>
      </c>
      <c r="G504" s="34">
        <v>917609.61706428567</v>
      </c>
      <c r="H504" s="34">
        <v>848236.22761026479</v>
      </c>
    </row>
    <row r="505" spans="2:8">
      <c r="B505" s="95" t="s">
        <v>248</v>
      </c>
      <c r="C505" s="34">
        <v>850569.47198650555</v>
      </c>
      <c r="D505" s="34">
        <v>999787.58146174916</v>
      </c>
      <c r="E505" s="34">
        <v>914251.61827756371</v>
      </c>
      <c r="F505" s="34">
        <v>1048741.9697588552</v>
      </c>
      <c r="G505" s="34">
        <v>917609.61706428567</v>
      </c>
      <c r="H505" s="34">
        <v>848236.22761026479</v>
      </c>
    </row>
    <row r="506" spans="2:8">
      <c r="B506" s="107" t="s">
        <v>249</v>
      </c>
      <c r="C506" s="114" t="s">
        <v>125</v>
      </c>
      <c r="D506" s="114" t="s">
        <v>125</v>
      </c>
      <c r="E506" s="114" t="s">
        <v>125</v>
      </c>
      <c r="F506" s="114" t="s">
        <v>125</v>
      </c>
      <c r="G506" s="114" t="s">
        <v>125</v>
      </c>
      <c r="H506" s="114" t="s">
        <v>125</v>
      </c>
    </row>
    <row r="507" spans="2:8">
      <c r="B507" s="107" t="s">
        <v>250</v>
      </c>
      <c r="C507" s="114" t="s">
        <v>125</v>
      </c>
      <c r="D507" s="114" t="s">
        <v>125</v>
      </c>
      <c r="E507" s="114" t="s">
        <v>125</v>
      </c>
      <c r="F507" s="114" t="s">
        <v>125</v>
      </c>
      <c r="G507" s="114" t="s">
        <v>125</v>
      </c>
      <c r="H507" s="114" t="s">
        <v>125</v>
      </c>
    </row>
    <row r="508" spans="2:8">
      <c r="B508" s="47" t="s">
        <v>263</v>
      </c>
      <c r="C508" s="109">
        <v>0.58634297842324989</v>
      </c>
      <c r="D508" s="109">
        <v>0.62350000000000005</v>
      </c>
      <c r="E508" s="109">
        <v>0.58130000000000004</v>
      </c>
      <c r="F508" s="109">
        <v>0.5687924504043752</v>
      </c>
      <c r="G508" s="109">
        <v>0.55589999999999995</v>
      </c>
      <c r="H508" s="109">
        <v>0.55163385122463038</v>
      </c>
    </row>
    <row r="509" spans="2:8">
      <c r="B509" s="47" t="s">
        <v>264</v>
      </c>
      <c r="C509" s="109">
        <v>0.85535245902280344</v>
      </c>
      <c r="D509" s="109">
        <v>0.9153</v>
      </c>
      <c r="E509" s="109">
        <v>0.70489999999999997</v>
      </c>
      <c r="F509" s="109">
        <v>0.69554828170815641</v>
      </c>
      <c r="G509" s="109">
        <v>0.56689999999999996</v>
      </c>
      <c r="H509" s="109">
        <v>0.52114979796084515</v>
      </c>
    </row>
    <row r="510" spans="2:8">
      <c r="B510" s="14"/>
      <c r="C510" s="106"/>
      <c r="D510" s="106"/>
      <c r="E510" s="115"/>
      <c r="F510" s="115"/>
      <c r="G510" s="115"/>
      <c r="H510" s="115"/>
    </row>
    <row r="511" spans="2:8">
      <c r="B511" s="92" t="s">
        <v>240</v>
      </c>
      <c r="C511" s="114"/>
      <c r="D511" s="114"/>
      <c r="E511" s="114"/>
      <c r="F511" s="114"/>
      <c r="G511" s="114"/>
      <c r="H511" s="114"/>
    </row>
    <row r="512" spans="2:8">
      <c r="B512" s="93" t="s">
        <v>247</v>
      </c>
      <c r="C512" s="34">
        <v>99.398728644585603</v>
      </c>
      <c r="D512" s="34">
        <v>64.948137394793875</v>
      </c>
      <c r="E512" s="34">
        <v>32.477551495039812</v>
      </c>
      <c r="F512" s="34">
        <v>14.004124139964782</v>
      </c>
      <c r="G512" s="34">
        <v>8.0800980202053641</v>
      </c>
      <c r="H512" s="34">
        <v>4.3737543483979504</v>
      </c>
    </row>
    <row r="513" spans="2:8">
      <c r="B513" s="95" t="s">
        <v>248</v>
      </c>
      <c r="C513" s="34" t="s">
        <v>140</v>
      </c>
      <c r="D513" s="34" t="s">
        <v>140</v>
      </c>
      <c r="E513" s="34" t="s">
        <v>140</v>
      </c>
      <c r="F513" s="34" t="s">
        <v>140</v>
      </c>
      <c r="G513" s="34" t="s">
        <v>140</v>
      </c>
      <c r="H513" s="34" t="s">
        <v>140</v>
      </c>
    </row>
    <row r="514" spans="2:8">
      <c r="B514" s="107" t="s">
        <v>249</v>
      </c>
      <c r="C514" s="34">
        <v>43.479245615289614</v>
      </c>
      <c r="D514" s="34">
        <v>22.009003369664367</v>
      </c>
      <c r="E514" s="34">
        <v>6.4278487333932963</v>
      </c>
      <c r="F514" s="34">
        <v>0.36217562430943401</v>
      </c>
      <c r="G514" s="34">
        <v>0.32035630917113778</v>
      </c>
      <c r="H514" s="34">
        <v>0.39384517829175858</v>
      </c>
    </row>
    <row r="515" spans="2:8">
      <c r="B515" s="107" t="s">
        <v>250</v>
      </c>
      <c r="C515" s="34">
        <v>55.919483029295989</v>
      </c>
      <c r="D515" s="34">
        <v>42.939134025129498</v>
      </c>
      <c r="E515" s="34">
        <v>26.049702761646518</v>
      </c>
      <c r="F515" s="34">
        <v>13.641948515655349</v>
      </c>
      <c r="G515" s="34">
        <v>7.7597417110342262</v>
      </c>
      <c r="H515" s="34">
        <v>3.9799091701061919</v>
      </c>
    </row>
    <row r="516" spans="2:8">
      <c r="B516" s="47" t="s">
        <v>266</v>
      </c>
      <c r="C516" s="114" t="s">
        <v>125</v>
      </c>
      <c r="D516" s="114" t="s">
        <v>125</v>
      </c>
      <c r="E516" s="114" t="s">
        <v>125</v>
      </c>
      <c r="F516" s="114" t="s">
        <v>125</v>
      </c>
      <c r="G516" s="114" t="s">
        <v>125</v>
      </c>
      <c r="H516" s="114" t="s">
        <v>125</v>
      </c>
    </row>
    <row r="517" spans="2:8">
      <c r="B517" s="14"/>
      <c r="C517" s="106"/>
      <c r="D517" s="106"/>
      <c r="E517" s="115"/>
      <c r="F517" s="115"/>
      <c r="G517" s="115"/>
      <c r="H517" s="115"/>
    </row>
    <row r="518" spans="2:8">
      <c r="B518" s="92" t="s">
        <v>241</v>
      </c>
      <c r="C518" s="114"/>
      <c r="D518" s="114"/>
      <c r="E518" s="114"/>
      <c r="F518" s="114"/>
      <c r="G518" s="114"/>
      <c r="H518" s="114"/>
    </row>
    <row r="519" spans="2:8">
      <c r="B519" s="93" t="s">
        <v>247</v>
      </c>
      <c r="C519" s="34">
        <v>123.04749679794426</v>
      </c>
      <c r="D519" s="34">
        <v>85.446718964579304</v>
      </c>
      <c r="E519" s="34">
        <v>53.38497526997169</v>
      </c>
      <c r="F519" s="34">
        <v>48.410808449361014</v>
      </c>
      <c r="G519" s="34">
        <v>29.365995007354297</v>
      </c>
      <c r="H519" s="34">
        <v>13.162720432382457</v>
      </c>
    </row>
    <row r="520" spans="2:8">
      <c r="B520" s="95" t="s">
        <v>248</v>
      </c>
      <c r="C520" s="34" t="s">
        <v>140</v>
      </c>
      <c r="D520" s="34" t="s">
        <v>140</v>
      </c>
      <c r="E520" s="34" t="s">
        <v>140</v>
      </c>
      <c r="F520" s="34" t="s">
        <v>140</v>
      </c>
      <c r="G520" s="34" t="s">
        <v>140</v>
      </c>
      <c r="H520" s="34" t="s">
        <v>140</v>
      </c>
    </row>
    <row r="521" spans="2:8">
      <c r="B521" s="107" t="s">
        <v>249</v>
      </c>
      <c r="C521" s="34">
        <v>122.55481412808263</v>
      </c>
      <c r="D521" s="34">
        <v>84.907282607479686</v>
      </c>
      <c r="E521" s="34">
        <v>52.437713351366362</v>
      </c>
      <c r="F521" s="34">
        <v>47.626094596690578</v>
      </c>
      <c r="G521" s="34">
        <v>29.010043552719701</v>
      </c>
      <c r="H521" s="34">
        <v>12.97616219003373</v>
      </c>
    </row>
    <row r="522" spans="2:8">
      <c r="B522" s="107" t="s">
        <v>250</v>
      </c>
      <c r="C522" s="34">
        <v>0.49268266986163872</v>
      </c>
      <c r="D522" s="34">
        <v>0.53943635709961679</v>
      </c>
      <c r="E522" s="34">
        <v>0.94726191860532793</v>
      </c>
      <c r="F522" s="34">
        <v>0.78471385267044036</v>
      </c>
      <c r="G522" s="34">
        <v>0.35595145463459754</v>
      </c>
      <c r="H522" s="34">
        <v>0.18655824234872775</v>
      </c>
    </row>
    <row r="523" spans="2:8">
      <c r="B523" s="47" t="s">
        <v>266</v>
      </c>
      <c r="C523" s="34" t="s">
        <v>125</v>
      </c>
      <c r="D523" s="34" t="s">
        <v>125</v>
      </c>
      <c r="E523" s="34" t="s">
        <v>125</v>
      </c>
      <c r="F523" s="34" t="s">
        <v>125</v>
      </c>
      <c r="G523" s="34" t="s">
        <v>125</v>
      </c>
      <c r="H523" s="34" t="s">
        <v>125</v>
      </c>
    </row>
    <row r="524" spans="2:8">
      <c r="B524" s="14"/>
      <c r="C524" s="106"/>
      <c r="D524" s="106"/>
      <c r="E524" s="115"/>
      <c r="F524" s="115"/>
      <c r="G524" s="115"/>
      <c r="H524" s="115"/>
    </row>
    <row r="525" spans="2:8">
      <c r="B525" s="44" t="s">
        <v>242</v>
      </c>
      <c r="C525" s="106"/>
      <c r="D525" s="106"/>
      <c r="E525" s="106"/>
      <c r="F525" s="106"/>
      <c r="G525" s="106"/>
      <c r="H525" s="106"/>
    </row>
    <row r="526" spans="2:8">
      <c r="B526" s="44"/>
      <c r="C526" s="106"/>
      <c r="D526" s="106"/>
      <c r="E526" s="106"/>
      <c r="F526" s="106"/>
      <c r="G526" s="106"/>
      <c r="H526" s="106"/>
    </row>
    <row r="527" spans="2:8">
      <c r="B527" s="92" t="s">
        <v>243</v>
      </c>
      <c r="C527" s="231">
        <v>1158753.081526658</v>
      </c>
      <c r="D527" s="231">
        <v>1338336.2628045618</v>
      </c>
      <c r="E527" s="231">
        <v>1176465.6785071518</v>
      </c>
      <c r="F527" s="231">
        <v>1350477.4716372704</v>
      </c>
      <c r="G527" s="231">
        <v>1129775.1671685493</v>
      </c>
      <c r="H527" s="231">
        <v>1003477.512815494</v>
      </c>
    </row>
    <row r="528" spans="2:8">
      <c r="B528" s="93" t="s">
        <v>247</v>
      </c>
      <c r="C528" s="34">
        <v>913459.06007918832</v>
      </c>
      <c r="D528" s="34">
        <v>1074568.8934831733</v>
      </c>
      <c r="E528" s="34">
        <v>972856.4680394741</v>
      </c>
      <c r="F528" s="34">
        <v>1124841.8930526157</v>
      </c>
      <c r="G528" s="34">
        <v>961116.25513746217</v>
      </c>
      <c r="H528" s="34">
        <v>867331.89911856723</v>
      </c>
    </row>
    <row r="529" spans="2:8">
      <c r="B529" s="95" t="s">
        <v>248</v>
      </c>
      <c r="C529" s="34">
        <v>7401.2532351412565</v>
      </c>
      <c r="D529" s="34">
        <v>9597.5846981111881</v>
      </c>
      <c r="E529" s="34">
        <v>9110.5947806141394</v>
      </c>
      <c r="F529" s="34">
        <v>12614.724795615117</v>
      </c>
      <c r="G529" s="34">
        <v>11636.870563388269</v>
      </c>
      <c r="H529" s="34">
        <v>11121.785221695935</v>
      </c>
    </row>
    <row r="530" spans="2:8">
      <c r="B530" s="112" t="s">
        <v>255</v>
      </c>
      <c r="C530" s="34" t="s">
        <v>140</v>
      </c>
      <c r="D530" s="34" t="s">
        <v>140</v>
      </c>
      <c r="E530" s="34" t="s">
        <v>140</v>
      </c>
      <c r="F530" s="34" t="s">
        <v>140</v>
      </c>
      <c r="G530" s="34" t="s">
        <v>140</v>
      </c>
      <c r="H530" s="34" t="s">
        <v>140</v>
      </c>
    </row>
    <row r="531" spans="2:8">
      <c r="B531" s="112" t="s">
        <v>256</v>
      </c>
      <c r="C531" s="34" t="s">
        <v>140</v>
      </c>
      <c r="D531" s="34" t="s">
        <v>140</v>
      </c>
      <c r="E531" s="34" t="s">
        <v>140</v>
      </c>
      <c r="F531" s="34" t="s">
        <v>140</v>
      </c>
      <c r="G531" s="34" t="s">
        <v>140</v>
      </c>
      <c r="H531" s="34" t="s">
        <v>140</v>
      </c>
    </row>
    <row r="532" spans="2:8">
      <c r="B532" s="112" t="s">
        <v>257</v>
      </c>
      <c r="C532" s="34" t="s">
        <v>140</v>
      </c>
      <c r="D532" s="34" t="s">
        <v>140</v>
      </c>
      <c r="E532" s="34" t="s">
        <v>140</v>
      </c>
      <c r="F532" s="34" t="s">
        <v>140</v>
      </c>
      <c r="G532" s="34" t="s">
        <v>140</v>
      </c>
      <c r="H532" s="34" t="s">
        <v>140</v>
      </c>
    </row>
    <row r="533" spans="2:8">
      <c r="B533" s="112" t="s">
        <v>258</v>
      </c>
      <c r="C533" s="34">
        <v>237892.76821232866</v>
      </c>
      <c r="D533" s="34">
        <v>254169.78462327723</v>
      </c>
      <c r="E533" s="34">
        <v>194235.99719255598</v>
      </c>
      <c r="F533" s="34">
        <v>212443.30020470289</v>
      </c>
      <c r="G533" s="34">
        <v>156349.93023970307</v>
      </c>
      <c r="H533" s="34">
        <v>120612.10973621067</v>
      </c>
    </row>
    <row r="534" spans="2:8">
      <c r="B534" s="112" t="s">
        <v>259</v>
      </c>
      <c r="C534" s="34">
        <v>0</v>
      </c>
      <c r="D534" s="34">
        <v>0</v>
      </c>
      <c r="E534" s="34">
        <v>262.61849450736281</v>
      </c>
      <c r="F534" s="34">
        <v>577.55358433682977</v>
      </c>
      <c r="G534" s="34">
        <v>672.11122799566954</v>
      </c>
      <c r="H534" s="34">
        <v>4411.7187390200224</v>
      </c>
    </row>
    <row r="535" spans="2:8">
      <c r="B535" s="112" t="s">
        <v>260</v>
      </c>
      <c r="C535" s="34" t="s">
        <v>140</v>
      </c>
      <c r="D535" s="34" t="s">
        <v>140</v>
      </c>
      <c r="E535" s="34" t="s">
        <v>140</v>
      </c>
      <c r="F535" s="34" t="s">
        <v>140</v>
      </c>
      <c r="G535" s="34" t="s">
        <v>140</v>
      </c>
      <c r="H535" s="34" t="s">
        <v>140</v>
      </c>
    </row>
    <row r="536" spans="2:8">
      <c r="B536" s="112" t="s">
        <v>261</v>
      </c>
      <c r="C536" s="34" t="s">
        <v>140</v>
      </c>
      <c r="D536" s="34" t="s">
        <v>140</v>
      </c>
      <c r="E536" s="34" t="s">
        <v>140</v>
      </c>
      <c r="F536" s="34" t="s">
        <v>140</v>
      </c>
      <c r="G536" s="34" t="s">
        <v>140</v>
      </c>
      <c r="H536" s="34" t="s">
        <v>140</v>
      </c>
    </row>
    <row r="537" spans="2:8">
      <c r="B537" s="107" t="s">
        <v>249</v>
      </c>
      <c r="C537" s="114" t="s">
        <v>140</v>
      </c>
      <c r="D537" s="114" t="s">
        <v>140</v>
      </c>
      <c r="E537" s="114" t="s">
        <v>140</v>
      </c>
      <c r="F537" s="114" t="s">
        <v>140</v>
      </c>
      <c r="G537" s="114" t="s">
        <v>140</v>
      </c>
      <c r="H537" s="114" t="s">
        <v>140</v>
      </c>
    </row>
    <row r="538" spans="2:8">
      <c r="B538" s="112" t="s">
        <v>255</v>
      </c>
      <c r="C538" s="114" t="s">
        <v>140</v>
      </c>
      <c r="D538" s="114" t="s">
        <v>140</v>
      </c>
      <c r="E538" s="114" t="s">
        <v>140</v>
      </c>
      <c r="F538" s="114" t="s">
        <v>140</v>
      </c>
      <c r="G538" s="114" t="s">
        <v>140</v>
      </c>
      <c r="H538" s="114" t="s">
        <v>140</v>
      </c>
    </row>
    <row r="539" spans="2:8">
      <c r="B539" s="112" t="s">
        <v>256</v>
      </c>
      <c r="C539" s="114" t="s">
        <v>140</v>
      </c>
      <c r="D539" s="114" t="s">
        <v>140</v>
      </c>
      <c r="E539" s="114" t="s">
        <v>140</v>
      </c>
      <c r="F539" s="114" t="s">
        <v>140</v>
      </c>
      <c r="G539" s="114" t="s">
        <v>140</v>
      </c>
      <c r="H539" s="114" t="s">
        <v>140</v>
      </c>
    </row>
    <row r="540" spans="2:8">
      <c r="B540" s="112" t="s">
        <v>257</v>
      </c>
      <c r="C540" s="114" t="s">
        <v>140</v>
      </c>
      <c r="D540" s="114" t="s">
        <v>140</v>
      </c>
      <c r="E540" s="114" t="s">
        <v>140</v>
      </c>
      <c r="F540" s="114" t="s">
        <v>140</v>
      </c>
      <c r="G540" s="114" t="s">
        <v>140</v>
      </c>
      <c r="H540" s="114" t="s">
        <v>140</v>
      </c>
    </row>
    <row r="541" spans="2:8">
      <c r="B541" s="112" t="s">
        <v>258</v>
      </c>
      <c r="C541" s="114" t="s">
        <v>140</v>
      </c>
      <c r="D541" s="114" t="s">
        <v>140</v>
      </c>
      <c r="E541" s="114" t="s">
        <v>140</v>
      </c>
      <c r="F541" s="114" t="s">
        <v>140</v>
      </c>
      <c r="G541" s="114" t="s">
        <v>140</v>
      </c>
      <c r="H541" s="114" t="s">
        <v>140</v>
      </c>
    </row>
    <row r="542" spans="2:8">
      <c r="B542" s="112" t="s">
        <v>259</v>
      </c>
      <c r="C542" s="114" t="s">
        <v>140</v>
      </c>
      <c r="D542" s="114" t="s">
        <v>140</v>
      </c>
      <c r="E542" s="114" t="s">
        <v>140</v>
      </c>
      <c r="F542" s="114" t="s">
        <v>140</v>
      </c>
      <c r="G542" s="114" t="s">
        <v>140</v>
      </c>
      <c r="H542" s="114" t="s">
        <v>140</v>
      </c>
    </row>
    <row r="543" spans="2:8">
      <c r="B543" s="112" t="s">
        <v>260</v>
      </c>
      <c r="C543" s="114" t="s">
        <v>125</v>
      </c>
      <c r="D543" s="114" t="s">
        <v>125</v>
      </c>
      <c r="E543" s="114" t="s">
        <v>125</v>
      </c>
      <c r="F543" s="114" t="s">
        <v>125</v>
      </c>
      <c r="G543" s="114" t="s">
        <v>125</v>
      </c>
      <c r="H543" s="114" t="s">
        <v>125</v>
      </c>
    </row>
    <row r="544" spans="2:8">
      <c r="B544" s="112" t="s">
        <v>261</v>
      </c>
      <c r="C544" s="114" t="s">
        <v>140</v>
      </c>
      <c r="D544" s="114" t="s">
        <v>140</v>
      </c>
      <c r="E544" s="114" t="s">
        <v>140</v>
      </c>
      <c r="F544" s="114" t="s">
        <v>140</v>
      </c>
      <c r="G544" s="114" t="s">
        <v>140</v>
      </c>
      <c r="H544" s="114" t="s">
        <v>140</v>
      </c>
    </row>
    <row r="545" spans="2:8">
      <c r="B545" s="113" t="s">
        <v>266</v>
      </c>
      <c r="C545" s="114" t="s">
        <v>125</v>
      </c>
      <c r="D545" s="114" t="s">
        <v>125</v>
      </c>
      <c r="E545" s="114" t="s">
        <v>125</v>
      </c>
      <c r="F545" s="114" t="s">
        <v>125</v>
      </c>
      <c r="G545" s="114" t="s">
        <v>125</v>
      </c>
      <c r="H545" s="114" t="s">
        <v>125</v>
      </c>
    </row>
    <row r="546" spans="2:8">
      <c r="B546" s="113"/>
      <c r="C546" s="114"/>
      <c r="D546" s="114"/>
      <c r="E546" s="114"/>
      <c r="F546" s="114"/>
      <c r="G546" s="114"/>
      <c r="H546" s="114"/>
    </row>
    <row r="547" spans="2:8">
      <c r="B547" s="92" t="s">
        <v>244</v>
      </c>
      <c r="C547" s="106"/>
      <c r="D547" s="106"/>
      <c r="E547" s="106"/>
      <c r="F547" s="106"/>
      <c r="G547" s="106"/>
      <c r="H547" s="106"/>
    </row>
    <row r="548" spans="2:8">
      <c r="B548" s="93" t="s">
        <v>247</v>
      </c>
      <c r="C548" s="36">
        <v>102882.23463125544</v>
      </c>
      <c r="D548" s="36">
        <v>126017.75841904235</v>
      </c>
      <c r="E548" s="36">
        <v>109184.06586718457</v>
      </c>
      <c r="F548" s="36">
        <v>134700.72768250314</v>
      </c>
      <c r="G548" s="36">
        <v>111744.97495119256</v>
      </c>
      <c r="H548" s="36">
        <v>99578.413939830993</v>
      </c>
    </row>
    <row r="549" spans="2:8">
      <c r="B549" s="95" t="s">
        <v>248</v>
      </c>
      <c r="C549" s="36">
        <v>102882.23463125544</v>
      </c>
      <c r="D549" s="36">
        <v>126017.75841904235</v>
      </c>
      <c r="E549" s="36">
        <v>109184.06586718457</v>
      </c>
      <c r="F549" s="36">
        <v>134700.72768250314</v>
      </c>
      <c r="G549" s="36">
        <v>111744.97495119256</v>
      </c>
      <c r="H549" s="36">
        <v>99578.413939830993</v>
      </c>
    </row>
    <row r="550" spans="2:8">
      <c r="B550" s="112" t="s">
        <v>255</v>
      </c>
      <c r="C550" s="34">
        <v>10134.133369902294</v>
      </c>
      <c r="D550" s="34">
        <v>14094.67881310544</v>
      </c>
      <c r="E550" s="34">
        <v>15974.961521699019</v>
      </c>
      <c r="F550" s="34">
        <v>27877.688071940516</v>
      </c>
      <c r="G550" s="34">
        <v>29230.051318621005</v>
      </c>
      <c r="H550" s="34">
        <v>31726.978922000417</v>
      </c>
    </row>
    <row r="551" spans="2:8">
      <c r="B551" s="112" t="s">
        <v>256</v>
      </c>
      <c r="C551" s="34" t="s">
        <v>140</v>
      </c>
      <c r="D551" s="34" t="s">
        <v>140</v>
      </c>
      <c r="E551" s="34" t="s">
        <v>140</v>
      </c>
      <c r="F551" s="34" t="s">
        <v>140</v>
      </c>
      <c r="G551" s="34"/>
      <c r="H551" s="34"/>
    </row>
    <row r="552" spans="2:8">
      <c r="B552" s="112" t="s">
        <v>257</v>
      </c>
      <c r="C552" s="36">
        <v>41067.413582211761</v>
      </c>
      <c r="D552" s="36">
        <v>52492.103731481271</v>
      </c>
      <c r="E552" s="36">
        <v>47093.719311656569</v>
      </c>
      <c r="F552" s="36">
        <v>56382.908207596185</v>
      </c>
      <c r="G552" s="36">
        <v>47028.39584524915</v>
      </c>
      <c r="H552" s="36">
        <v>38728.40363707576</v>
      </c>
    </row>
    <row r="553" spans="2:8">
      <c r="B553" s="112" t="s">
        <v>258</v>
      </c>
      <c r="C553" s="36">
        <v>51680.687679141382</v>
      </c>
      <c r="D553" s="36">
        <v>59420.56281079274</v>
      </c>
      <c r="E553" s="36">
        <v>46112.881582865724</v>
      </c>
      <c r="F553" s="36">
        <v>50438.884484891925</v>
      </c>
      <c r="G553" s="36">
        <v>35486.00097672594</v>
      </c>
      <c r="H553" s="36">
        <v>29122.638718893682</v>
      </c>
    </row>
    <row r="554" spans="2:8">
      <c r="B554" s="112" t="s">
        <v>259</v>
      </c>
      <c r="C554" s="34" t="s">
        <v>125</v>
      </c>
      <c r="D554" s="34">
        <v>10.413063662908163</v>
      </c>
      <c r="E554" s="34">
        <v>2.5034509632555233</v>
      </c>
      <c r="F554" s="34">
        <v>1.2469180745242108</v>
      </c>
      <c r="G554" s="36">
        <v>0.52681059646594042</v>
      </c>
      <c r="H554" s="36">
        <v>0.39266186112566892</v>
      </c>
    </row>
    <row r="555" spans="2:8">
      <c r="B555" s="112" t="s">
        <v>260</v>
      </c>
      <c r="C555" s="34" t="s">
        <v>140</v>
      </c>
      <c r="D555" s="34" t="s">
        <v>140</v>
      </c>
      <c r="E555" s="34" t="s">
        <v>140</v>
      </c>
      <c r="F555" s="34" t="s">
        <v>140</v>
      </c>
      <c r="G555" s="34" t="s">
        <v>140</v>
      </c>
      <c r="H555" s="34" t="s">
        <v>140</v>
      </c>
    </row>
    <row r="556" spans="2:8">
      <c r="B556" s="112" t="s">
        <v>261</v>
      </c>
      <c r="C556" s="34" t="s">
        <v>125</v>
      </c>
      <c r="D556" s="34" t="s">
        <v>125</v>
      </c>
      <c r="E556" s="34" t="s">
        <v>125</v>
      </c>
      <c r="F556" s="34" t="s">
        <v>125</v>
      </c>
      <c r="G556" s="34" t="s">
        <v>125</v>
      </c>
      <c r="H556" s="34" t="s">
        <v>125</v>
      </c>
    </row>
    <row r="557" spans="2:8">
      <c r="B557" s="107" t="s">
        <v>249</v>
      </c>
      <c r="C557" s="34" t="s">
        <v>140</v>
      </c>
      <c r="D557" s="34" t="s">
        <v>140</v>
      </c>
      <c r="E557" s="34" t="s">
        <v>140</v>
      </c>
      <c r="F557" s="34" t="s">
        <v>140</v>
      </c>
      <c r="G557" s="34" t="s">
        <v>140</v>
      </c>
      <c r="H557" s="34" t="s">
        <v>140</v>
      </c>
    </row>
    <row r="558" spans="2:8">
      <c r="B558" s="112" t="s">
        <v>255</v>
      </c>
      <c r="C558" s="34" t="s">
        <v>140</v>
      </c>
      <c r="D558" s="34" t="s">
        <v>140</v>
      </c>
      <c r="E558" s="34" t="s">
        <v>140</v>
      </c>
      <c r="F558" s="34" t="s">
        <v>140</v>
      </c>
      <c r="G558" s="34" t="s">
        <v>140</v>
      </c>
      <c r="H558" s="34" t="s">
        <v>140</v>
      </c>
    </row>
    <row r="559" spans="2:8">
      <c r="B559" s="112" t="s">
        <v>256</v>
      </c>
      <c r="C559" s="34" t="s">
        <v>140</v>
      </c>
      <c r="D559" s="34" t="s">
        <v>140</v>
      </c>
      <c r="E559" s="34" t="s">
        <v>140</v>
      </c>
      <c r="F559" s="34" t="s">
        <v>140</v>
      </c>
      <c r="G559" s="34" t="s">
        <v>140</v>
      </c>
      <c r="H559" s="34" t="s">
        <v>140</v>
      </c>
    </row>
    <row r="560" spans="2:8">
      <c r="B560" s="112" t="s">
        <v>257</v>
      </c>
      <c r="C560" s="34" t="s">
        <v>140</v>
      </c>
      <c r="D560" s="34" t="s">
        <v>140</v>
      </c>
      <c r="E560" s="34" t="s">
        <v>140</v>
      </c>
      <c r="F560" s="34" t="s">
        <v>140</v>
      </c>
      <c r="G560" s="34" t="s">
        <v>140</v>
      </c>
      <c r="H560" s="34" t="s">
        <v>140</v>
      </c>
    </row>
    <row r="561" spans="2:8">
      <c r="B561" s="112" t="s">
        <v>258</v>
      </c>
      <c r="C561" s="34" t="s">
        <v>140</v>
      </c>
      <c r="D561" s="34" t="s">
        <v>140</v>
      </c>
      <c r="E561" s="34" t="s">
        <v>140</v>
      </c>
      <c r="F561" s="34" t="s">
        <v>140</v>
      </c>
      <c r="G561" s="34" t="s">
        <v>140</v>
      </c>
      <c r="H561" s="34" t="s">
        <v>140</v>
      </c>
    </row>
    <row r="562" spans="2:8">
      <c r="B562" s="112" t="s">
        <v>259</v>
      </c>
      <c r="C562" s="34" t="s">
        <v>140</v>
      </c>
      <c r="D562" s="34" t="s">
        <v>140</v>
      </c>
      <c r="E562" s="34" t="s">
        <v>140</v>
      </c>
      <c r="F562" s="34" t="s">
        <v>140</v>
      </c>
      <c r="G562" s="34" t="s">
        <v>140</v>
      </c>
      <c r="H562" s="34" t="s">
        <v>140</v>
      </c>
    </row>
    <row r="563" spans="2:8">
      <c r="B563" s="112" t="s">
        <v>260</v>
      </c>
      <c r="C563" s="34" t="s">
        <v>140</v>
      </c>
      <c r="D563" s="34" t="s">
        <v>140</v>
      </c>
      <c r="E563" s="34" t="s">
        <v>140</v>
      </c>
      <c r="F563" s="34" t="s">
        <v>140</v>
      </c>
      <c r="G563" s="34" t="s">
        <v>140</v>
      </c>
      <c r="H563" s="34" t="s">
        <v>140</v>
      </c>
    </row>
    <row r="564" spans="2:8">
      <c r="B564" s="112" t="s">
        <v>261</v>
      </c>
      <c r="C564" s="34" t="s">
        <v>140</v>
      </c>
      <c r="D564" s="34" t="s">
        <v>140</v>
      </c>
      <c r="E564" s="34" t="s">
        <v>140</v>
      </c>
      <c r="F564" s="34" t="s">
        <v>140</v>
      </c>
      <c r="G564" s="34" t="s">
        <v>140</v>
      </c>
      <c r="H564" s="34" t="s">
        <v>140</v>
      </c>
    </row>
    <row r="565" spans="2:8">
      <c r="B565" s="113" t="s">
        <v>254</v>
      </c>
      <c r="C565" s="34" t="s">
        <v>125</v>
      </c>
      <c r="D565" s="34" t="s">
        <v>125</v>
      </c>
      <c r="E565" s="34" t="s">
        <v>125</v>
      </c>
      <c r="F565" s="34" t="s">
        <v>125</v>
      </c>
      <c r="G565" s="34" t="s">
        <v>125</v>
      </c>
      <c r="H565" s="34" t="s">
        <v>125</v>
      </c>
    </row>
    <row r="566" spans="2:8">
      <c r="B566" s="44"/>
      <c r="C566" s="106"/>
      <c r="D566" s="106"/>
      <c r="E566" s="106"/>
      <c r="F566" s="106"/>
      <c r="G566" s="106"/>
      <c r="H566" s="106"/>
    </row>
    <row r="567" spans="2:8">
      <c r="B567" s="92" t="s">
        <v>245</v>
      </c>
      <c r="C567" s="114"/>
      <c r="D567" s="114"/>
      <c r="E567" s="114"/>
      <c r="F567" s="114"/>
      <c r="G567" s="114"/>
      <c r="H567" s="114"/>
    </row>
    <row r="568" spans="2:8">
      <c r="B568" s="93" t="s">
        <v>247</v>
      </c>
      <c r="C568" s="36">
        <v>100954.45299482199</v>
      </c>
      <c r="D568" s="36">
        <v>69938.788789576254</v>
      </c>
      <c r="E568" s="36">
        <v>68709.552947361255</v>
      </c>
      <c r="F568" s="36">
        <v>153288.34449278822</v>
      </c>
      <c r="G568" s="36">
        <v>113883.49911427325</v>
      </c>
      <c r="H568" s="36">
        <v>103273.73628508319</v>
      </c>
    </row>
    <row r="569" spans="2:8">
      <c r="B569" s="95" t="s">
        <v>248</v>
      </c>
      <c r="C569" s="36">
        <v>100954.45299482199</v>
      </c>
      <c r="D569" s="36">
        <v>69938.788789576254</v>
      </c>
      <c r="E569" s="36">
        <v>68709.552947361255</v>
      </c>
      <c r="F569" s="36">
        <v>153288.34449278822</v>
      </c>
      <c r="G569" s="36">
        <v>113883.49911427325</v>
      </c>
      <c r="H569" s="36">
        <v>103273.73628508319</v>
      </c>
    </row>
    <row r="570" spans="2:8">
      <c r="B570" s="112" t="s">
        <v>255</v>
      </c>
      <c r="C570" s="36">
        <v>32662.381656858735</v>
      </c>
      <c r="D570" s="36">
        <v>49292.778061765413</v>
      </c>
      <c r="E570" s="36">
        <v>50985.03089405979</v>
      </c>
      <c r="F570" s="36">
        <v>76106.55372784521</v>
      </c>
      <c r="G570" s="36">
        <v>57195.685377426504</v>
      </c>
      <c r="H570" s="36">
        <v>57096.131195938498</v>
      </c>
    </row>
    <row r="571" spans="2:8">
      <c r="B571" s="112" t="s">
        <v>256</v>
      </c>
      <c r="C571" s="36" t="s">
        <v>140</v>
      </c>
      <c r="D571" s="36" t="s">
        <v>140</v>
      </c>
      <c r="E571" s="36" t="s">
        <v>140</v>
      </c>
      <c r="F571" s="36" t="s">
        <v>140</v>
      </c>
      <c r="G571" s="36" t="s">
        <v>140</v>
      </c>
      <c r="H571" s="36" t="s">
        <v>140</v>
      </c>
    </row>
    <row r="572" spans="2:8">
      <c r="B572" s="112" t="s">
        <v>257</v>
      </c>
      <c r="C572" s="36">
        <v>9397.8621073693503</v>
      </c>
      <c r="D572" s="36">
        <v>12011.263185957956</v>
      </c>
      <c r="E572" s="36">
        <v>10882.990359972646</v>
      </c>
      <c r="F572" s="36">
        <v>13455.213355694199</v>
      </c>
      <c r="G572" s="36">
        <v>10201.661100428575</v>
      </c>
      <c r="H572" s="36">
        <v>9641.6243107867394</v>
      </c>
    </row>
    <row r="573" spans="2:8">
      <c r="B573" s="112" t="s">
        <v>258</v>
      </c>
      <c r="C573" s="36">
        <v>58894.209230593915</v>
      </c>
      <c r="D573" s="36">
        <v>8634.7475418528975</v>
      </c>
      <c r="E573" s="36">
        <v>6841.5316933288132</v>
      </c>
      <c r="F573" s="36">
        <v>63726.577409248828</v>
      </c>
      <c r="G573" s="36">
        <v>46486.152636418163</v>
      </c>
      <c r="H573" s="36">
        <v>36535.980778357953</v>
      </c>
    </row>
    <row r="574" spans="2:8">
      <c r="B574" s="112" t="s">
        <v>259</v>
      </c>
      <c r="C574" s="114" t="s">
        <v>140</v>
      </c>
      <c r="D574" s="114" t="s">
        <v>140</v>
      </c>
      <c r="E574" s="114" t="s">
        <v>140</v>
      </c>
      <c r="F574" s="114" t="s">
        <v>140</v>
      </c>
      <c r="G574" s="114" t="s">
        <v>140</v>
      </c>
      <c r="H574" s="114" t="s">
        <v>140</v>
      </c>
    </row>
    <row r="575" spans="2:8">
      <c r="B575" s="112" t="s">
        <v>260</v>
      </c>
      <c r="C575" s="114" t="s">
        <v>140</v>
      </c>
      <c r="D575" s="114" t="s">
        <v>140</v>
      </c>
      <c r="E575" s="114" t="s">
        <v>140</v>
      </c>
      <c r="F575" s="114" t="s">
        <v>140</v>
      </c>
      <c r="G575" s="114" t="s">
        <v>140</v>
      </c>
      <c r="H575" s="114" t="s">
        <v>140</v>
      </c>
    </row>
    <row r="576" spans="2:8">
      <c r="B576" s="112" t="s">
        <v>261</v>
      </c>
      <c r="C576" s="114" t="s">
        <v>125</v>
      </c>
      <c r="D576" s="114" t="s">
        <v>125</v>
      </c>
      <c r="E576" s="114" t="s">
        <v>125</v>
      </c>
      <c r="F576" s="114" t="s">
        <v>125</v>
      </c>
      <c r="G576" s="114" t="s">
        <v>140</v>
      </c>
      <c r="H576" s="114" t="s">
        <v>140</v>
      </c>
    </row>
    <row r="577" spans="2:8">
      <c r="B577" s="107" t="s">
        <v>249</v>
      </c>
      <c r="C577" s="114" t="s">
        <v>140</v>
      </c>
      <c r="D577" s="114" t="s">
        <v>140</v>
      </c>
      <c r="E577" s="114" t="s">
        <v>140</v>
      </c>
      <c r="F577" s="114" t="s">
        <v>140</v>
      </c>
      <c r="G577" s="114" t="s">
        <v>140</v>
      </c>
      <c r="H577" s="114" t="s">
        <v>140</v>
      </c>
    </row>
    <row r="578" spans="2:8">
      <c r="B578" s="112" t="s">
        <v>255</v>
      </c>
      <c r="C578" s="114" t="s">
        <v>140</v>
      </c>
      <c r="D578" s="114" t="s">
        <v>140</v>
      </c>
      <c r="E578" s="114" t="s">
        <v>140</v>
      </c>
      <c r="F578" s="114" t="s">
        <v>140</v>
      </c>
      <c r="G578" s="114" t="s">
        <v>140</v>
      </c>
      <c r="H578" s="114" t="s">
        <v>140</v>
      </c>
    </row>
    <row r="579" spans="2:8">
      <c r="B579" s="112" t="s">
        <v>256</v>
      </c>
      <c r="C579" s="114" t="s">
        <v>140</v>
      </c>
      <c r="D579" s="114" t="s">
        <v>140</v>
      </c>
      <c r="E579" s="114" t="s">
        <v>140</v>
      </c>
      <c r="F579" s="114" t="s">
        <v>140</v>
      </c>
      <c r="G579" s="114" t="s">
        <v>140</v>
      </c>
      <c r="H579" s="114" t="s">
        <v>140</v>
      </c>
    </row>
    <row r="580" spans="2:8">
      <c r="B580" s="112" t="s">
        <v>257</v>
      </c>
      <c r="C580" s="114" t="s">
        <v>140</v>
      </c>
      <c r="D580" s="114" t="s">
        <v>140</v>
      </c>
      <c r="E580" s="114" t="s">
        <v>140</v>
      </c>
      <c r="F580" s="114" t="s">
        <v>140</v>
      </c>
      <c r="G580" s="114" t="s">
        <v>140</v>
      </c>
      <c r="H580" s="114" t="s">
        <v>140</v>
      </c>
    </row>
    <row r="581" spans="2:8">
      <c r="B581" s="112" t="s">
        <v>258</v>
      </c>
      <c r="C581" s="114" t="s">
        <v>140</v>
      </c>
      <c r="D581" s="114" t="s">
        <v>140</v>
      </c>
      <c r="E581" s="114" t="s">
        <v>140</v>
      </c>
      <c r="F581" s="114" t="s">
        <v>140</v>
      </c>
      <c r="G581" s="114" t="s">
        <v>140</v>
      </c>
      <c r="H581" s="114" t="s">
        <v>140</v>
      </c>
    </row>
    <row r="582" spans="2:8">
      <c r="B582" s="112" t="s">
        <v>259</v>
      </c>
      <c r="C582" s="114" t="s">
        <v>140</v>
      </c>
      <c r="D582" s="114" t="s">
        <v>140</v>
      </c>
      <c r="E582" s="114" t="s">
        <v>140</v>
      </c>
      <c r="F582" s="114" t="s">
        <v>140</v>
      </c>
      <c r="G582" s="114" t="s">
        <v>140</v>
      </c>
      <c r="H582" s="114" t="s">
        <v>140</v>
      </c>
    </row>
    <row r="583" spans="2:8">
      <c r="B583" s="112" t="s">
        <v>260</v>
      </c>
      <c r="C583" s="114" t="s">
        <v>140</v>
      </c>
      <c r="D583" s="114" t="s">
        <v>140</v>
      </c>
      <c r="E583" s="114" t="s">
        <v>140</v>
      </c>
      <c r="F583" s="114" t="s">
        <v>140</v>
      </c>
      <c r="G583" s="114" t="s">
        <v>140</v>
      </c>
      <c r="H583" s="114" t="s">
        <v>140</v>
      </c>
    </row>
    <row r="584" spans="2:8">
      <c r="B584" s="112" t="s">
        <v>261</v>
      </c>
      <c r="C584" s="114" t="s">
        <v>140</v>
      </c>
      <c r="D584" s="114" t="s">
        <v>140</v>
      </c>
      <c r="E584" s="114" t="s">
        <v>140</v>
      </c>
      <c r="F584" s="114" t="s">
        <v>140</v>
      </c>
      <c r="G584" s="114" t="s">
        <v>140</v>
      </c>
      <c r="H584" s="114" t="s">
        <v>140</v>
      </c>
    </row>
    <row r="585" spans="2:8" ht="15.75" thickBot="1">
      <c r="B585" s="116" t="s">
        <v>254</v>
      </c>
      <c r="C585" s="114" t="s">
        <v>125</v>
      </c>
      <c r="D585" s="114" t="s">
        <v>125</v>
      </c>
      <c r="E585" s="114" t="s">
        <v>125</v>
      </c>
      <c r="F585" s="114" t="s">
        <v>125</v>
      </c>
      <c r="G585" s="114" t="s">
        <v>140</v>
      </c>
      <c r="H585" s="114" t="s">
        <v>140</v>
      </c>
    </row>
    <row r="586" spans="2:8" ht="15.75" thickTop="1">
      <c r="B586" s="1065" t="s">
        <v>267</v>
      </c>
      <c r="C586" s="1065"/>
      <c r="D586" s="1065"/>
      <c r="E586" s="1065"/>
      <c r="F586" s="1065"/>
      <c r="G586" s="1065"/>
      <c r="H586" s="1065"/>
    </row>
    <row r="587" spans="2:8">
      <c r="B587" s="27"/>
      <c r="C587" s="14"/>
      <c r="D587" s="14"/>
      <c r="E587" s="14"/>
      <c r="F587" s="14"/>
      <c r="G587" s="14"/>
      <c r="H587" s="14"/>
    </row>
    <row r="588" spans="2:8">
      <c r="B588" s="24" t="s">
        <v>29</v>
      </c>
      <c r="C588" s="24"/>
      <c r="D588" s="24"/>
      <c r="E588" s="24"/>
      <c r="F588" s="24"/>
      <c r="G588" s="24"/>
      <c r="H588" s="24"/>
    </row>
    <row r="589" spans="2:8">
      <c r="B589" s="13" t="s">
        <v>268</v>
      </c>
      <c r="C589" s="14"/>
      <c r="D589" s="14"/>
      <c r="E589" s="14"/>
      <c r="F589" s="14"/>
      <c r="G589" s="14"/>
      <c r="H589" s="14"/>
    </row>
    <row r="590" spans="2:8">
      <c r="B590" s="26" t="s">
        <v>173</v>
      </c>
      <c r="C590" s="14"/>
      <c r="D590" s="14"/>
      <c r="E590" s="14"/>
      <c r="F590" s="14"/>
      <c r="G590" s="14"/>
      <c r="H590" s="14"/>
    </row>
    <row r="591" spans="2:8">
      <c r="B591" s="27"/>
      <c r="C591" s="14"/>
      <c r="D591" s="14"/>
      <c r="E591" s="14"/>
      <c r="F591" s="14"/>
      <c r="G591" s="14"/>
      <c r="H591" s="14"/>
    </row>
    <row r="592" spans="2:8">
      <c r="B592" s="16"/>
      <c r="C592" s="17">
        <v>2014</v>
      </c>
      <c r="D592" s="17">
        <v>2015</v>
      </c>
      <c r="E592" s="17">
        <v>2016</v>
      </c>
      <c r="F592" s="17">
        <v>2017</v>
      </c>
      <c r="G592" s="17">
        <v>2018</v>
      </c>
      <c r="H592" s="17">
        <v>2019</v>
      </c>
    </row>
    <row r="593" spans="2:8" ht="15.75" thickBot="1">
      <c r="B593" s="117" t="s">
        <v>269</v>
      </c>
      <c r="C593" s="118">
        <v>89</v>
      </c>
      <c r="D593" s="118">
        <v>83</v>
      </c>
      <c r="E593" s="118">
        <v>86</v>
      </c>
      <c r="F593" s="118">
        <v>88</v>
      </c>
      <c r="G593" s="118" t="s">
        <v>125</v>
      </c>
      <c r="H593" s="118" t="s">
        <v>125</v>
      </c>
    </row>
    <row r="594" spans="2:8" ht="15.75" thickTop="1">
      <c r="B594" s="119" t="s">
        <v>270</v>
      </c>
      <c r="C594" s="14"/>
      <c r="D594" s="14"/>
      <c r="E594" s="14"/>
      <c r="F594" s="14"/>
      <c r="G594" s="14"/>
      <c r="H594" s="14"/>
    </row>
    <row r="595" spans="2:8">
      <c r="B595" s="27"/>
      <c r="C595" s="14"/>
      <c r="D595" s="14"/>
      <c r="E595" s="14"/>
      <c r="F595" s="14"/>
      <c r="G595" s="14"/>
      <c r="H595" s="14"/>
    </row>
    <row r="596" spans="2:8">
      <c r="B596" s="24" t="s">
        <v>30</v>
      </c>
      <c r="C596" s="24"/>
      <c r="D596" s="24"/>
      <c r="E596" s="24"/>
      <c r="F596" s="24"/>
      <c r="G596" s="24"/>
      <c r="H596" s="24"/>
    </row>
    <row r="597" spans="2:8">
      <c r="B597" s="13" t="s">
        <v>271</v>
      </c>
      <c r="C597" s="14"/>
      <c r="D597" s="14"/>
      <c r="E597" s="14"/>
      <c r="F597" s="14"/>
      <c r="G597" s="14"/>
      <c r="H597" s="14"/>
    </row>
    <row r="598" spans="2:8">
      <c r="B598" s="26" t="s">
        <v>272</v>
      </c>
      <c r="C598" s="14"/>
      <c r="D598" s="14"/>
      <c r="E598" s="14"/>
      <c r="F598" s="14"/>
      <c r="G598" s="14"/>
      <c r="H598" s="14"/>
    </row>
    <row r="599" spans="2:8">
      <c r="B599" s="27"/>
      <c r="C599" s="14"/>
      <c r="D599" s="14"/>
      <c r="E599" s="14"/>
      <c r="F599" s="14"/>
      <c r="G599" s="14"/>
      <c r="H599" s="14"/>
    </row>
    <row r="600" spans="2:8">
      <c r="B600" s="16"/>
      <c r="C600" s="17">
        <v>2014</v>
      </c>
      <c r="D600" s="17">
        <v>2015</v>
      </c>
      <c r="E600" s="17">
        <v>2016</v>
      </c>
      <c r="F600" s="17">
        <v>2017</v>
      </c>
      <c r="G600" s="17">
        <v>2018</v>
      </c>
      <c r="H600" s="17">
        <v>2019</v>
      </c>
    </row>
    <row r="601" spans="2:8">
      <c r="B601" s="120" t="s">
        <v>273</v>
      </c>
      <c r="C601" s="48"/>
      <c r="D601" s="48"/>
      <c r="E601" s="48"/>
      <c r="F601" s="48"/>
      <c r="G601" s="48"/>
      <c r="H601" s="48"/>
    </row>
    <row r="602" spans="2:8">
      <c r="B602" s="121" t="s">
        <v>274</v>
      </c>
      <c r="C602" s="48"/>
      <c r="D602" s="48"/>
      <c r="E602" s="48"/>
      <c r="F602" s="48"/>
      <c r="G602" s="48"/>
      <c r="H602" s="48"/>
    </row>
    <row r="603" spans="2:8">
      <c r="B603" s="122" t="s">
        <v>275</v>
      </c>
      <c r="C603" s="48">
        <v>924225</v>
      </c>
      <c r="D603" s="48">
        <v>992727</v>
      </c>
      <c r="E603" s="48">
        <v>1203383</v>
      </c>
      <c r="F603" s="48">
        <v>1003628</v>
      </c>
      <c r="G603" s="48" t="s">
        <v>125</v>
      </c>
      <c r="H603" s="48" t="s">
        <v>125</v>
      </c>
    </row>
    <row r="604" spans="2:8">
      <c r="B604" s="122" t="s">
        <v>276</v>
      </c>
      <c r="C604" s="48">
        <v>68844</v>
      </c>
      <c r="D604" s="48">
        <v>70831</v>
      </c>
      <c r="E604" s="48">
        <v>13324</v>
      </c>
      <c r="F604" s="48">
        <v>7571</v>
      </c>
      <c r="G604" s="48" t="s">
        <v>125</v>
      </c>
      <c r="H604" s="48" t="s">
        <v>125</v>
      </c>
    </row>
    <row r="605" spans="2:8">
      <c r="B605" s="122" t="s">
        <v>277</v>
      </c>
      <c r="C605" s="48">
        <v>77126</v>
      </c>
      <c r="D605" s="48">
        <v>67884</v>
      </c>
      <c r="E605" s="48">
        <v>73395</v>
      </c>
      <c r="F605" s="48">
        <v>69845</v>
      </c>
      <c r="G605" s="48" t="s">
        <v>125</v>
      </c>
      <c r="H605" s="48" t="s">
        <v>125</v>
      </c>
    </row>
    <row r="606" spans="2:8">
      <c r="B606" s="122" t="s">
        <v>278</v>
      </c>
      <c r="C606" s="48">
        <v>10698</v>
      </c>
      <c r="D606" s="48">
        <v>10796</v>
      </c>
      <c r="E606" s="48">
        <v>10431</v>
      </c>
      <c r="F606" s="48">
        <v>10913</v>
      </c>
      <c r="G606" s="48" t="s">
        <v>125</v>
      </c>
      <c r="H606" s="48" t="s">
        <v>125</v>
      </c>
    </row>
    <row r="607" spans="2:8">
      <c r="B607" s="123" t="s">
        <v>279</v>
      </c>
      <c r="C607" s="48"/>
      <c r="D607" s="48"/>
      <c r="E607" s="48"/>
      <c r="F607" s="48"/>
      <c r="G607" s="48"/>
      <c r="H607" s="48"/>
    </row>
    <row r="608" spans="2:8">
      <c r="B608" s="121" t="s">
        <v>274</v>
      </c>
      <c r="C608" s="48"/>
      <c r="D608" s="48"/>
      <c r="E608" s="48"/>
      <c r="F608" s="48"/>
      <c r="G608" s="48"/>
      <c r="H608" s="48"/>
    </row>
    <row r="609" spans="2:8">
      <c r="B609" s="122" t="s">
        <v>275</v>
      </c>
      <c r="C609" s="48">
        <v>347535</v>
      </c>
      <c r="D609" s="48">
        <v>317266</v>
      </c>
      <c r="E609" s="48">
        <v>308744</v>
      </c>
      <c r="F609" s="48">
        <v>411465</v>
      </c>
      <c r="G609" s="48" t="s">
        <v>125</v>
      </c>
      <c r="H609" s="48" t="s">
        <v>125</v>
      </c>
    </row>
    <row r="610" spans="2:8">
      <c r="B610" s="122" t="s">
        <v>276</v>
      </c>
      <c r="C610" s="48">
        <v>116546</v>
      </c>
      <c r="D610" s="48">
        <v>109720</v>
      </c>
      <c r="E610" s="48">
        <v>100047</v>
      </c>
      <c r="F610" s="48">
        <v>136982</v>
      </c>
      <c r="G610" s="48" t="s">
        <v>125</v>
      </c>
      <c r="H610" s="48" t="s">
        <v>125</v>
      </c>
    </row>
    <row r="611" spans="2:8">
      <c r="B611" s="122" t="s">
        <v>277</v>
      </c>
      <c r="C611" s="48">
        <v>7236</v>
      </c>
      <c r="D611" s="48">
        <v>6531</v>
      </c>
      <c r="E611" s="48">
        <v>7397</v>
      </c>
      <c r="F611" s="48">
        <v>7703</v>
      </c>
      <c r="G611" s="48" t="s">
        <v>125</v>
      </c>
      <c r="H611" s="48" t="s">
        <v>125</v>
      </c>
    </row>
    <row r="612" spans="2:8">
      <c r="B612" s="122" t="s">
        <v>278</v>
      </c>
      <c r="C612" s="48">
        <v>5387</v>
      </c>
      <c r="D612" s="48">
        <v>3517</v>
      </c>
      <c r="E612" s="48">
        <v>3468</v>
      </c>
      <c r="F612" s="48">
        <v>4278</v>
      </c>
      <c r="G612" s="48" t="s">
        <v>125</v>
      </c>
      <c r="H612" s="48" t="s">
        <v>125</v>
      </c>
    </row>
    <row r="613" spans="2:8">
      <c r="B613" s="123" t="s">
        <v>280</v>
      </c>
      <c r="C613" s="48"/>
      <c r="D613" s="48"/>
      <c r="E613" s="48"/>
      <c r="F613" s="48"/>
      <c r="G613" s="48"/>
      <c r="H613" s="48"/>
    </row>
    <row r="614" spans="2:8">
      <c r="B614" s="121" t="s">
        <v>274</v>
      </c>
      <c r="C614" s="48"/>
      <c r="D614" s="48"/>
      <c r="E614" s="48"/>
      <c r="F614" s="48"/>
      <c r="G614" s="48"/>
      <c r="H614" s="48"/>
    </row>
    <row r="615" spans="2:8">
      <c r="B615" s="124" t="s">
        <v>275</v>
      </c>
      <c r="C615" s="48">
        <v>10813</v>
      </c>
      <c r="D615" s="48">
        <v>10955</v>
      </c>
      <c r="E615" s="48">
        <v>10458</v>
      </c>
      <c r="F615" s="48">
        <v>11095</v>
      </c>
      <c r="G615" s="48" t="s">
        <v>125</v>
      </c>
      <c r="H615" s="48" t="s">
        <v>125</v>
      </c>
    </row>
    <row r="616" spans="2:8">
      <c r="B616" s="122" t="s">
        <v>276</v>
      </c>
      <c r="C616" s="48">
        <v>2</v>
      </c>
      <c r="D616" s="48"/>
      <c r="E616" s="48"/>
      <c r="F616" s="48">
        <v>2</v>
      </c>
      <c r="G616" s="48" t="s">
        <v>125</v>
      </c>
      <c r="H616" s="48" t="s">
        <v>125</v>
      </c>
    </row>
    <row r="617" spans="2:8">
      <c r="B617" s="124" t="s">
        <v>277</v>
      </c>
      <c r="C617" s="48">
        <v>5</v>
      </c>
      <c r="D617" s="48">
        <v>2</v>
      </c>
      <c r="E617" s="48">
        <v>4</v>
      </c>
      <c r="F617" s="48">
        <v>4</v>
      </c>
      <c r="G617" s="48" t="s">
        <v>125</v>
      </c>
      <c r="H617" s="48" t="s">
        <v>125</v>
      </c>
    </row>
    <row r="618" spans="2:8" ht="15.75" thickBot="1">
      <c r="B618" s="125" t="s">
        <v>278</v>
      </c>
      <c r="C618" s="126">
        <v>1</v>
      </c>
      <c r="D618" s="126"/>
      <c r="E618" s="126"/>
      <c r="F618" s="126">
        <v>1</v>
      </c>
      <c r="G618" s="126" t="s">
        <v>125</v>
      </c>
      <c r="H618" s="126" t="s">
        <v>125</v>
      </c>
    </row>
    <row r="619" spans="2:8" ht="15.75" thickTop="1">
      <c r="B619" s="119" t="s">
        <v>270</v>
      </c>
      <c r="C619" s="14"/>
      <c r="D619" s="14"/>
      <c r="E619" s="14"/>
      <c r="F619" s="14"/>
      <c r="G619" s="14"/>
      <c r="H619" s="14"/>
    </row>
    <row r="620" spans="2:8">
      <c r="B620" s="27"/>
      <c r="C620" s="14"/>
      <c r="D620" s="14"/>
      <c r="E620" s="14"/>
      <c r="F620" s="14"/>
      <c r="G620" s="14"/>
      <c r="H620" s="14"/>
    </row>
    <row r="621" spans="2:8">
      <c r="B621" s="24" t="s">
        <v>34</v>
      </c>
      <c r="C621" s="24"/>
      <c r="D621" s="24"/>
      <c r="E621" s="24"/>
      <c r="F621" s="24"/>
      <c r="G621" s="24"/>
      <c r="H621" s="24"/>
    </row>
    <row r="622" spans="2:8">
      <c r="B622" s="13" t="s">
        <v>33</v>
      </c>
      <c r="C622" s="14"/>
      <c r="D622" s="14"/>
      <c r="E622" s="14"/>
      <c r="F622" s="14"/>
      <c r="G622" s="14"/>
      <c r="H622" s="14"/>
    </row>
    <row r="623" spans="2:8">
      <c r="B623" s="127" t="s">
        <v>173</v>
      </c>
      <c r="C623" s="14"/>
      <c r="D623" s="14"/>
      <c r="E623" s="14"/>
      <c r="F623" s="14"/>
      <c r="G623" s="14"/>
      <c r="H623" s="14"/>
    </row>
    <row r="624" spans="2:8">
      <c r="B624" s="128"/>
      <c r="C624" s="14"/>
      <c r="D624" s="14"/>
      <c r="E624" s="14"/>
      <c r="F624" s="14"/>
      <c r="G624" s="14"/>
      <c r="H624" s="14"/>
    </row>
    <row r="625" spans="2:8">
      <c r="B625" s="16"/>
      <c r="C625" s="17">
        <v>2014</v>
      </c>
      <c r="D625" s="17">
        <v>2015</v>
      </c>
      <c r="E625" s="17">
        <v>2016</v>
      </c>
      <c r="F625" s="17">
        <v>2017</v>
      </c>
      <c r="G625" s="17">
        <v>2018</v>
      </c>
      <c r="H625" s="17">
        <v>2019</v>
      </c>
    </row>
    <row r="626" spans="2:8">
      <c r="B626" s="129" t="s">
        <v>284</v>
      </c>
      <c r="C626" s="130"/>
      <c r="D626" s="130"/>
      <c r="E626" s="130"/>
      <c r="F626" s="130"/>
      <c r="G626" s="130"/>
      <c r="H626" s="130"/>
    </row>
    <row r="627" spans="2:8">
      <c r="B627" s="93" t="s">
        <v>88</v>
      </c>
      <c r="C627" s="132"/>
      <c r="D627" s="132"/>
      <c r="E627" s="132"/>
      <c r="F627" s="132"/>
      <c r="G627" s="132"/>
      <c r="H627" s="132"/>
    </row>
    <row r="628" spans="2:8">
      <c r="B628" s="96" t="s">
        <v>158</v>
      </c>
      <c r="C628" s="132">
        <v>70</v>
      </c>
      <c r="D628" s="132">
        <v>92</v>
      </c>
      <c r="E628" s="132">
        <v>134</v>
      </c>
      <c r="F628" s="132">
        <v>151</v>
      </c>
      <c r="G628" s="132">
        <v>162</v>
      </c>
      <c r="H628" s="132">
        <v>180</v>
      </c>
    </row>
    <row r="629" spans="2:8">
      <c r="B629" s="96" t="s">
        <v>281</v>
      </c>
      <c r="C629" s="132">
        <v>0</v>
      </c>
      <c r="D629" s="132">
        <v>0</v>
      </c>
      <c r="E629" s="132">
        <v>0</v>
      </c>
      <c r="F629" s="132">
        <v>0</v>
      </c>
      <c r="G629" s="132">
        <v>0</v>
      </c>
      <c r="H629" s="132">
        <v>0</v>
      </c>
    </row>
    <row r="630" spans="2:8">
      <c r="B630" s="96" t="s">
        <v>163</v>
      </c>
      <c r="C630" s="132">
        <v>70</v>
      </c>
      <c r="D630" s="132">
        <v>92</v>
      </c>
      <c r="E630" s="132">
        <v>134</v>
      </c>
      <c r="F630" s="132">
        <v>151</v>
      </c>
      <c r="G630" s="132">
        <v>162</v>
      </c>
      <c r="H630" s="132">
        <v>0</v>
      </c>
    </row>
    <row r="631" spans="2:8">
      <c r="B631" s="96" t="s">
        <v>237</v>
      </c>
      <c r="C631" s="132">
        <v>0</v>
      </c>
      <c r="D631" s="132">
        <v>0</v>
      </c>
      <c r="E631" s="132">
        <v>0</v>
      </c>
      <c r="F631" s="132">
        <v>0</v>
      </c>
      <c r="G631" s="132">
        <v>0</v>
      </c>
      <c r="H631" s="132">
        <v>0</v>
      </c>
    </row>
    <row r="632" spans="2:8">
      <c r="B632" s="96"/>
      <c r="C632" s="132">
        <v>0</v>
      </c>
      <c r="D632" s="132">
        <v>0</v>
      </c>
      <c r="E632" s="132">
        <v>0</v>
      </c>
      <c r="F632" s="132">
        <v>0</v>
      </c>
      <c r="G632" s="132">
        <v>0</v>
      </c>
      <c r="H632" s="132">
        <v>180</v>
      </c>
    </row>
    <row r="633" spans="2:8">
      <c r="B633" s="93" t="s">
        <v>282</v>
      </c>
      <c r="C633" s="132"/>
      <c r="D633" s="132"/>
      <c r="E633" s="132"/>
      <c r="F633" s="132"/>
      <c r="G633" s="132"/>
      <c r="H633" s="132"/>
    </row>
    <row r="634" spans="2:8">
      <c r="B634" s="96" t="s">
        <v>158</v>
      </c>
      <c r="C634" s="132">
        <v>70</v>
      </c>
      <c r="D634" s="132">
        <v>92</v>
      </c>
      <c r="E634" s="132">
        <v>134</v>
      </c>
      <c r="F634" s="132">
        <v>151</v>
      </c>
      <c r="G634" s="132">
        <v>162</v>
      </c>
      <c r="H634" s="132">
        <v>180</v>
      </c>
    </row>
    <row r="635" spans="2:8">
      <c r="B635" s="96" t="s">
        <v>281</v>
      </c>
      <c r="C635" s="132">
        <v>0</v>
      </c>
      <c r="D635" s="132">
        <v>0</v>
      </c>
      <c r="E635" s="132">
        <v>0</v>
      </c>
      <c r="F635" s="132">
        <v>0</v>
      </c>
      <c r="G635" s="132">
        <v>0</v>
      </c>
      <c r="H635" s="132">
        <v>0</v>
      </c>
    </row>
    <row r="636" spans="2:8">
      <c r="B636" s="96" t="s">
        <v>163</v>
      </c>
      <c r="C636" s="132">
        <v>70</v>
      </c>
      <c r="D636" s="132">
        <v>92</v>
      </c>
      <c r="E636" s="132">
        <v>134</v>
      </c>
      <c r="F636" s="132">
        <v>151</v>
      </c>
      <c r="G636" s="132">
        <v>162</v>
      </c>
      <c r="H636" s="132">
        <v>0</v>
      </c>
    </row>
    <row r="637" spans="2:8">
      <c r="B637" s="96" t="s">
        <v>237</v>
      </c>
      <c r="C637" s="132">
        <v>0</v>
      </c>
      <c r="D637" s="132">
        <v>0</v>
      </c>
      <c r="E637" s="132">
        <v>0</v>
      </c>
      <c r="F637" s="132">
        <v>0</v>
      </c>
      <c r="G637" s="132">
        <v>0</v>
      </c>
      <c r="H637" s="132">
        <v>0</v>
      </c>
    </row>
    <row r="638" spans="2:8">
      <c r="B638" s="96"/>
      <c r="C638" s="132">
        <v>0</v>
      </c>
      <c r="D638" s="132">
        <v>0</v>
      </c>
      <c r="E638" s="132">
        <v>0</v>
      </c>
      <c r="F638" s="132">
        <v>0</v>
      </c>
      <c r="G638" s="132">
        <v>0</v>
      </c>
      <c r="H638" s="132">
        <v>180</v>
      </c>
    </row>
    <row r="639" spans="2:8">
      <c r="B639" s="93" t="s">
        <v>283</v>
      </c>
      <c r="C639" s="132"/>
      <c r="D639" s="132"/>
      <c r="E639" s="132"/>
      <c r="F639" s="132"/>
      <c r="G639" s="132"/>
      <c r="H639" s="132"/>
    </row>
    <row r="640" spans="2:8">
      <c r="B640" s="96" t="s">
        <v>158</v>
      </c>
      <c r="C640" s="132">
        <v>0</v>
      </c>
      <c r="D640" s="132">
        <v>0</v>
      </c>
      <c r="E640" s="132">
        <v>0</v>
      </c>
      <c r="F640" s="132">
        <v>0</v>
      </c>
      <c r="G640" s="132">
        <v>0</v>
      </c>
      <c r="H640" s="132">
        <v>0</v>
      </c>
    </row>
    <row r="641" spans="2:8">
      <c r="B641" s="96" t="s">
        <v>281</v>
      </c>
      <c r="C641" s="132">
        <v>0</v>
      </c>
      <c r="D641" s="132">
        <v>0</v>
      </c>
      <c r="E641" s="132">
        <v>0</v>
      </c>
      <c r="F641" s="132">
        <v>0</v>
      </c>
      <c r="G641" s="132">
        <v>0</v>
      </c>
      <c r="H641" s="132">
        <v>0</v>
      </c>
    </row>
    <row r="642" spans="2:8">
      <c r="B642" s="96" t="s">
        <v>163</v>
      </c>
      <c r="C642" s="132">
        <v>0</v>
      </c>
      <c r="D642" s="132">
        <v>0</v>
      </c>
      <c r="E642" s="132">
        <v>0</v>
      </c>
      <c r="F642" s="132">
        <v>0</v>
      </c>
      <c r="G642" s="132">
        <v>0</v>
      </c>
      <c r="H642" s="132">
        <v>0</v>
      </c>
    </row>
    <row r="643" spans="2:8">
      <c r="B643" s="96" t="s">
        <v>237</v>
      </c>
      <c r="C643" s="94">
        <v>0</v>
      </c>
      <c r="D643" s="94">
        <v>0</v>
      </c>
      <c r="E643" s="94">
        <v>0</v>
      </c>
      <c r="F643" s="94">
        <v>0</v>
      </c>
      <c r="G643" s="94">
        <v>0</v>
      </c>
      <c r="H643" s="94">
        <v>0</v>
      </c>
    </row>
    <row r="644" spans="2:8">
      <c r="B644" s="96"/>
      <c r="C644" s="131">
        <v>0</v>
      </c>
      <c r="D644" s="131">
        <v>0</v>
      </c>
      <c r="E644" s="131">
        <v>0</v>
      </c>
      <c r="F644" s="131">
        <v>0</v>
      </c>
      <c r="G644" s="131">
        <v>0</v>
      </c>
      <c r="H644" s="131">
        <v>0</v>
      </c>
    </row>
    <row r="645" spans="2:8">
      <c r="B645" s="129" t="s">
        <v>285</v>
      </c>
      <c r="C645" s="130"/>
      <c r="D645" s="130"/>
      <c r="E645" s="130"/>
      <c r="F645" s="130"/>
      <c r="G645" s="130"/>
      <c r="H645" s="130"/>
    </row>
    <row r="646" spans="2:8">
      <c r="B646" s="93" t="s">
        <v>88</v>
      </c>
      <c r="C646" s="132">
        <v>85</v>
      </c>
      <c r="D646" s="132">
        <v>72</v>
      </c>
      <c r="E646" s="132">
        <v>77</v>
      </c>
      <c r="F646" s="132">
        <v>73</v>
      </c>
      <c r="G646" s="132">
        <v>127</v>
      </c>
      <c r="H646" s="132">
        <v>238</v>
      </c>
    </row>
    <row r="647" spans="2:8">
      <c r="B647" s="96" t="s">
        <v>158</v>
      </c>
      <c r="C647" s="132">
        <v>0</v>
      </c>
      <c r="D647" s="132">
        <v>0</v>
      </c>
      <c r="E647" s="132">
        <v>0</v>
      </c>
      <c r="F647" s="132">
        <v>0</v>
      </c>
      <c r="G647" s="132">
        <v>0</v>
      </c>
      <c r="H647" s="132">
        <v>1</v>
      </c>
    </row>
    <row r="648" spans="2:8">
      <c r="B648" s="96" t="s">
        <v>281</v>
      </c>
      <c r="C648" s="132">
        <v>0</v>
      </c>
      <c r="D648" s="132">
        <v>0</v>
      </c>
      <c r="E648" s="132">
        <v>0</v>
      </c>
      <c r="F648" s="132">
        <v>0</v>
      </c>
      <c r="G648" s="132">
        <v>0</v>
      </c>
      <c r="H648" s="132">
        <v>0</v>
      </c>
    </row>
    <row r="649" spans="2:8">
      <c r="B649" s="96" t="s">
        <v>163</v>
      </c>
      <c r="C649" s="132">
        <v>2</v>
      </c>
      <c r="D649" s="132">
        <v>2</v>
      </c>
      <c r="E649" s="132">
        <v>2</v>
      </c>
      <c r="F649" s="132">
        <v>2</v>
      </c>
      <c r="G649" s="132">
        <v>3</v>
      </c>
      <c r="H649" s="132">
        <v>35</v>
      </c>
    </row>
    <row r="650" spans="2:8">
      <c r="B650" s="96" t="s">
        <v>237</v>
      </c>
      <c r="C650" s="132">
        <v>83</v>
      </c>
      <c r="D650" s="132">
        <v>70</v>
      </c>
      <c r="E650" s="132">
        <v>75</v>
      </c>
      <c r="F650" s="132">
        <v>71</v>
      </c>
      <c r="G650" s="132">
        <v>124</v>
      </c>
      <c r="H650" s="132">
        <v>202</v>
      </c>
    </row>
    <row r="651" spans="2:8">
      <c r="B651" s="96"/>
      <c r="C651" s="132"/>
      <c r="D651" s="132"/>
      <c r="E651" s="132"/>
      <c r="F651" s="132"/>
      <c r="G651" s="132"/>
      <c r="H651" s="132"/>
    </row>
    <row r="652" spans="2:8">
      <c r="B652" s="93" t="s">
        <v>282</v>
      </c>
      <c r="C652" s="132">
        <v>85</v>
      </c>
      <c r="D652" s="132">
        <v>72</v>
      </c>
      <c r="E652" s="132">
        <v>77</v>
      </c>
      <c r="F652" s="132">
        <v>73</v>
      </c>
      <c r="G652" s="132">
        <v>127</v>
      </c>
      <c r="H652" s="132">
        <v>238</v>
      </c>
    </row>
    <row r="653" spans="2:8">
      <c r="B653" s="96" t="s">
        <v>158</v>
      </c>
      <c r="C653" s="132">
        <v>0</v>
      </c>
      <c r="D653" s="132">
        <v>0</v>
      </c>
      <c r="E653" s="132">
        <v>0</v>
      </c>
      <c r="F653" s="132">
        <v>0</v>
      </c>
      <c r="G653" s="132">
        <v>0</v>
      </c>
      <c r="H653" s="132">
        <v>1</v>
      </c>
    </row>
    <row r="654" spans="2:8">
      <c r="B654" s="96" t="s">
        <v>281</v>
      </c>
      <c r="C654" s="132">
        <v>0</v>
      </c>
      <c r="D654" s="132">
        <v>0</v>
      </c>
      <c r="E654" s="132">
        <v>0</v>
      </c>
      <c r="F654" s="132">
        <v>0</v>
      </c>
      <c r="G654" s="132">
        <v>0</v>
      </c>
      <c r="H654" s="132">
        <v>0</v>
      </c>
    </row>
    <row r="655" spans="2:8">
      <c r="B655" s="96" t="s">
        <v>163</v>
      </c>
      <c r="C655" s="132">
        <v>2</v>
      </c>
      <c r="D655" s="132">
        <v>2</v>
      </c>
      <c r="E655" s="132">
        <v>2</v>
      </c>
      <c r="F655" s="132">
        <v>2</v>
      </c>
      <c r="G655" s="132">
        <v>3</v>
      </c>
      <c r="H655" s="132">
        <v>35</v>
      </c>
    </row>
    <row r="656" spans="2:8">
      <c r="B656" s="96" t="s">
        <v>237</v>
      </c>
      <c r="C656" s="132">
        <v>83</v>
      </c>
      <c r="D656" s="132">
        <v>70</v>
      </c>
      <c r="E656" s="132">
        <v>75</v>
      </c>
      <c r="F656" s="132">
        <v>71</v>
      </c>
      <c r="G656" s="132">
        <v>124</v>
      </c>
      <c r="H656" s="132">
        <v>202</v>
      </c>
    </row>
    <row r="657" spans="2:8">
      <c r="B657" s="96"/>
      <c r="C657" s="132"/>
      <c r="D657" s="132"/>
      <c r="E657" s="132"/>
      <c r="F657" s="132"/>
      <c r="G657" s="132"/>
      <c r="H657" s="132"/>
    </row>
    <row r="658" spans="2:8">
      <c r="B658" s="93" t="s">
        <v>283</v>
      </c>
      <c r="C658" s="132">
        <v>0</v>
      </c>
      <c r="D658" s="132">
        <v>0</v>
      </c>
      <c r="E658" s="132">
        <v>0</v>
      </c>
      <c r="F658" s="132">
        <v>0</v>
      </c>
      <c r="G658" s="132">
        <v>0</v>
      </c>
      <c r="H658" s="132">
        <v>0</v>
      </c>
    </row>
    <row r="659" spans="2:8">
      <c r="B659" s="96" t="s">
        <v>158</v>
      </c>
      <c r="C659" s="132">
        <v>0</v>
      </c>
      <c r="D659" s="132">
        <v>0</v>
      </c>
      <c r="E659" s="132">
        <v>0</v>
      </c>
      <c r="F659" s="132">
        <v>0</v>
      </c>
      <c r="G659" s="132">
        <v>0</v>
      </c>
      <c r="H659" s="132">
        <v>0</v>
      </c>
    </row>
    <row r="660" spans="2:8">
      <c r="B660" s="96" t="s">
        <v>281</v>
      </c>
      <c r="C660" s="132">
        <v>0</v>
      </c>
      <c r="D660" s="132">
        <v>0</v>
      </c>
      <c r="E660" s="132">
        <v>0</v>
      </c>
      <c r="F660" s="132">
        <v>0</v>
      </c>
      <c r="G660" s="132">
        <v>0</v>
      </c>
      <c r="H660" s="132">
        <v>0</v>
      </c>
    </row>
    <row r="661" spans="2:8">
      <c r="B661" s="96" t="s">
        <v>163</v>
      </c>
      <c r="C661" s="132">
        <v>0</v>
      </c>
      <c r="D661" s="132">
        <v>0</v>
      </c>
      <c r="E661" s="132">
        <v>0</v>
      </c>
      <c r="F661" s="132">
        <v>0</v>
      </c>
      <c r="G661" s="132">
        <v>0</v>
      </c>
      <c r="H661" s="132">
        <v>0</v>
      </c>
    </row>
    <row r="662" spans="2:8">
      <c r="B662" s="96" t="s">
        <v>237</v>
      </c>
      <c r="C662" s="94">
        <v>0</v>
      </c>
      <c r="D662" s="94">
        <v>0</v>
      </c>
      <c r="E662" s="94">
        <v>0</v>
      </c>
      <c r="F662" s="94">
        <v>0</v>
      </c>
      <c r="G662" s="94">
        <v>0</v>
      </c>
      <c r="H662" s="94">
        <v>0</v>
      </c>
    </row>
    <row r="663" spans="2:8">
      <c r="B663" s="96"/>
      <c r="C663" s="131"/>
      <c r="D663" s="131"/>
      <c r="E663" s="131"/>
      <c r="F663" s="131"/>
      <c r="G663" s="131"/>
      <c r="H663" s="131"/>
    </row>
    <row r="664" spans="2:8">
      <c r="B664" s="129" t="s">
        <v>286</v>
      </c>
      <c r="C664" s="130"/>
      <c r="D664" s="130"/>
      <c r="E664" s="130"/>
      <c r="F664" s="130"/>
      <c r="G664" s="130"/>
      <c r="H664" s="130"/>
    </row>
    <row r="665" spans="2:8">
      <c r="B665" s="93" t="s">
        <v>88</v>
      </c>
      <c r="C665" s="132"/>
      <c r="D665" s="132"/>
      <c r="E665" s="132"/>
      <c r="F665" s="132"/>
      <c r="G665" s="132"/>
      <c r="H665" s="132"/>
    </row>
    <row r="666" spans="2:8">
      <c r="B666" s="96" t="s">
        <v>158</v>
      </c>
      <c r="C666" s="132">
        <v>200</v>
      </c>
      <c r="D666" s="132">
        <v>205</v>
      </c>
      <c r="E666" s="132">
        <v>229</v>
      </c>
      <c r="F666" s="132">
        <v>249</v>
      </c>
      <c r="G666" s="132">
        <v>240</v>
      </c>
      <c r="H666" s="132">
        <v>247</v>
      </c>
    </row>
    <row r="667" spans="2:8">
      <c r="B667" s="96" t="s">
        <v>281</v>
      </c>
      <c r="C667" s="132"/>
      <c r="D667" s="132"/>
      <c r="E667" s="132"/>
      <c r="F667" s="132"/>
      <c r="G667" s="132"/>
      <c r="H667" s="132">
        <v>0</v>
      </c>
    </row>
    <row r="668" spans="2:8">
      <c r="B668" s="96" t="s">
        <v>163</v>
      </c>
      <c r="C668" s="132">
        <v>1</v>
      </c>
      <c r="D668" s="132">
        <v>1</v>
      </c>
      <c r="E668" s="132">
        <v>1</v>
      </c>
      <c r="F668" s="132">
        <v>1</v>
      </c>
      <c r="G668" s="132">
        <v>1</v>
      </c>
      <c r="H668" s="132">
        <v>1</v>
      </c>
    </row>
    <row r="669" spans="2:8">
      <c r="B669" s="96" t="s">
        <v>237</v>
      </c>
      <c r="C669" s="132"/>
      <c r="D669" s="132"/>
      <c r="E669" s="132"/>
      <c r="F669" s="132"/>
      <c r="G669" s="132"/>
      <c r="H669" s="132">
        <v>34</v>
      </c>
    </row>
    <row r="670" spans="2:8">
      <c r="B670" s="96"/>
      <c r="C670" s="132">
        <v>199</v>
      </c>
      <c r="D670" s="132">
        <v>204</v>
      </c>
      <c r="E670" s="132">
        <v>228</v>
      </c>
      <c r="F670" s="132">
        <v>248</v>
      </c>
      <c r="G670" s="132">
        <v>239</v>
      </c>
      <c r="H670" s="132">
        <v>212</v>
      </c>
    </row>
    <row r="671" spans="2:8">
      <c r="B671" s="93" t="s">
        <v>282</v>
      </c>
      <c r="C671" s="132"/>
      <c r="D671" s="132"/>
      <c r="E671" s="132"/>
      <c r="F671" s="132"/>
      <c r="G671" s="132"/>
      <c r="H671" s="132"/>
    </row>
    <row r="672" spans="2:8">
      <c r="B672" s="96" t="s">
        <v>158</v>
      </c>
      <c r="C672" s="132" t="s">
        <v>125</v>
      </c>
      <c r="D672" s="132" t="s">
        <v>125</v>
      </c>
      <c r="E672" s="132" t="s">
        <v>125</v>
      </c>
      <c r="F672" s="132" t="s">
        <v>125</v>
      </c>
      <c r="G672" s="132" t="s">
        <v>125</v>
      </c>
      <c r="H672" s="132">
        <v>247</v>
      </c>
    </row>
    <row r="673" spans="2:8">
      <c r="B673" s="96" t="s">
        <v>281</v>
      </c>
      <c r="C673" s="132" t="s">
        <v>125</v>
      </c>
      <c r="D673" s="132" t="s">
        <v>125</v>
      </c>
      <c r="E673" s="132" t="s">
        <v>125</v>
      </c>
      <c r="F673" s="132" t="s">
        <v>125</v>
      </c>
      <c r="G673" s="132" t="s">
        <v>125</v>
      </c>
      <c r="H673" s="132">
        <v>0</v>
      </c>
    </row>
    <row r="674" spans="2:8">
      <c r="B674" s="96" t="s">
        <v>163</v>
      </c>
      <c r="C674" s="132" t="s">
        <v>125</v>
      </c>
      <c r="D674" s="132" t="s">
        <v>125</v>
      </c>
      <c r="E674" s="132" t="s">
        <v>125</v>
      </c>
      <c r="F674" s="132" t="s">
        <v>125</v>
      </c>
      <c r="G674" s="132" t="s">
        <v>125</v>
      </c>
      <c r="H674" s="132">
        <v>1</v>
      </c>
    </row>
    <row r="675" spans="2:8">
      <c r="B675" s="96" t="s">
        <v>237</v>
      </c>
      <c r="C675" s="132" t="s">
        <v>125</v>
      </c>
      <c r="D675" s="132" t="s">
        <v>125</v>
      </c>
      <c r="E675" s="132" t="s">
        <v>125</v>
      </c>
      <c r="F675" s="132" t="s">
        <v>125</v>
      </c>
      <c r="G675" s="132" t="s">
        <v>125</v>
      </c>
      <c r="H675" s="132">
        <v>34</v>
      </c>
    </row>
    <row r="676" spans="2:8">
      <c r="B676" s="96"/>
      <c r="C676" s="132" t="s">
        <v>125</v>
      </c>
      <c r="D676" s="132" t="s">
        <v>125</v>
      </c>
      <c r="E676" s="132" t="s">
        <v>125</v>
      </c>
      <c r="F676" s="132" t="s">
        <v>125</v>
      </c>
      <c r="G676" s="132" t="s">
        <v>125</v>
      </c>
      <c r="H676" s="132">
        <v>212</v>
      </c>
    </row>
    <row r="677" spans="2:8">
      <c r="B677" s="93" t="s">
        <v>283</v>
      </c>
      <c r="C677" s="132"/>
      <c r="D677" s="132"/>
      <c r="E677" s="132"/>
      <c r="F677" s="132"/>
      <c r="G677" s="132"/>
      <c r="H677" s="132"/>
    </row>
    <row r="678" spans="2:8">
      <c r="B678" s="96" t="s">
        <v>158</v>
      </c>
      <c r="C678" s="132" t="s">
        <v>125</v>
      </c>
      <c r="D678" s="132" t="s">
        <v>125</v>
      </c>
      <c r="E678" s="132" t="s">
        <v>125</v>
      </c>
      <c r="F678" s="132" t="s">
        <v>125</v>
      </c>
      <c r="G678" s="132" t="s">
        <v>125</v>
      </c>
      <c r="H678" s="132">
        <v>0</v>
      </c>
    </row>
    <row r="679" spans="2:8">
      <c r="B679" s="96" t="s">
        <v>281</v>
      </c>
      <c r="C679" s="132" t="s">
        <v>125</v>
      </c>
      <c r="D679" s="132" t="s">
        <v>125</v>
      </c>
      <c r="E679" s="132" t="s">
        <v>125</v>
      </c>
      <c r="F679" s="132" t="s">
        <v>125</v>
      </c>
      <c r="G679" s="132" t="s">
        <v>125</v>
      </c>
      <c r="H679" s="132">
        <v>0</v>
      </c>
    </row>
    <row r="680" spans="2:8">
      <c r="B680" s="96" t="s">
        <v>163</v>
      </c>
      <c r="C680" s="132" t="s">
        <v>125</v>
      </c>
      <c r="D680" s="132" t="s">
        <v>125</v>
      </c>
      <c r="E680" s="132" t="s">
        <v>125</v>
      </c>
      <c r="F680" s="132" t="s">
        <v>125</v>
      </c>
      <c r="G680" s="132" t="s">
        <v>125</v>
      </c>
      <c r="H680" s="132">
        <v>0</v>
      </c>
    </row>
    <row r="681" spans="2:8">
      <c r="B681" s="96" t="s">
        <v>237</v>
      </c>
      <c r="C681" s="132" t="s">
        <v>125</v>
      </c>
      <c r="D681" s="132" t="s">
        <v>125</v>
      </c>
      <c r="E681" s="132" t="s">
        <v>125</v>
      </c>
      <c r="F681" s="132" t="s">
        <v>125</v>
      </c>
      <c r="G681" s="132" t="s">
        <v>125</v>
      </c>
      <c r="H681" s="132">
        <v>0</v>
      </c>
    </row>
    <row r="682" spans="2:8">
      <c r="B682" s="96"/>
      <c r="C682" s="131" t="s">
        <v>125</v>
      </c>
      <c r="D682" s="131" t="s">
        <v>125</v>
      </c>
      <c r="E682" s="131" t="s">
        <v>125</v>
      </c>
      <c r="F682" s="131" t="s">
        <v>125</v>
      </c>
      <c r="G682" s="131" t="s">
        <v>125</v>
      </c>
      <c r="H682" s="131">
        <v>0</v>
      </c>
    </row>
    <row r="683" spans="2:8">
      <c r="B683" s="96"/>
      <c r="C683" s="131"/>
      <c r="D683" s="131"/>
      <c r="E683" s="131"/>
      <c r="F683" s="131"/>
      <c r="G683" s="131"/>
      <c r="H683" s="131"/>
    </row>
    <row r="684" spans="2:8">
      <c r="B684" s="129" t="s">
        <v>287</v>
      </c>
      <c r="C684" s="130"/>
      <c r="D684" s="130"/>
      <c r="E684" s="130"/>
      <c r="F684" s="130"/>
      <c r="G684" s="130"/>
      <c r="H684" s="130"/>
    </row>
    <row r="685" spans="2:8">
      <c r="B685" s="93" t="s">
        <v>88</v>
      </c>
      <c r="C685" s="132" t="s">
        <v>125</v>
      </c>
      <c r="D685" s="132">
        <v>162</v>
      </c>
      <c r="E685" s="132">
        <v>337</v>
      </c>
      <c r="F685" s="132">
        <v>327</v>
      </c>
      <c r="G685" s="132">
        <v>332</v>
      </c>
      <c r="H685" s="132">
        <v>340</v>
      </c>
    </row>
    <row r="686" spans="2:8">
      <c r="B686" s="96" t="s">
        <v>158</v>
      </c>
      <c r="C686" s="132" t="s">
        <v>125</v>
      </c>
      <c r="D686" s="132" t="s">
        <v>125</v>
      </c>
      <c r="E686" s="132" t="s">
        <v>125</v>
      </c>
      <c r="F686" s="132" t="s">
        <v>125</v>
      </c>
      <c r="G686" s="132" t="s">
        <v>125</v>
      </c>
      <c r="H686" s="132">
        <v>0</v>
      </c>
    </row>
    <row r="687" spans="2:8">
      <c r="B687" s="96" t="s">
        <v>281</v>
      </c>
      <c r="C687" s="132" t="s">
        <v>125</v>
      </c>
      <c r="D687" s="132"/>
      <c r="E687" s="132"/>
      <c r="F687" s="132"/>
      <c r="G687" s="132"/>
      <c r="H687" s="132">
        <v>0</v>
      </c>
    </row>
    <row r="688" spans="2:8">
      <c r="B688" s="96" t="s">
        <v>163</v>
      </c>
      <c r="C688" s="132" t="s">
        <v>125</v>
      </c>
      <c r="D688" s="132">
        <v>60</v>
      </c>
      <c r="E688" s="132">
        <v>62</v>
      </c>
      <c r="F688" s="132">
        <v>61</v>
      </c>
      <c r="G688" s="132">
        <v>64</v>
      </c>
      <c r="H688" s="132">
        <v>78</v>
      </c>
    </row>
    <row r="689" spans="2:8">
      <c r="B689" s="96" t="s">
        <v>237</v>
      </c>
      <c r="C689" s="132" t="s">
        <v>125</v>
      </c>
      <c r="D689" s="132">
        <v>102</v>
      </c>
      <c r="E689" s="132">
        <v>275</v>
      </c>
      <c r="F689" s="132">
        <v>266</v>
      </c>
      <c r="G689" s="132">
        <v>268</v>
      </c>
      <c r="H689" s="132">
        <v>262</v>
      </c>
    </row>
    <row r="690" spans="2:8">
      <c r="B690" s="96"/>
      <c r="C690" s="132"/>
      <c r="D690" s="132"/>
      <c r="E690" s="132"/>
      <c r="F690" s="132"/>
      <c r="G690" s="132"/>
      <c r="H690" s="132"/>
    </row>
    <row r="691" spans="2:8">
      <c r="B691" s="93" t="s">
        <v>282</v>
      </c>
      <c r="C691" s="132" t="s">
        <v>125</v>
      </c>
      <c r="D691" s="132" t="s">
        <v>125</v>
      </c>
      <c r="E691" s="132" t="s">
        <v>125</v>
      </c>
      <c r="F691" s="132" t="s">
        <v>125</v>
      </c>
      <c r="G691" s="132" t="s">
        <v>125</v>
      </c>
      <c r="H691" s="132">
        <v>340</v>
      </c>
    </row>
    <row r="692" spans="2:8">
      <c r="B692" s="96" t="s">
        <v>158</v>
      </c>
      <c r="C692" s="132" t="s">
        <v>125</v>
      </c>
      <c r="D692" s="132" t="s">
        <v>125</v>
      </c>
      <c r="E692" s="132" t="s">
        <v>125</v>
      </c>
      <c r="F692" s="132" t="s">
        <v>125</v>
      </c>
      <c r="G692" s="132" t="s">
        <v>125</v>
      </c>
      <c r="H692" s="132">
        <v>0</v>
      </c>
    </row>
    <row r="693" spans="2:8">
      <c r="B693" s="96" t="s">
        <v>281</v>
      </c>
      <c r="C693" s="132" t="s">
        <v>125</v>
      </c>
      <c r="D693" s="132" t="s">
        <v>125</v>
      </c>
      <c r="E693" s="132" t="s">
        <v>125</v>
      </c>
      <c r="F693" s="132" t="s">
        <v>125</v>
      </c>
      <c r="G693" s="132" t="s">
        <v>125</v>
      </c>
      <c r="H693" s="132">
        <v>0</v>
      </c>
    </row>
    <row r="694" spans="2:8">
      <c r="B694" s="96" t="s">
        <v>163</v>
      </c>
      <c r="C694" s="132" t="s">
        <v>125</v>
      </c>
      <c r="D694" s="132" t="s">
        <v>125</v>
      </c>
      <c r="E694" s="132" t="s">
        <v>125</v>
      </c>
      <c r="F694" s="132" t="s">
        <v>125</v>
      </c>
      <c r="G694" s="132" t="s">
        <v>125</v>
      </c>
      <c r="H694" s="132">
        <v>78</v>
      </c>
    </row>
    <row r="695" spans="2:8">
      <c r="B695" s="96" t="s">
        <v>237</v>
      </c>
      <c r="C695" s="132" t="s">
        <v>125</v>
      </c>
      <c r="D695" s="132" t="s">
        <v>125</v>
      </c>
      <c r="E695" s="132" t="s">
        <v>125</v>
      </c>
      <c r="F695" s="132" t="s">
        <v>125</v>
      </c>
      <c r="G695" s="132" t="s">
        <v>125</v>
      </c>
      <c r="H695" s="132">
        <v>262</v>
      </c>
    </row>
    <row r="696" spans="2:8">
      <c r="B696" s="96"/>
      <c r="C696" s="132"/>
      <c r="D696" s="132"/>
      <c r="E696" s="132"/>
      <c r="F696" s="132"/>
      <c r="G696" s="132"/>
      <c r="H696" s="132"/>
    </row>
    <row r="697" spans="2:8">
      <c r="B697" s="93" t="s">
        <v>283</v>
      </c>
      <c r="C697" s="132" t="s">
        <v>125</v>
      </c>
      <c r="D697" s="132" t="s">
        <v>125</v>
      </c>
      <c r="E697" s="132" t="s">
        <v>125</v>
      </c>
      <c r="F697" s="132" t="s">
        <v>125</v>
      </c>
      <c r="G697" s="132" t="s">
        <v>125</v>
      </c>
      <c r="H697" s="132">
        <v>0</v>
      </c>
    </row>
    <row r="698" spans="2:8">
      <c r="B698" s="96" t="s">
        <v>158</v>
      </c>
      <c r="C698" s="132" t="s">
        <v>125</v>
      </c>
      <c r="D698" s="132" t="s">
        <v>125</v>
      </c>
      <c r="E698" s="132" t="s">
        <v>125</v>
      </c>
      <c r="F698" s="132" t="s">
        <v>125</v>
      </c>
      <c r="G698" s="132" t="s">
        <v>125</v>
      </c>
      <c r="H698" s="132">
        <v>0</v>
      </c>
    </row>
    <row r="699" spans="2:8">
      <c r="B699" s="96" t="s">
        <v>281</v>
      </c>
      <c r="C699" s="132" t="s">
        <v>125</v>
      </c>
      <c r="D699" s="132" t="s">
        <v>125</v>
      </c>
      <c r="E699" s="132" t="s">
        <v>125</v>
      </c>
      <c r="F699" s="132" t="s">
        <v>125</v>
      </c>
      <c r="G699" s="132" t="s">
        <v>125</v>
      </c>
      <c r="H699" s="132">
        <v>0</v>
      </c>
    </row>
    <row r="700" spans="2:8">
      <c r="B700" s="96" t="s">
        <v>163</v>
      </c>
      <c r="C700" s="132" t="s">
        <v>125</v>
      </c>
      <c r="D700" s="132" t="s">
        <v>125</v>
      </c>
      <c r="E700" s="132" t="s">
        <v>125</v>
      </c>
      <c r="F700" s="132" t="s">
        <v>125</v>
      </c>
      <c r="G700" s="132" t="s">
        <v>125</v>
      </c>
      <c r="H700" s="132">
        <v>0</v>
      </c>
    </row>
    <row r="701" spans="2:8" ht="15.75" thickBot="1">
      <c r="B701" s="133" t="s">
        <v>237</v>
      </c>
      <c r="C701" s="132" t="s">
        <v>125</v>
      </c>
      <c r="D701" s="132" t="s">
        <v>125</v>
      </c>
      <c r="E701" s="132" t="s">
        <v>125</v>
      </c>
      <c r="F701" s="132" t="s">
        <v>125</v>
      </c>
      <c r="G701" s="132" t="s">
        <v>125</v>
      </c>
      <c r="H701" s="132">
        <v>0</v>
      </c>
    </row>
    <row r="702" spans="2:8" ht="15.75" thickTop="1">
      <c r="B702" s="1065" t="s">
        <v>288</v>
      </c>
      <c r="C702" s="1065"/>
      <c r="D702" s="1065"/>
      <c r="E702" s="1065"/>
      <c r="F702" s="1065"/>
      <c r="G702" s="1065"/>
      <c r="H702" s="1065"/>
    </row>
    <row r="703" spans="2:8">
      <c r="B703" s="1067" t="s">
        <v>289</v>
      </c>
      <c r="C703" s="1067"/>
      <c r="D703" s="1067"/>
      <c r="E703" s="1067"/>
      <c r="F703" s="1067"/>
      <c r="G703" s="1067"/>
      <c r="H703" s="1067"/>
    </row>
    <row r="704" spans="2:8">
      <c r="B704" s="134"/>
      <c r="C704" s="14"/>
      <c r="D704" s="14"/>
      <c r="E704" s="14"/>
      <c r="F704" s="14"/>
      <c r="G704" s="14"/>
      <c r="H704" s="14"/>
    </row>
    <row r="705" spans="2:8">
      <c r="B705" s="24" t="s">
        <v>36</v>
      </c>
      <c r="C705" s="24"/>
      <c r="D705" s="24"/>
      <c r="E705" s="24"/>
      <c r="F705" s="24"/>
      <c r="G705" s="24"/>
      <c r="H705" s="24"/>
    </row>
    <row r="706" spans="2:8">
      <c r="B706" s="13" t="s">
        <v>35</v>
      </c>
      <c r="C706" s="14"/>
      <c r="D706" s="14"/>
      <c r="E706" s="14"/>
      <c r="F706" s="14"/>
      <c r="G706" s="14"/>
      <c r="H706" s="14"/>
    </row>
    <row r="707" spans="2:8">
      <c r="B707" s="127" t="s">
        <v>290</v>
      </c>
      <c r="C707" s="14"/>
      <c r="D707" s="14"/>
      <c r="E707" s="14"/>
      <c r="F707" s="14"/>
      <c r="G707" s="14"/>
      <c r="H707" s="14"/>
    </row>
    <row r="708" spans="2:8">
      <c r="B708" s="134"/>
      <c r="C708" s="14"/>
      <c r="D708" s="14"/>
      <c r="E708" s="14"/>
      <c r="F708" s="14"/>
      <c r="G708" s="14"/>
      <c r="H708" s="14"/>
    </row>
    <row r="709" spans="2:8">
      <c r="B709" s="16"/>
      <c r="C709" s="17">
        <v>2014</v>
      </c>
      <c r="D709" s="17">
        <v>2015</v>
      </c>
      <c r="E709" s="17">
        <v>2016</v>
      </c>
      <c r="F709" s="17">
        <v>2017</v>
      </c>
      <c r="G709" s="17">
        <v>2018</v>
      </c>
      <c r="H709" s="17">
        <v>2019</v>
      </c>
    </row>
    <row r="710" spans="2:8">
      <c r="B710" s="92" t="s">
        <v>291</v>
      </c>
      <c r="C710" s="14"/>
      <c r="D710" s="14"/>
      <c r="E710" s="14"/>
      <c r="F710" s="14"/>
      <c r="G710" s="14"/>
      <c r="H710" s="14"/>
    </row>
    <row r="711" spans="2:8">
      <c r="B711" s="93" t="s">
        <v>292</v>
      </c>
      <c r="C711" s="135">
        <v>1.4140000000000001</v>
      </c>
      <c r="D711" s="135">
        <v>1.4770000000000001</v>
      </c>
      <c r="E711" s="135">
        <v>1.405</v>
      </c>
      <c r="F711" s="135">
        <v>1.4219999999999999</v>
      </c>
      <c r="G711" s="135">
        <v>1454</v>
      </c>
      <c r="H711" s="135">
        <v>1033</v>
      </c>
    </row>
    <row r="712" spans="2:8">
      <c r="B712" s="96" t="s">
        <v>293</v>
      </c>
      <c r="C712" s="135">
        <v>1.4140000000000001</v>
      </c>
      <c r="D712" s="135">
        <v>1.4710000000000001</v>
      </c>
      <c r="E712" s="135">
        <v>1.3979999999999999</v>
      </c>
      <c r="F712" s="135">
        <v>1.415</v>
      </c>
      <c r="G712" s="135">
        <v>1445</v>
      </c>
      <c r="H712" s="135">
        <v>1012</v>
      </c>
    </row>
    <row r="713" spans="2:8">
      <c r="B713" s="136" t="s">
        <v>294</v>
      </c>
      <c r="C713" s="135">
        <v>0.104</v>
      </c>
      <c r="D713" s="135">
        <v>0.14599999999999999</v>
      </c>
      <c r="E713" s="135">
        <v>0.04</v>
      </c>
      <c r="F713" s="135">
        <v>4.5999999999999999E-2</v>
      </c>
      <c r="G713" s="135">
        <v>38</v>
      </c>
      <c r="H713" s="135">
        <v>654</v>
      </c>
    </row>
    <row r="714" spans="2:8">
      <c r="B714" s="136" t="s">
        <v>295</v>
      </c>
      <c r="C714" s="135">
        <v>1.31</v>
      </c>
      <c r="D714" s="135">
        <v>1.325</v>
      </c>
      <c r="E714" s="135">
        <v>1.3580000000000001</v>
      </c>
      <c r="F714" s="135">
        <v>1.369</v>
      </c>
      <c r="G714" s="135">
        <v>1407</v>
      </c>
      <c r="H714" s="135">
        <v>358</v>
      </c>
    </row>
    <row r="715" spans="2:8">
      <c r="B715" s="96" t="s">
        <v>296</v>
      </c>
      <c r="C715" s="132">
        <v>0</v>
      </c>
      <c r="D715" s="132">
        <v>6.0000000000000001E-3</v>
      </c>
      <c r="E715" s="137">
        <v>7.0000000000000001E-3</v>
      </c>
      <c r="F715" s="137">
        <v>7.0000000000000001E-3</v>
      </c>
      <c r="G715" s="137">
        <v>9</v>
      </c>
      <c r="H715" s="137">
        <v>9</v>
      </c>
    </row>
    <row r="716" spans="2:8">
      <c r="B716" s="96" t="s">
        <v>237</v>
      </c>
      <c r="C716" s="138">
        <v>0</v>
      </c>
      <c r="D716" s="138">
        <v>0</v>
      </c>
      <c r="E716" s="138">
        <v>0</v>
      </c>
      <c r="F716" s="138">
        <v>0</v>
      </c>
      <c r="G716" s="138">
        <v>0</v>
      </c>
      <c r="H716" s="138">
        <v>12</v>
      </c>
    </row>
    <row r="717" spans="2:8">
      <c r="B717" s="96"/>
      <c r="C717" s="139"/>
      <c r="D717" s="139"/>
      <c r="E717" s="139"/>
      <c r="F717" s="139"/>
      <c r="G717" s="139"/>
      <c r="H717" s="139"/>
    </row>
    <row r="718" spans="2:8">
      <c r="B718" s="92" t="s">
        <v>297</v>
      </c>
      <c r="C718" s="14"/>
      <c r="D718" s="14"/>
      <c r="E718" s="14"/>
      <c r="F718" s="14"/>
      <c r="G718" s="14"/>
      <c r="H718" s="14"/>
    </row>
    <row r="719" spans="2:8">
      <c r="B719" s="93" t="s">
        <v>292</v>
      </c>
      <c r="C719" s="140">
        <v>237.76600000000002</v>
      </c>
      <c r="D719" s="140">
        <v>251.13900000000001</v>
      </c>
      <c r="E719" s="140">
        <v>279.24700000000001</v>
      </c>
      <c r="F719" s="140">
        <v>284.46100000000001</v>
      </c>
      <c r="G719" s="140">
        <v>715501</v>
      </c>
      <c r="H719" s="140">
        <v>17000</v>
      </c>
    </row>
    <row r="720" spans="2:8">
      <c r="B720" s="96" t="s">
        <v>293</v>
      </c>
      <c r="C720" s="132">
        <v>0</v>
      </c>
      <c r="D720" s="132">
        <v>0</v>
      </c>
      <c r="E720" s="132">
        <v>0</v>
      </c>
      <c r="F720" s="132">
        <v>0</v>
      </c>
      <c r="G720" s="132">
        <v>0</v>
      </c>
      <c r="H720" s="132">
        <v>0</v>
      </c>
    </row>
    <row r="721" spans="2:8">
      <c r="B721" s="136" t="s">
        <v>294</v>
      </c>
      <c r="C721" s="132">
        <v>0</v>
      </c>
      <c r="D721" s="132">
        <v>0</v>
      </c>
      <c r="E721" s="132">
        <v>0</v>
      </c>
      <c r="F721" s="132">
        <v>0</v>
      </c>
      <c r="G721" s="132">
        <v>0</v>
      </c>
      <c r="H721" s="132">
        <v>0</v>
      </c>
    </row>
    <row r="722" spans="2:8">
      <c r="B722" s="136" t="s">
        <v>295</v>
      </c>
      <c r="C722" s="132">
        <v>0</v>
      </c>
      <c r="D722" s="132">
        <v>0</v>
      </c>
      <c r="E722" s="132">
        <v>0</v>
      </c>
      <c r="F722" s="132">
        <v>0</v>
      </c>
      <c r="G722" s="132">
        <v>0</v>
      </c>
      <c r="H722" s="132">
        <v>0</v>
      </c>
    </row>
    <row r="723" spans="2:8">
      <c r="B723" s="96" t="s">
        <v>296</v>
      </c>
      <c r="C723" s="132">
        <v>0</v>
      </c>
      <c r="D723" s="132">
        <v>0</v>
      </c>
      <c r="E723" s="132">
        <v>0</v>
      </c>
      <c r="F723" s="132">
        <v>0</v>
      </c>
      <c r="G723" s="132">
        <v>0</v>
      </c>
      <c r="H723" s="132">
        <v>0</v>
      </c>
    </row>
    <row r="724" spans="2:8">
      <c r="B724" s="96" t="s">
        <v>298</v>
      </c>
      <c r="C724" s="141">
        <v>237.76600000000002</v>
      </c>
      <c r="D724" s="141">
        <v>251.13900000000001</v>
      </c>
      <c r="E724" s="141">
        <v>279.24700000000001</v>
      </c>
      <c r="F724" s="141">
        <v>284.46100000000001</v>
      </c>
      <c r="G724" s="141">
        <v>715501</v>
      </c>
      <c r="H724" s="141">
        <v>17000</v>
      </c>
    </row>
    <row r="725" spans="2:8">
      <c r="B725" s="96"/>
      <c r="C725" s="139"/>
      <c r="D725" s="139"/>
      <c r="E725" s="139"/>
      <c r="F725" s="139"/>
      <c r="G725" s="139"/>
      <c r="H725" s="139"/>
    </row>
    <row r="726" spans="2:8">
      <c r="B726" s="92" t="s">
        <v>300</v>
      </c>
      <c r="C726" s="14"/>
      <c r="D726" s="14"/>
      <c r="E726" s="14"/>
      <c r="F726" s="14"/>
      <c r="G726" s="14"/>
      <c r="H726" s="14"/>
    </row>
    <row r="727" spans="2:8">
      <c r="B727" s="93" t="s">
        <v>301</v>
      </c>
      <c r="C727" s="140">
        <v>1.044</v>
      </c>
      <c r="D727" s="140">
        <v>1.036</v>
      </c>
      <c r="E727" s="140">
        <v>0.97399999999999998</v>
      </c>
      <c r="F727" s="140">
        <v>0.96</v>
      </c>
      <c r="G727" s="140">
        <v>0.80899999999999994</v>
      </c>
      <c r="H727" s="140">
        <v>1312</v>
      </c>
    </row>
    <row r="728" spans="2:8">
      <c r="B728" s="96" t="s">
        <v>293</v>
      </c>
      <c r="C728" s="140">
        <v>0.46100000000000002</v>
      </c>
      <c r="D728" s="140">
        <v>0.55100000000000005</v>
      </c>
      <c r="E728" s="140">
        <v>0.48399999999999999</v>
      </c>
      <c r="F728" s="140">
        <v>0.46899999999999997</v>
      </c>
      <c r="G728" s="140">
        <v>0.379</v>
      </c>
      <c r="H728" s="140">
        <v>627</v>
      </c>
    </row>
    <row r="729" spans="2:8">
      <c r="B729" s="136" t="s">
        <v>294</v>
      </c>
      <c r="C729" s="141">
        <v>0</v>
      </c>
      <c r="D729" s="141">
        <v>0</v>
      </c>
      <c r="E729" s="141">
        <v>0</v>
      </c>
      <c r="F729" s="141">
        <v>0</v>
      </c>
      <c r="G729" s="141">
        <v>0</v>
      </c>
      <c r="H729" s="141">
        <v>329</v>
      </c>
    </row>
    <row r="730" spans="2:8">
      <c r="B730" s="136" t="s">
        <v>302</v>
      </c>
      <c r="C730" s="140">
        <v>0.46100000000000002</v>
      </c>
      <c r="D730" s="140">
        <v>0.55100000000000005</v>
      </c>
      <c r="E730" s="140">
        <v>0.48399999999999999</v>
      </c>
      <c r="F730" s="140">
        <v>0.46899999999999997</v>
      </c>
      <c r="G730" s="140">
        <v>0.379</v>
      </c>
      <c r="H730" s="140">
        <v>298</v>
      </c>
    </row>
    <row r="731" spans="2:8">
      <c r="B731" s="96" t="s">
        <v>296</v>
      </c>
      <c r="C731" s="140">
        <v>0.10100000000000001</v>
      </c>
      <c r="D731" s="140">
        <v>9.9000000000000005E-2</v>
      </c>
      <c r="E731" s="140">
        <v>9.6000000000000002E-2</v>
      </c>
      <c r="F731" s="140">
        <v>0.1</v>
      </c>
      <c r="G731" s="140">
        <v>0.1</v>
      </c>
      <c r="H731" s="140">
        <v>142</v>
      </c>
    </row>
    <row r="732" spans="2:8">
      <c r="B732" s="96" t="s">
        <v>303</v>
      </c>
      <c r="C732" s="141">
        <v>0.48199999999999998</v>
      </c>
      <c r="D732" s="141">
        <v>0.38600000000000001</v>
      </c>
      <c r="E732" s="141">
        <v>0.39400000000000002</v>
      </c>
      <c r="F732" s="141">
        <v>0.39100000000000001</v>
      </c>
      <c r="G732" s="141">
        <v>0.33</v>
      </c>
      <c r="H732" s="141">
        <v>543</v>
      </c>
    </row>
    <row r="733" spans="2:8">
      <c r="B733" s="96"/>
      <c r="C733" s="139"/>
      <c r="D733" s="139"/>
      <c r="E733" s="139"/>
      <c r="F733" s="139"/>
      <c r="G733" s="139"/>
      <c r="H733" s="139"/>
    </row>
    <row r="734" spans="2:8">
      <c r="B734" s="92" t="s">
        <v>304</v>
      </c>
      <c r="C734" s="14"/>
      <c r="D734" s="14"/>
      <c r="E734" s="14"/>
      <c r="F734" s="14"/>
      <c r="G734" s="14"/>
      <c r="H734" s="14"/>
    </row>
    <row r="735" spans="2:8">
      <c r="B735" s="93" t="s">
        <v>292</v>
      </c>
      <c r="C735" s="48" t="s">
        <v>125</v>
      </c>
      <c r="D735" s="48">
        <v>192</v>
      </c>
      <c r="E735" s="48">
        <v>155</v>
      </c>
      <c r="F735" s="48">
        <v>1538</v>
      </c>
      <c r="G735" s="48">
        <v>3266</v>
      </c>
      <c r="H735" s="143">
        <v>3653</v>
      </c>
    </row>
    <row r="736" spans="2:8">
      <c r="B736" s="96" t="s">
        <v>293</v>
      </c>
      <c r="C736" s="48" t="s">
        <v>125</v>
      </c>
      <c r="D736" s="48">
        <v>192</v>
      </c>
      <c r="E736" s="48">
        <v>155</v>
      </c>
      <c r="F736" s="48">
        <v>1538</v>
      </c>
      <c r="G736" s="48">
        <v>3266</v>
      </c>
      <c r="H736" s="143">
        <v>3653</v>
      </c>
    </row>
    <row r="737" spans="2:8">
      <c r="B737" s="136" t="s">
        <v>294</v>
      </c>
      <c r="C737" s="48" t="s">
        <v>125</v>
      </c>
      <c r="D737" s="48">
        <v>127</v>
      </c>
      <c r="E737" s="48">
        <v>36</v>
      </c>
      <c r="F737" s="48">
        <v>9</v>
      </c>
      <c r="G737" s="48">
        <v>0</v>
      </c>
      <c r="H737" s="143">
        <v>5</v>
      </c>
    </row>
    <row r="738" spans="2:8">
      <c r="B738" s="136" t="s">
        <v>295</v>
      </c>
      <c r="C738" s="48" t="s">
        <v>125</v>
      </c>
      <c r="D738" s="48">
        <v>65</v>
      </c>
      <c r="E738" s="48">
        <v>119</v>
      </c>
      <c r="F738" s="48">
        <v>1529</v>
      </c>
      <c r="G738" s="48">
        <v>8</v>
      </c>
      <c r="H738" s="143">
        <v>3648</v>
      </c>
    </row>
    <row r="739" spans="2:8">
      <c r="B739" s="96" t="s">
        <v>296</v>
      </c>
      <c r="C739" s="48" t="s">
        <v>125</v>
      </c>
      <c r="D739" s="48">
        <v>0</v>
      </c>
      <c r="E739" s="48">
        <v>0</v>
      </c>
      <c r="F739" s="48">
        <v>0</v>
      </c>
      <c r="G739" s="48">
        <v>3258</v>
      </c>
      <c r="H739" s="48">
        <v>0</v>
      </c>
    </row>
    <row r="740" spans="2:8" ht="15.75" thickBot="1">
      <c r="B740" s="133" t="s">
        <v>237</v>
      </c>
      <c r="C740" s="126" t="s">
        <v>125</v>
      </c>
      <c r="D740" s="126">
        <v>0</v>
      </c>
      <c r="E740" s="126">
        <v>0</v>
      </c>
      <c r="F740" s="126">
        <v>0</v>
      </c>
      <c r="G740" s="126">
        <v>0</v>
      </c>
      <c r="H740" s="126">
        <v>0</v>
      </c>
    </row>
    <row r="741" spans="2:8" ht="15.75" thickTop="1">
      <c r="B741" s="1068" t="s">
        <v>305</v>
      </c>
      <c r="C741" s="1068"/>
      <c r="D741" s="1068"/>
      <c r="E741" s="1068"/>
      <c r="F741" s="1068"/>
      <c r="G741" s="1068"/>
      <c r="H741" s="1068"/>
    </row>
    <row r="742" spans="2:8">
      <c r="B742" s="1069" t="s">
        <v>306</v>
      </c>
      <c r="C742" s="1069"/>
      <c r="D742" s="1069"/>
      <c r="E742" s="1069"/>
      <c r="F742" s="1069"/>
      <c r="G742" s="1069"/>
      <c r="H742" s="1069"/>
    </row>
    <row r="743" spans="2:8">
      <c r="B743" s="144"/>
      <c r="C743" s="14"/>
      <c r="D743" s="14"/>
      <c r="E743" s="14"/>
      <c r="F743" s="14"/>
      <c r="G743" s="14"/>
      <c r="H743" s="14"/>
    </row>
    <row r="744" spans="2:8">
      <c r="B744" s="24" t="s">
        <v>38</v>
      </c>
      <c r="C744" s="24"/>
      <c r="D744" s="24"/>
      <c r="E744" s="24"/>
      <c r="F744" s="24"/>
      <c r="G744" s="24"/>
      <c r="H744" s="24"/>
    </row>
    <row r="745" spans="2:8">
      <c r="B745" s="13" t="s">
        <v>37</v>
      </c>
      <c r="C745" s="14"/>
      <c r="D745" s="14"/>
      <c r="E745" s="14"/>
      <c r="F745" s="14"/>
      <c r="G745" s="14"/>
      <c r="H745" s="14"/>
    </row>
    <row r="746" spans="2:8">
      <c r="B746" s="145" t="s">
        <v>116</v>
      </c>
      <c r="C746" s="14"/>
      <c r="D746" s="14"/>
      <c r="E746" s="14"/>
      <c r="F746" s="14"/>
      <c r="G746" s="14"/>
      <c r="H746" s="14"/>
    </row>
    <row r="747" spans="2:8">
      <c r="B747" s="146"/>
      <c r="C747" s="14"/>
      <c r="D747" s="14"/>
      <c r="E747" s="14"/>
      <c r="F747" s="14"/>
      <c r="G747" s="14"/>
      <c r="H747" s="14"/>
    </row>
    <row r="748" spans="2:8">
      <c r="B748" s="16"/>
      <c r="C748" s="17">
        <v>2014</v>
      </c>
      <c r="D748" s="17">
        <v>2015</v>
      </c>
      <c r="E748" s="17">
        <v>2016</v>
      </c>
      <c r="F748" s="17">
        <v>2017</v>
      </c>
      <c r="G748" s="17">
        <v>2018</v>
      </c>
      <c r="H748" s="17">
        <v>2019</v>
      </c>
    </row>
    <row r="749" spans="2:8">
      <c r="B749" s="44" t="s">
        <v>307</v>
      </c>
      <c r="C749" s="14"/>
      <c r="D749" s="14"/>
      <c r="E749" s="14"/>
      <c r="F749" s="14"/>
      <c r="G749" s="14"/>
      <c r="H749" s="14"/>
    </row>
    <row r="750" spans="2:8" ht="15.75" thickBot="1">
      <c r="B750" s="147" t="s">
        <v>308</v>
      </c>
      <c r="C750" s="23">
        <v>59526.691651075773</v>
      </c>
      <c r="D750" s="23">
        <v>56059.054209919261</v>
      </c>
      <c r="E750" s="23">
        <v>63789.237990849972</v>
      </c>
      <c r="F750" s="23">
        <v>109775.66261145615</v>
      </c>
      <c r="G750" s="23">
        <v>47714.39075546903</v>
      </c>
      <c r="H750" s="23">
        <v>40220.385674931131</v>
      </c>
    </row>
    <row r="751" spans="2:8" ht="15.75" thickTop="1">
      <c r="B751" s="119" t="s">
        <v>309</v>
      </c>
      <c r="C751" s="14"/>
      <c r="D751" s="14"/>
      <c r="E751" s="14"/>
      <c r="F751" s="14"/>
      <c r="G751" s="14"/>
      <c r="H751" s="14"/>
    </row>
    <row r="752" spans="2:8">
      <c r="B752" s="148"/>
      <c r="C752" s="14"/>
      <c r="D752" s="14"/>
      <c r="E752" s="14"/>
      <c r="F752" s="14"/>
      <c r="G752" s="14"/>
      <c r="H752" s="14"/>
    </row>
    <row r="753" spans="2:8">
      <c r="B753" s="27"/>
      <c r="C753" s="14"/>
      <c r="D753" s="14"/>
      <c r="E753" s="14"/>
      <c r="F753" s="14"/>
      <c r="G753" s="14"/>
      <c r="H753" s="14"/>
    </row>
    <row r="754" spans="2:8">
      <c r="B754" s="24" t="s">
        <v>40</v>
      </c>
      <c r="C754" s="24"/>
      <c r="D754" s="24"/>
      <c r="E754" s="24"/>
      <c r="F754" s="24"/>
      <c r="G754" s="24"/>
      <c r="H754" s="24"/>
    </row>
    <row r="755" spans="2:8">
      <c r="B755" s="13" t="s">
        <v>39</v>
      </c>
      <c r="C755" s="14"/>
      <c r="D755" s="14"/>
      <c r="E755" s="14"/>
      <c r="F755" s="14"/>
      <c r="G755" s="14"/>
      <c r="H755" s="14"/>
    </row>
    <row r="756" spans="2:8">
      <c r="B756" s="145" t="s">
        <v>272</v>
      </c>
      <c r="C756" s="14"/>
      <c r="D756" s="14"/>
      <c r="E756" s="14"/>
      <c r="F756" s="14"/>
      <c r="G756" s="14"/>
      <c r="H756" s="14"/>
    </row>
    <row r="757" spans="2:8">
      <c r="B757" s="144"/>
      <c r="C757" s="14"/>
      <c r="D757" s="14"/>
      <c r="E757" s="14"/>
      <c r="F757" s="14"/>
      <c r="G757" s="14"/>
      <c r="H757" s="14"/>
    </row>
    <row r="758" spans="2:8">
      <c r="B758" s="16"/>
      <c r="C758" s="17">
        <v>2014</v>
      </c>
      <c r="D758" s="17">
        <v>2015</v>
      </c>
      <c r="E758" s="17">
        <v>2016</v>
      </c>
      <c r="F758" s="17">
        <v>2017</v>
      </c>
      <c r="G758" s="17">
        <v>2018</v>
      </c>
      <c r="H758" s="17">
        <v>2019</v>
      </c>
    </row>
    <row r="759" spans="2:8">
      <c r="B759" s="92" t="s">
        <v>310</v>
      </c>
      <c r="C759" s="14"/>
      <c r="D759" s="14"/>
      <c r="E759" s="14"/>
      <c r="F759" s="14"/>
      <c r="G759" s="14"/>
      <c r="H759" s="14"/>
    </row>
    <row r="760" spans="2:8">
      <c r="B760" s="93" t="s">
        <v>311</v>
      </c>
      <c r="C760" s="36">
        <v>3307.8879999999999</v>
      </c>
      <c r="D760" s="36">
        <v>3578.098</v>
      </c>
      <c r="E760" s="36">
        <v>4114.4040000000005</v>
      </c>
      <c r="F760" s="36">
        <v>5385.07</v>
      </c>
      <c r="G760" s="36">
        <v>6002.3389999999999</v>
      </c>
      <c r="H760" s="36">
        <v>8287.1864999999998</v>
      </c>
    </row>
    <row r="761" spans="2:8">
      <c r="B761" s="96" t="s">
        <v>293</v>
      </c>
      <c r="C761" s="36">
        <v>1089.0029999999999</v>
      </c>
      <c r="D761" s="36">
        <v>1107.2360000000001</v>
      </c>
      <c r="E761" s="36">
        <v>1057.249</v>
      </c>
      <c r="F761" s="36">
        <v>1324.97</v>
      </c>
      <c r="G761" s="36">
        <v>2068.4110000000001</v>
      </c>
      <c r="H761" s="36">
        <v>3752.8114999999998</v>
      </c>
    </row>
    <row r="762" spans="2:8">
      <c r="B762" s="149" t="s">
        <v>294</v>
      </c>
      <c r="C762" s="36">
        <v>0</v>
      </c>
      <c r="D762" s="36">
        <v>0</v>
      </c>
      <c r="E762" s="36">
        <v>0</v>
      </c>
      <c r="F762" s="36">
        <v>0</v>
      </c>
      <c r="G762" s="36">
        <v>0</v>
      </c>
      <c r="H762" s="36">
        <v>314.79050000000001</v>
      </c>
    </row>
    <row r="763" spans="2:8">
      <c r="B763" s="149" t="s">
        <v>312</v>
      </c>
      <c r="C763" s="36">
        <v>1089.0029999999999</v>
      </c>
      <c r="D763" s="36">
        <v>1107.2360000000001</v>
      </c>
      <c r="E763" s="36">
        <v>1057.249</v>
      </c>
      <c r="F763" s="36">
        <v>1324.97</v>
      </c>
      <c r="G763" s="36">
        <v>2068.4110000000001</v>
      </c>
      <c r="H763" s="36">
        <v>3438.0210000000002</v>
      </c>
    </row>
    <row r="764" spans="2:8">
      <c r="B764" s="96" t="s">
        <v>296</v>
      </c>
      <c r="C764" s="36">
        <v>1341.614</v>
      </c>
      <c r="D764" s="36">
        <v>1412.3440000000001</v>
      </c>
      <c r="E764" s="36">
        <v>1942.172</v>
      </c>
      <c r="F764" s="36">
        <v>2842.7280000000001</v>
      </c>
      <c r="G764" s="36">
        <v>3370.6469999999999</v>
      </c>
      <c r="H764" s="36">
        <v>3160.94</v>
      </c>
    </row>
    <row r="765" spans="2:8">
      <c r="B765" s="96" t="s">
        <v>237</v>
      </c>
      <c r="C765" s="36">
        <v>877.27100000000019</v>
      </c>
      <c r="D765" s="36">
        <v>1058.518</v>
      </c>
      <c r="E765" s="36">
        <v>1114.9829999999999</v>
      </c>
      <c r="F765" s="36">
        <v>1217.3720000000001</v>
      </c>
      <c r="G765" s="36">
        <v>563.28099999999995</v>
      </c>
      <c r="H765" s="36">
        <v>1373.4349999999999</v>
      </c>
    </row>
    <row r="766" spans="2:8">
      <c r="B766" s="96"/>
      <c r="C766" s="36"/>
      <c r="D766" s="36"/>
      <c r="E766" s="36"/>
      <c r="F766" s="36"/>
      <c r="G766" s="36"/>
      <c r="H766" s="36"/>
    </row>
    <row r="767" spans="2:8">
      <c r="B767" s="93" t="s">
        <v>313</v>
      </c>
      <c r="C767" s="36">
        <v>497.63400000000001</v>
      </c>
      <c r="D767" s="36">
        <v>607.14499999999998</v>
      </c>
      <c r="E767" s="36">
        <v>593.66099999999994</v>
      </c>
      <c r="F767" s="36">
        <v>658.20600000000002</v>
      </c>
      <c r="G767" s="36">
        <v>798.11500000000001</v>
      </c>
      <c r="H767" s="36">
        <v>982.20799999999997</v>
      </c>
    </row>
    <row r="768" spans="2:8">
      <c r="B768" s="96" t="s">
        <v>314</v>
      </c>
      <c r="C768" s="36">
        <v>0</v>
      </c>
      <c r="D768" s="36">
        <v>0</v>
      </c>
      <c r="E768" s="36">
        <v>0</v>
      </c>
      <c r="F768" s="36">
        <v>0</v>
      </c>
      <c r="G768" s="36">
        <v>8.1590000000000007</v>
      </c>
      <c r="H768" s="36">
        <v>11.49</v>
      </c>
    </row>
    <row r="769" spans="2:8">
      <c r="B769" s="96" t="s">
        <v>315</v>
      </c>
      <c r="C769" s="36">
        <v>497.63400000000001</v>
      </c>
      <c r="D769" s="36">
        <v>607.14499999999998</v>
      </c>
      <c r="E769" s="36">
        <v>593.66099999999994</v>
      </c>
      <c r="F769" s="36">
        <v>658.20600000000002</v>
      </c>
      <c r="G769" s="36">
        <v>789.95600000000002</v>
      </c>
      <c r="H769" s="36">
        <v>970.71799999999996</v>
      </c>
    </row>
    <row r="770" spans="2:8">
      <c r="B770" s="96" t="s">
        <v>316</v>
      </c>
      <c r="C770" s="36">
        <v>0</v>
      </c>
      <c r="D770" s="36">
        <v>0</v>
      </c>
      <c r="E770" s="36">
        <v>0</v>
      </c>
      <c r="F770" s="36">
        <v>0</v>
      </c>
      <c r="G770" s="36">
        <v>0</v>
      </c>
      <c r="H770" s="36">
        <v>0</v>
      </c>
    </row>
    <row r="771" spans="2:8">
      <c r="B771" s="96" t="s">
        <v>317</v>
      </c>
      <c r="C771" s="36">
        <v>0</v>
      </c>
      <c r="D771" s="36">
        <v>0</v>
      </c>
      <c r="E771" s="36">
        <v>0</v>
      </c>
      <c r="F771" s="36">
        <v>0</v>
      </c>
      <c r="G771" s="36">
        <v>0</v>
      </c>
      <c r="H771" s="36">
        <v>0</v>
      </c>
    </row>
    <row r="772" spans="2:8">
      <c r="B772" s="96" t="s">
        <v>318</v>
      </c>
      <c r="C772" s="36">
        <v>0</v>
      </c>
      <c r="D772" s="36">
        <v>0</v>
      </c>
      <c r="E772" s="36">
        <v>0</v>
      </c>
      <c r="F772" s="36">
        <v>0</v>
      </c>
      <c r="G772" s="36">
        <v>0</v>
      </c>
      <c r="H772" s="36">
        <v>0</v>
      </c>
    </row>
    <row r="773" spans="2:8">
      <c r="B773" s="96" t="s">
        <v>319</v>
      </c>
      <c r="C773" s="36">
        <v>0</v>
      </c>
      <c r="D773" s="36">
        <v>0</v>
      </c>
      <c r="E773" s="36">
        <v>0</v>
      </c>
      <c r="F773" s="36">
        <v>0</v>
      </c>
      <c r="G773" s="36">
        <v>0</v>
      </c>
      <c r="H773" s="36">
        <v>0</v>
      </c>
    </row>
    <row r="774" spans="2:8">
      <c r="B774" s="96"/>
      <c r="C774" s="36"/>
      <c r="D774" s="36"/>
      <c r="E774" s="36"/>
      <c r="F774" s="36"/>
      <c r="G774" s="36"/>
      <c r="H774" s="36"/>
    </row>
    <row r="775" spans="2:8">
      <c r="B775" s="92" t="s">
        <v>285</v>
      </c>
      <c r="C775" s="86"/>
      <c r="D775" s="86"/>
      <c r="E775" s="86"/>
      <c r="F775" s="86"/>
      <c r="G775" s="86"/>
      <c r="H775" s="86"/>
    </row>
    <row r="776" spans="2:8">
      <c r="B776" s="93" t="s">
        <v>311</v>
      </c>
      <c r="C776" s="48">
        <v>0</v>
      </c>
      <c r="D776" s="48">
        <v>0</v>
      </c>
      <c r="E776" s="48">
        <v>0</v>
      </c>
      <c r="F776" s="48">
        <v>0</v>
      </c>
      <c r="G776" s="48">
        <v>0</v>
      </c>
      <c r="H776" s="48">
        <v>1.2430000000000001</v>
      </c>
    </row>
    <row r="777" spans="2:8">
      <c r="B777" s="96" t="s">
        <v>293</v>
      </c>
      <c r="C777" s="48">
        <v>0</v>
      </c>
      <c r="D777" s="48">
        <v>0</v>
      </c>
      <c r="E777" s="48">
        <v>0</v>
      </c>
      <c r="F777" s="48">
        <v>0</v>
      </c>
      <c r="G777" s="48">
        <v>0</v>
      </c>
      <c r="H777" s="48">
        <v>0</v>
      </c>
    </row>
    <row r="778" spans="2:8">
      <c r="B778" s="149" t="s">
        <v>294</v>
      </c>
      <c r="C778" s="48">
        <v>0</v>
      </c>
      <c r="D778" s="48">
        <v>0</v>
      </c>
      <c r="E778" s="48">
        <v>0</v>
      </c>
      <c r="F778" s="48">
        <v>0</v>
      </c>
      <c r="G778" s="48">
        <v>0</v>
      </c>
      <c r="H778" s="48">
        <v>0</v>
      </c>
    </row>
    <row r="779" spans="2:8">
      <c r="B779" s="149" t="s">
        <v>295</v>
      </c>
      <c r="C779" s="48">
        <v>0</v>
      </c>
      <c r="D779" s="48">
        <v>0</v>
      </c>
      <c r="E779" s="48">
        <v>0</v>
      </c>
      <c r="F779" s="48">
        <v>0</v>
      </c>
      <c r="G779" s="48">
        <v>0</v>
      </c>
      <c r="H779" s="48">
        <v>0</v>
      </c>
    </row>
    <row r="780" spans="2:8">
      <c r="B780" s="96" t="s">
        <v>296</v>
      </c>
      <c r="C780" s="48">
        <v>0</v>
      </c>
      <c r="D780" s="48">
        <v>0</v>
      </c>
      <c r="E780" s="48">
        <v>0</v>
      </c>
      <c r="F780" s="48">
        <v>0</v>
      </c>
      <c r="G780" s="48">
        <v>0</v>
      </c>
      <c r="H780" s="48">
        <v>0</v>
      </c>
    </row>
    <row r="781" spans="2:8">
      <c r="B781" s="96" t="s">
        <v>237</v>
      </c>
      <c r="C781" s="48">
        <v>0</v>
      </c>
      <c r="D781" s="48">
        <v>0</v>
      </c>
      <c r="E781" s="48">
        <v>0</v>
      </c>
      <c r="F781" s="48">
        <v>0</v>
      </c>
      <c r="G781" s="48">
        <v>0</v>
      </c>
      <c r="H781" s="48">
        <v>1.2430000000000001</v>
      </c>
    </row>
    <row r="782" spans="2:8">
      <c r="B782" s="96"/>
      <c r="C782" s="86"/>
      <c r="D782" s="86"/>
      <c r="E782" s="86"/>
      <c r="F782" s="86"/>
      <c r="G782" s="86"/>
      <c r="H782" s="86">
        <v>0</v>
      </c>
    </row>
    <row r="783" spans="2:8">
      <c r="B783" s="93" t="s">
        <v>313</v>
      </c>
      <c r="C783" s="36">
        <v>237.76600000000002</v>
      </c>
      <c r="D783" s="36">
        <v>251.13900000000001</v>
      </c>
      <c r="E783" s="36">
        <v>279.24700000000001</v>
      </c>
      <c r="F783" s="36">
        <v>284.46100000000001</v>
      </c>
      <c r="G783" s="36">
        <v>715501</v>
      </c>
      <c r="H783" s="36">
        <v>1275.278</v>
      </c>
    </row>
    <row r="784" spans="2:8">
      <c r="B784" s="96" t="s">
        <v>314</v>
      </c>
      <c r="C784" s="36">
        <v>3.698</v>
      </c>
      <c r="D784" s="36">
        <v>5.0519999999999996</v>
      </c>
      <c r="E784" s="36">
        <v>3.5670000000000002</v>
      </c>
      <c r="F784" s="36">
        <v>7.0730000000000004</v>
      </c>
      <c r="G784" s="36">
        <v>1139</v>
      </c>
      <c r="H784" s="36">
        <v>1024.94</v>
      </c>
    </row>
    <row r="785" spans="2:8">
      <c r="B785" s="96" t="s">
        <v>315</v>
      </c>
      <c r="C785" s="36">
        <v>0</v>
      </c>
      <c r="D785" s="36">
        <v>0</v>
      </c>
      <c r="E785" s="36">
        <v>0</v>
      </c>
      <c r="F785" s="36">
        <v>0</v>
      </c>
      <c r="G785" s="36">
        <v>200</v>
      </c>
      <c r="H785" s="36">
        <v>28.565000000000001</v>
      </c>
    </row>
    <row r="786" spans="2:8">
      <c r="B786" s="96" t="s">
        <v>316</v>
      </c>
      <c r="C786" s="36">
        <v>0</v>
      </c>
      <c r="D786" s="36">
        <v>0</v>
      </c>
      <c r="E786" s="36">
        <v>0</v>
      </c>
      <c r="F786" s="36">
        <v>0</v>
      </c>
      <c r="G786" s="36">
        <v>0</v>
      </c>
      <c r="H786" s="36">
        <v>0</v>
      </c>
    </row>
    <row r="787" spans="2:8">
      <c r="B787" s="96" t="s">
        <v>317</v>
      </c>
      <c r="C787" s="36">
        <v>201.643</v>
      </c>
      <c r="D787" s="36">
        <v>216.13200000000001</v>
      </c>
      <c r="E787" s="36">
        <v>229.83099999999999</v>
      </c>
      <c r="F787" s="36">
        <v>236.12200000000001</v>
      </c>
      <c r="G787" s="36">
        <v>625769</v>
      </c>
      <c r="H787" s="36">
        <v>187.357</v>
      </c>
    </row>
    <row r="788" spans="2:8">
      <c r="B788" s="96" t="s">
        <v>318</v>
      </c>
      <c r="C788" s="36">
        <v>32.424999999999997</v>
      </c>
      <c r="D788" s="36">
        <v>29.954999999999998</v>
      </c>
      <c r="E788" s="36">
        <v>45.848999999999997</v>
      </c>
      <c r="F788" s="36">
        <v>41.265999999999998</v>
      </c>
      <c r="G788" s="36">
        <v>88393</v>
      </c>
      <c r="H788" s="36">
        <v>34.415999999999997</v>
      </c>
    </row>
    <row r="789" spans="2:8">
      <c r="B789" s="96" t="s">
        <v>319</v>
      </c>
      <c r="C789" s="36">
        <v>0</v>
      </c>
      <c r="D789" s="36">
        <v>0</v>
      </c>
      <c r="E789" s="36">
        <v>0</v>
      </c>
      <c r="F789" s="36">
        <v>0</v>
      </c>
      <c r="G789" s="36">
        <v>0</v>
      </c>
      <c r="H789" s="36">
        <v>0</v>
      </c>
    </row>
    <row r="790" spans="2:8">
      <c r="B790" s="93"/>
      <c r="C790" s="86"/>
      <c r="D790" s="86"/>
      <c r="E790" s="86"/>
      <c r="F790" s="86"/>
      <c r="G790" s="86"/>
      <c r="H790" s="86"/>
    </row>
    <row r="791" spans="2:8">
      <c r="B791" s="92" t="s">
        <v>320</v>
      </c>
      <c r="C791" s="86"/>
      <c r="D791" s="86"/>
      <c r="E791" s="86"/>
      <c r="F791" s="86"/>
      <c r="G791" s="86"/>
      <c r="H791" s="86"/>
    </row>
    <row r="792" spans="2:8">
      <c r="B792" s="93" t="s">
        <v>311</v>
      </c>
      <c r="C792" s="36">
        <v>174.93100000000001</v>
      </c>
      <c r="D792" s="36">
        <v>97.808999999999997</v>
      </c>
      <c r="E792" s="36">
        <v>136.47</v>
      </c>
      <c r="F792" s="36">
        <v>199.21600000000001</v>
      </c>
      <c r="G792" s="36">
        <v>283.99199999999996</v>
      </c>
      <c r="H792" s="36">
        <v>312.23399999999998</v>
      </c>
    </row>
    <row r="793" spans="2:8">
      <c r="B793" s="96" t="s">
        <v>293</v>
      </c>
      <c r="C793" s="36">
        <v>174.93100000000001</v>
      </c>
      <c r="D793" s="36">
        <v>97.808999999999997</v>
      </c>
      <c r="E793" s="36">
        <v>136.47</v>
      </c>
      <c r="F793" s="36">
        <v>199.21600000000001</v>
      </c>
      <c r="G793" s="36">
        <v>281.55099999999999</v>
      </c>
      <c r="H793" s="36">
        <v>190.94300000000001</v>
      </c>
    </row>
    <row r="794" spans="2:8">
      <c r="B794" s="149" t="s">
        <v>294</v>
      </c>
      <c r="C794" s="86" t="s">
        <v>125</v>
      </c>
      <c r="D794" s="86" t="s">
        <v>125</v>
      </c>
      <c r="E794" s="86" t="s">
        <v>125</v>
      </c>
      <c r="F794" s="86" t="s">
        <v>125</v>
      </c>
      <c r="G794" s="86" t="s">
        <v>125</v>
      </c>
      <c r="H794" s="86">
        <v>119.643</v>
      </c>
    </row>
    <row r="795" spans="2:8">
      <c r="B795" s="149" t="s">
        <v>295</v>
      </c>
      <c r="C795" s="86" t="s">
        <v>125</v>
      </c>
      <c r="D795" s="86" t="s">
        <v>125</v>
      </c>
      <c r="E795" s="86" t="s">
        <v>125</v>
      </c>
      <c r="F795" s="86" t="s">
        <v>125</v>
      </c>
      <c r="G795" s="86" t="s">
        <v>125</v>
      </c>
      <c r="H795" s="86">
        <v>71.3</v>
      </c>
    </row>
    <row r="796" spans="2:8">
      <c r="B796" s="96" t="s">
        <v>296</v>
      </c>
      <c r="C796" s="86" t="s">
        <v>125</v>
      </c>
      <c r="D796" s="86" t="s">
        <v>125</v>
      </c>
      <c r="E796" s="86" t="s">
        <v>125</v>
      </c>
      <c r="F796" s="86" t="s">
        <v>125</v>
      </c>
      <c r="G796" s="86" t="s">
        <v>125</v>
      </c>
      <c r="H796" s="86">
        <v>4.1000000000000002E-2</v>
      </c>
    </row>
    <row r="797" spans="2:8">
      <c r="B797" s="96" t="s">
        <v>237</v>
      </c>
      <c r="C797" s="86" t="s">
        <v>125</v>
      </c>
      <c r="D797" s="86" t="s">
        <v>125</v>
      </c>
      <c r="E797" s="86" t="s">
        <v>125</v>
      </c>
      <c r="F797" s="86" t="s">
        <v>125</v>
      </c>
      <c r="G797" s="86" t="s">
        <v>125</v>
      </c>
      <c r="H797" s="86">
        <v>121.25</v>
      </c>
    </row>
    <row r="798" spans="2:8">
      <c r="B798" s="96"/>
      <c r="C798" s="86"/>
      <c r="D798" s="86"/>
      <c r="E798" s="86"/>
      <c r="F798" s="86"/>
      <c r="G798" s="86"/>
      <c r="H798" s="86"/>
    </row>
    <row r="799" spans="2:8">
      <c r="B799" s="93" t="s">
        <v>313</v>
      </c>
      <c r="C799" s="86" t="s">
        <v>125</v>
      </c>
      <c r="D799" s="86" t="s">
        <v>125</v>
      </c>
      <c r="E799" s="86" t="s">
        <v>125</v>
      </c>
      <c r="F799" s="86" t="s">
        <v>125</v>
      </c>
      <c r="G799" s="86">
        <v>2.4409999999999998</v>
      </c>
      <c r="H799" s="36">
        <v>0.71</v>
      </c>
    </row>
    <row r="800" spans="2:8">
      <c r="B800" s="96" t="s">
        <v>314</v>
      </c>
      <c r="C800" s="86" t="s">
        <v>125</v>
      </c>
      <c r="D800" s="86" t="s">
        <v>125</v>
      </c>
      <c r="E800" s="86" t="s">
        <v>125</v>
      </c>
      <c r="F800" s="86" t="s">
        <v>125</v>
      </c>
      <c r="G800" s="86">
        <v>2.4409999999999998</v>
      </c>
      <c r="H800" s="36">
        <v>0.71</v>
      </c>
    </row>
    <row r="801" spans="2:8">
      <c r="B801" s="96" t="s">
        <v>315</v>
      </c>
      <c r="C801" s="86" t="s">
        <v>125</v>
      </c>
      <c r="D801" s="86" t="s">
        <v>125</v>
      </c>
      <c r="E801" s="86" t="s">
        <v>125</v>
      </c>
      <c r="F801" s="86" t="s">
        <v>125</v>
      </c>
      <c r="G801" s="86">
        <v>0</v>
      </c>
      <c r="H801" s="86">
        <v>0</v>
      </c>
    </row>
    <row r="802" spans="2:8">
      <c r="B802" s="96" t="s">
        <v>316</v>
      </c>
      <c r="C802" s="86" t="s">
        <v>125</v>
      </c>
      <c r="D802" s="86" t="s">
        <v>125</v>
      </c>
      <c r="E802" s="86" t="s">
        <v>125</v>
      </c>
      <c r="F802" s="86" t="s">
        <v>125</v>
      </c>
      <c r="G802" s="86">
        <v>0</v>
      </c>
      <c r="H802" s="86">
        <v>0</v>
      </c>
    </row>
    <row r="803" spans="2:8">
      <c r="B803" s="96" t="s">
        <v>317</v>
      </c>
      <c r="C803" s="86" t="s">
        <v>125</v>
      </c>
      <c r="D803" s="86" t="s">
        <v>125</v>
      </c>
      <c r="E803" s="86" t="s">
        <v>125</v>
      </c>
      <c r="F803" s="86" t="s">
        <v>125</v>
      </c>
      <c r="G803" s="86">
        <v>0</v>
      </c>
      <c r="H803" s="86">
        <v>0</v>
      </c>
    </row>
    <row r="804" spans="2:8">
      <c r="B804" s="96" t="s">
        <v>318</v>
      </c>
      <c r="C804" s="86" t="s">
        <v>125</v>
      </c>
      <c r="D804" s="86" t="s">
        <v>125</v>
      </c>
      <c r="E804" s="86" t="s">
        <v>125</v>
      </c>
      <c r="F804" s="86" t="s">
        <v>125</v>
      </c>
      <c r="G804" s="86">
        <v>0</v>
      </c>
      <c r="H804" s="86">
        <v>0</v>
      </c>
    </row>
    <row r="805" spans="2:8">
      <c r="B805" s="96" t="s">
        <v>319</v>
      </c>
      <c r="C805" s="86" t="s">
        <v>125</v>
      </c>
      <c r="D805" s="86" t="s">
        <v>125</v>
      </c>
      <c r="E805" s="86" t="s">
        <v>125</v>
      </c>
      <c r="F805" s="86" t="s">
        <v>125</v>
      </c>
      <c r="G805" s="86">
        <v>0</v>
      </c>
      <c r="H805" s="86">
        <v>0</v>
      </c>
    </row>
    <row r="806" spans="2:8">
      <c r="B806" s="93"/>
      <c r="C806" s="86"/>
      <c r="D806" s="86"/>
      <c r="E806" s="86"/>
      <c r="F806" s="86"/>
      <c r="G806" s="86"/>
      <c r="H806" s="86"/>
    </row>
    <row r="807" spans="2:8">
      <c r="B807" s="92" t="s">
        <v>321</v>
      </c>
      <c r="C807" s="86"/>
      <c r="D807" s="86"/>
      <c r="E807" s="86"/>
      <c r="F807" s="86"/>
      <c r="G807" s="86"/>
      <c r="H807" s="86"/>
    </row>
    <row r="808" spans="2:8">
      <c r="B808" s="93" t="s">
        <v>311</v>
      </c>
      <c r="C808" s="86" t="s">
        <v>125</v>
      </c>
      <c r="D808" s="86" t="s">
        <v>125</v>
      </c>
      <c r="E808" s="86" t="s">
        <v>125</v>
      </c>
      <c r="F808" s="86" t="s">
        <v>125</v>
      </c>
      <c r="G808" s="86" t="s">
        <v>125</v>
      </c>
      <c r="H808" s="86">
        <v>538950</v>
      </c>
    </row>
    <row r="809" spans="2:8">
      <c r="B809" s="96" t="s">
        <v>293</v>
      </c>
      <c r="C809" s="86" t="s">
        <v>125</v>
      </c>
      <c r="D809" s="86" t="s">
        <v>125</v>
      </c>
      <c r="E809" s="86" t="s">
        <v>125</v>
      </c>
      <c r="F809" s="86" t="s">
        <v>125</v>
      </c>
      <c r="G809" s="86" t="s">
        <v>125</v>
      </c>
      <c r="H809" s="86">
        <v>4</v>
      </c>
    </row>
    <row r="810" spans="2:8">
      <c r="B810" s="149" t="s">
        <v>294</v>
      </c>
      <c r="C810" s="86" t="s">
        <v>125</v>
      </c>
      <c r="D810" s="86" t="s">
        <v>125</v>
      </c>
      <c r="E810" s="86" t="s">
        <v>125</v>
      </c>
      <c r="F810" s="86" t="s">
        <v>125</v>
      </c>
      <c r="G810" s="86" t="s">
        <v>125</v>
      </c>
      <c r="H810" s="86">
        <v>0</v>
      </c>
    </row>
    <row r="811" spans="2:8">
      <c r="B811" s="149" t="s">
        <v>295</v>
      </c>
      <c r="C811" s="86">
        <v>644</v>
      </c>
      <c r="D811" s="86">
        <v>1344</v>
      </c>
      <c r="E811" s="86">
        <v>1289</v>
      </c>
      <c r="F811" s="86">
        <v>495</v>
      </c>
      <c r="G811" s="86">
        <v>1</v>
      </c>
      <c r="H811" s="86">
        <v>4</v>
      </c>
    </row>
    <row r="812" spans="2:8">
      <c r="B812" s="96" t="s">
        <v>296</v>
      </c>
      <c r="C812" s="86">
        <v>80</v>
      </c>
      <c r="D812" s="86">
        <v>31</v>
      </c>
      <c r="E812" s="86">
        <v>102</v>
      </c>
      <c r="F812" s="86">
        <v>60</v>
      </c>
      <c r="G812" s="86">
        <v>52</v>
      </c>
      <c r="H812" s="86">
        <v>74</v>
      </c>
    </row>
    <row r="813" spans="2:8">
      <c r="B813" s="96" t="s">
        <v>237</v>
      </c>
      <c r="C813" s="86">
        <v>84357</v>
      </c>
      <c r="D813" s="86">
        <v>126161</v>
      </c>
      <c r="E813" s="86">
        <v>162786</v>
      </c>
      <c r="F813" s="86">
        <v>233524</v>
      </c>
      <c r="G813" s="86">
        <v>343580</v>
      </c>
      <c r="H813" s="86">
        <v>538872</v>
      </c>
    </row>
    <row r="814" spans="2:8">
      <c r="B814" s="96"/>
      <c r="C814" s="86"/>
      <c r="D814" s="86"/>
      <c r="E814" s="86"/>
      <c r="F814" s="86"/>
      <c r="G814" s="86"/>
      <c r="H814" s="86"/>
    </row>
    <row r="815" spans="2:8">
      <c r="B815" s="93" t="s">
        <v>313</v>
      </c>
      <c r="C815" s="86" t="s">
        <v>125</v>
      </c>
      <c r="D815" s="86" t="s">
        <v>125</v>
      </c>
      <c r="E815" s="86" t="s">
        <v>125</v>
      </c>
      <c r="F815" s="86" t="s">
        <v>125</v>
      </c>
      <c r="G815" s="86" t="s">
        <v>125</v>
      </c>
      <c r="H815" s="86">
        <v>0</v>
      </c>
    </row>
    <row r="816" spans="2:8">
      <c r="B816" s="96" t="s">
        <v>314</v>
      </c>
      <c r="C816" s="86" t="s">
        <v>125</v>
      </c>
      <c r="D816" s="86" t="s">
        <v>125</v>
      </c>
      <c r="E816" s="86" t="s">
        <v>125</v>
      </c>
      <c r="F816" s="86" t="s">
        <v>125</v>
      </c>
      <c r="G816" s="86" t="s">
        <v>125</v>
      </c>
      <c r="H816" s="86">
        <v>0</v>
      </c>
    </row>
    <row r="817" spans="2:8">
      <c r="B817" s="96" t="s">
        <v>315</v>
      </c>
      <c r="C817" s="86" t="s">
        <v>125</v>
      </c>
      <c r="D817" s="86" t="s">
        <v>125</v>
      </c>
      <c r="E817" s="86" t="s">
        <v>125</v>
      </c>
      <c r="F817" s="86" t="s">
        <v>125</v>
      </c>
      <c r="G817" s="86" t="s">
        <v>125</v>
      </c>
      <c r="H817" s="86">
        <v>0</v>
      </c>
    </row>
    <row r="818" spans="2:8">
      <c r="B818" s="96" t="s">
        <v>316</v>
      </c>
      <c r="C818" s="86" t="s">
        <v>125</v>
      </c>
      <c r="D818" s="86" t="s">
        <v>125</v>
      </c>
      <c r="E818" s="86" t="s">
        <v>125</v>
      </c>
      <c r="F818" s="86" t="s">
        <v>125</v>
      </c>
      <c r="G818" s="86" t="s">
        <v>125</v>
      </c>
      <c r="H818" s="86">
        <v>0</v>
      </c>
    </row>
    <row r="819" spans="2:8">
      <c r="B819" s="96" t="s">
        <v>317</v>
      </c>
      <c r="C819" s="86" t="s">
        <v>125</v>
      </c>
      <c r="D819" s="86" t="s">
        <v>125</v>
      </c>
      <c r="E819" s="86" t="s">
        <v>125</v>
      </c>
      <c r="F819" s="86" t="s">
        <v>125</v>
      </c>
      <c r="G819" s="86" t="s">
        <v>125</v>
      </c>
      <c r="H819" s="86">
        <v>0</v>
      </c>
    </row>
    <row r="820" spans="2:8">
      <c r="B820" s="96" t="s">
        <v>318</v>
      </c>
      <c r="C820" s="86" t="s">
        <v>125</v>
      </c>
      <c r="D820" s="86" t="s">
        <v>125</v>
      </c>
      <c r="E820" s="86" t="s">
        <v>125</v>
      </c>
      <c r="F820" s="86" t="s">
        <v>125</v>
      </c>
      <c r="G820" s="86" t="s">
        <v>125</v>
      </c>
      <c r="H820" s="86">
        <v>0</v>
      </c>
    </row>
    <row r="821" spans="2:8">
      <c r="B821" s="96" t="s">
        <v>319</v>
      </c>
      <c r="C821" s="86" t="s">
        <v>125</v>
      </c>
      <c r="D821" s="86" t="s">
        <v>125</v>
      </c>
      <c r="E821" s="86" t="s">
        <v>125</v>
      </c>
      <c r="F821" s="86" t="s">
        <v>125</v>
      </c>
      <c r="G821" s="86" t="s">
        <v>125</v>
      </c>
      <c r="H821" s="86">
        <v>0</v>
      </c>
    </row>
    <row r="822" spans="2:8">
      <c r="B822" s="93"/>
      <c r="C822" s="86"/>
      <c r="D822" s="86"/>
      <c r="E822" s="86"/>
      <c r="F822" s="86"/>
      <c r="G822" s="86"/>
      <c r="H822" s="86"/>
    </row>
    <row r="823" spans="2:8">
      <c r="B823" s="92" t="s">
        <v>322</v>
      </c>
      <c r="C823" s="86"/>
      <c r="D823" s="86"/>
      <c r="E823" s="86"/>
      <c r="F823" s="86"/>
      <c r="G823" s="86"/>
      <c r="H823" s="86"/>
    </row>
    <row r="824" spans="2:8">
      <c r="B824" s="93" t="s">
        <v>311</v>
      </c>
      <c r="C824" s="86">
        <v>50.15</v>
      </c>
      <c r="D824" s="36">
        <v>69.289000000000001</v>
      </c>
      <c r="E824" s="36">
        <v>512.61300000000006</v>
      </c>
      <c r="F824" s="36">
        <v>400688</v>
      </c>
      <c r="G824" s="36">
        <v>338963</v>
      </c>
      <c r="H824" s="36">
        <v>260542</v>
      </c>
    </row>
    <row r="825" spans="2:8">
      <c r="B825" s="96" t="s">
        <v>293</v>
      </c>
      <c r="C825" s="86">
        <v>50.15</v>
      </c>
      <c r="D825" s="36">
        <v>69.289000000000001</v>
      </c>
      <c r="E825" s="36">
        <v>512.61300000000006</v>
      </c>
      <c r="F825" s="36">
        <v>400688</v>
      </c>
      <c r="G825" s="36">
        <v>338963</v>
      </c>
      <c r="H825" s="36">
        <v>260542</v>
      </c>
    </row>
    <row r="826" spans="2:8">
      <c r="B826" s="149" t="s">
        <v>294</v>
      </c>
      <c r="C826" s="86">
        <v>41.89</v>
      </c>
      <c r="D826" s="36">
        <v>58.643000000000001</v>
      </c>
      <c r="E826" s="36">
        <v>441.71699999999998</v>
      </c>
      <c r="F826" s="36">
        <v>217729</v>
      </c>
      <c r="G826" s="36">
        <v>128832</v>
      </c>
      <c r="H826" s="36">
        <v>90222</v>
      </c>
    </row>
    <row r="827" spans="2:8">
      <c r="B827" s="149" t="s">
        <v>295</v>
      </c>
      <c r="C827" s="86">
        <v>8.26</v>
      </c>
      <c r="D827" s="36">
        <v>10.646000000000001</v>
      </c>
      <c r="E827" s="36">
        <v>70.896000000000072</v>
      </c>
      <c r="F827" s="36">
        <v>182959</v>
      </c>
      <c r="G827" s="36">
        <v>210131</v>
      </c>
      <c r="H827" s="36">
        <v>170320</v>
      </c>
    </row>
    <row r="828" spans="2:8">
      <c r="B828" s="96" t="s">
        <v>296</v>
      </c>
      <c r="C828" s="86" t="s">
        <v>125</v>
      </c>
      <c r="D828" s="86" t="s">
        <v>125</v>
      </c>
      <c r="E828" s="86" t="s">
        <v>125</v>
      </c>
      <c r="F828" s="86" t="s">
        <v>125</v>
      </c>
      <c r="G828" s="86" t="s">
        <v>125</v>
      </c>
      <c r="H828" s="86">
        <v>0</v>
      </c>
    </row>
    <row r="829" spans="2:8">
      <c r="B829" s="96" t="s">
        <v>237</v>
      </c>
      <c r="C829" s="86" t="s">
        <v>125</v>
      </c>
      <c r="D829" s="86" t="s">
        <v>125</v>
      </c>
      <c r="E829" s="86" t="s">
        <v>125</v>
      </c>
      <c r="F829" s="86" t="s">
        <v>125</v>
      </c>
      <c r="G829" s="86" t="s">
        <v>125</v>
      </c>
      <c r="H829" s="86">
        <v>0</v>
      </c>
    </row>
    <row r="830" spans="2:8">
      <c r="B830" s="96"/>
      <c r="C830" s="86"/>
      <c r="D830" s="86"/>
      <c r="E830" s="86"/>
      <c r="F830" s="86"/>
      <c r="G830" s="86"/>
      <c r="H830" s="86"/>
    </row>
    <row r="831" spans="2:8">
      <c r="B831" s="93" t="s">
        <v>313</v>
      </c>
      <c r="C831" s="86" t="s">
        <v>125</v>
      </c>
      <c r="D831" s="86" t="s">
        <v>125</v>
      </c>
      <c r="E831" s="86" t="s">
        <v>125</v>
      </c>
      <c r="F831" s="86" t="s">
        <v>125</v>
      </c>
      <c r="G831" s="86" t="s">
        <v>125</v>
      </c>
      <c r="H831" s="86">
        <v>0</v>
      </c>
    </row>
    <row r="832" spans="2:8">
      <c r="B832" s="96" t="s">
        <v>314</v>
      </c>
      <c r="C832" s="86" t="s">
        <v>125</v>
      </c>
      <c r="D832" s="86" t="s">
        <v>125</v>
      </c>
      <c r="E832" s="86" t="s">
        <v>125</v>
      </c>
      <c r="F832" s="86" t="s">
        <v>125</v>
      </c>
      <c r="G832" s="86" t="s">
        <v>125</v>
      </c>
      <c r="H832" s="86">
        <v>0</v>
      </c>
    </row>
    <row r="833" spans="2:8">
      <c r="B833" s="96" t="s">
        <v>315</v>
      </c>
      <c r="C833" s="86" t="s">
        <v>125</v>
      </c>
      <c r="D833" s="86" t="s">
        <v>125</v>
      </c>
      <c r="E833" s="86" t="s">
        <v>125</v>
      </c>
      <c r="F833" s="86" t="s">
        <v>125</v>
      </c>
      <c r="G833" s="86" t="s">
        <v>125</v>
      </c>
      <c r="H833" s="86">
        <v>0</v>
      </c>
    </row>
    <row r="834" spans="2:8">
      <c r="B834" s="96" t="s">
        <v>316</v>
      </c>
      <c r="C834" s="86" t="s">
        <v>125</v>
      </c>
      <c r="D834" s="86" t="s">
        <v>125</v>
      </c>
      <c r="E834" s="86" t="s">
        <v>125</v>
      </c>
      <c r="F834" s="86" t="s">
        <v>125</v>
      </c>
      <c r="G834" s="86" t="s">
        <v>125</v>
      </c>
      <c r="H834" s="86">
        <v>0</v>
      </c>
    </row>
    <row r="835" spans="2:8">
      <c r="B835" s="96" t="s">
        <v>317</v>
      </c>
      <c r="C835" s="86" t="s">
        <v>125</v>
      </c>
      <c r="D835" s="86" t="s">
        <v>125</v>
      </c>
      <c r="E835" s="86" t="s">
        <v>125</v>
      </c>
      <c r="F835" s="86" t="s">
        <v>125</v>
      </c>
      <c r="G835" s="86" t="s">
        <v>125</v>
      </c>
      <c r="H835" s="86">
        <v>0</v>
      </c>
    </row>
    <row r="836" spans="2:8">
      <c r="B836" s="96" t="s">
        <v>318</v>
      </c>
      <c r="C836" s="86" t="s">
        <v>125</v>
      </c>
      <c r="D836" s="86" t="s">
        <v>125</v>
      </c>
      <c r="E836" s="86" t="s">
        <v>125</v>
      </c>
      <c r="F836" s="86" t="s">
        <v>125</v>
      </c>
      <c r="G836" s="86" t="s">
        <v>125</v>
      </c>
      <c r="H836" s="86">
        <v>0</v>
      </c>
    </row>
    <row r="837" spans="2:8" ht="15.75" thickBot="1">
      <c r="B837" s="133" t="s">
        <v>319</v>
      </c>
      <c r="C837" s="150" t="s">
        <v>125</v>
      </c>
      <c r="D837" s="150" t="s">
        <v>125</v>
      </c>
      <c r="E837" s="150" t="s">
        <v>125</v>
      </c>
      <c r="F837" s="150" t="s">
        <v>125</v>
      </c>
      <c r="G837" s="150" t="s">
        <v>125</v>
      </c>
      <c r="H837" s="150">
        <v>0</v>
      </c>
    </row>
    <row r="838" spans="2:8" ht="15.75" thickTop="1">
      <c r="B838" s="119" t="s">
        <v>323</v>
      </c>
      <c r="C838" s="14"/>
      <c r="D838" s="14"/>
      <c r="E838" s="14"/>
      <c r="F838" s="14"/>
      <c r="G838" s="14"/>
      <c r="H838" s="14"/>
    </row>
    <row r="839" spans="2:8">
      <c r="B839" s="119"/>
      <c r="C839" s="14"/>
      <c r="D839" s="14"/>
      <c r="E839" s="14"/>
      <c r="F839" s="14"/>
      <c r="G839" s="14"/>
      <c r="H839" s="14"/>
    </row>
    <row r="840" spans="2:8">
      <c r="B840" s="24" t="s">
        <v>42</v>
      </c>
      <c r="C840" s="24"/>
      <c r="D840" s="24"/>
      <c r="E840" s="24"/>
      <c r="F840" s="24"/>
      <c r="G840" s="24"/>
      <c r="H840" s="24"/>
    </row>
    <row r="841" spans="2:8">
      <c r="B841" s="13" t="s">
        <v>41</v>
      </c>
      <c r="C841" s="14"/>
      <c r="D841" s="14"/>
      <c r="E841" s="14"/>
      <c r="F841" s="14"/>
      <c r="G841" s="14"/>
      <c r="H841" s="14"/>
    </row>
    <row r="842" spans="2:8">
      <c r="B842" s="145" t="s">
        <v>324</v>
      </c>
      <c r="C842" s="14"/>
      <c r="D842" s="14"/>
      <c r="E842" s="14"/>
      <c r="F842" s="14"/>
      <c r="G842" s="14"/>
      <c r="H842" s="14"/>
    </row>
    <row r="843" spans="2:8">
      <c r="B843" s="145"/>
      <c r="C843" s="14"/>
      <c r="D843" s="14"/>
      <c r="E843" s="14"/>
      <c r="F843" s="14"/>
      <c r="G843" s="14"/>
      <c r="H843" s="14"/>
    </row>
    <row r="844" spans="2:8">
      <c r="B844" s="16"/>
      <c r="C844" s="17">
        <v>2014</v>
      </c>
      <c r="D844" s="17">
        <v>2015</v>
      </c>
      <c r="E844" s="17">
        <v>2016</v>
      </c>
      <c r="F844" s="17">
        <v>2017</v>
      </c>
      <c r="G844" s="17">
        <v>2018</v>
      </c>
      <c r="H844" s="17">
        <v>2019</v>
      </c>
    </row>
    <row r="845" spans="2:8">
      <c r="B845" s="92" t="s">
        <v>310</v>
      </c>
      <c r="C845" s="106"/>
      <c r="D845" s="106"/>
      <c r="E845" s="106"/>
      <c r="F845" s="106"/>
      <c r="G845" s="106"/>
      <c r="H845" s="106"/>
    </row>
    <row r="846" spans="2:8">
      <c r="B846" s="93" t="s">
        <v>325</v>
      </c>
      <c r="C846" s="34">
        <v>76591.412806717519</v>
      </c>
      <c r="D846" s="34">
        <v>80896.977457150933</v>
      </c>
      <c r="E846" s="34">
        <v>89963.292443079976</v>
      </c>
      <c r="F846" s="34">
        <v>154440.06960544377</v>
      </c>
      <c r="G846" s="34">
        <v>148447.74046334703</v>
      </c>
      <c r="H846" s="34">
        <v>161494.43962258237</v>
      </c>
    </row>
    <row r="847" spans="2:8">
      <c r="B847" s="96" t="s">
        <v>293</v>
      </c>
      <c r="C847" s="34">
        <v>60941.169786267477</v>
      </c>
      <c r="D847" s="34">
        <v>58256.941381246004</v>
      </c>
      <c r="E847" s="34">
        <v>72558.600781341025</v>
      </c>
      <c r="F847" s="34">
        <v>130597.04985968272</v>
      </c>
      <c r="G847" s="34">
        <v>123593.49251874619</v>
      </c>
      <c r="H847" s="34">
        <v>111997.77430895652</v>
      </c>
    </row>
    <row r="848" spans="2:8">
      <c r="B848" s="136" t="s">
        <v>294</v>
      </c>
      <c r="C848" s="34">
        <v>0</v>
      </c>
      <c r="D848" s="34">
        <v>0</v>
      </c>
      <c r="E848" s="34">
        <v>0</v>
      </c>
      <c r="F848" s="34">
        <v>0</v>
      </c>
      <c r="G848" s="34">
        <v>0</v>
      </c>
      <c r="H848" s="34">
        <v>18444.237665217828</v>
      </c>
    </row>
    <row r="849" spans="2:8">
      <c r="B849" s="136" t="s">
        <v>326</v>
      </c>
      <c r="C849" s="34">
        <v>60941.169786267477</v>
      </c>
      <c r="D849" s="34">
        <v>58256.941381246004</v>
      </c>
      <c r="E849" s="34">
        <v>72558.600781341025</v>
      </c>
      <c r="F849" s="34">
        <v>130597.04985968272</v>
      </c>
      <c r="G849" s="34">
        <v>123593.49251874619</v>
      </c>
      <c r="H849" s="34">
        <v>93553.536643738698</v>
      </c>
    </row>
    <row r="850" spans="2:8">
      <c r="B850" s="96" t="s">
        <v>296</v>
      </c>
      <c r="C850" s="34">
        <v>4904.7064990182389</v>
      </c>
      <c r="D850" s="34">
        <v>5141.3868857718653</v>
      </c>
      <c r="E850" s="34">
        <v>4687.2890224547182</v>
      </c>
      <c r="F850" s="34">
        <v>7389.2652975462925</v>
      </c>
      <c r="G850" s="34">
        <v>7752.6769519732807</v>
      </c>
      <c r="H850" s="34">
        <v>5204.5816111865861</v>
      </c>
    </row>
    <row r="851" spans="2:8">
      <c r="B851" s="96" t="s">
        <v>237</v>
      </c>
      <c r="C851" s="34">
        <v>10745.536521431794</v>
      </c>
      <c r="D851" s="34">
        <v>17498.64919013307</v>
      </c>
      <c r="E851" s="34">
        <v>12717.402639284222</v>
      </c>
      <c r="F851" s="34">
        <v>16427.999053043244</v>
      </c>
      <c r="G851" s="34">
        <v>17101.570992627556</v>
      </c>
      <c r="H851" s="34">
        <v>44292.083702439253</v>
      </c>
    </row>
    <row r="852" spans="2:8">
      <c r="B852" s="96"/>
      <c r="C852" s="34">
        <v>0</v>
      </c>
      <c r="D852" s="34">
        <v>0</v>
      </c>
      <c r="E852" s="34">
        <v>0</v>
      </c>
      <c r="F852" s="34">
        <v>0</v>
      </c>
      <c r="G852" s="34">
        <v>0</v>
      </c>
      <c r="H852" s="34">
        <v>0</v>
      </c>
    </row>
    <row r="853" spans="2:8">
      <c r="B853" s="93" t="s">
        <v>327</v>
      </c>
      <c r="C853" s="34">
        <v>277.783916338258</v>
      </c>
      <c r="D853" s="34">
        <v>320.1587781185512</v>
      </c>
      <c r="E853" s="34">
        <v>232.19813649659372</v>
      </c>
      <c r="F853" s="34">
        <v>275.40745947810547</v>
      </c>
      <c r="G853" s="34">
        <v>728.2086894545514</v>
      </c>
      <c r="H853" s="34">
        <v>6752.4365625754099</v>
      </c>
    </row>
    <row r="854" spans="2:8">
      <c r="B854" s="96" t="s">
        <v>314</v>
      </c>
      <c r="C854" s="34">
        <v>0</v>
      </c>
      <c r="D854" s="34">
        <v>0</v>
      </c>
      <c r="E854" s="34">
        <v>0</v>
      </c>
      <c r="F854" s="34">
        <v>0</v>
      </c>
      <c r="G854" s="34">
        <v>427.72433130731753</v>
      </c>
      <c r="H854" s="34">
        <v>6531.0138108212041</v>
      </c>
    </row>
    <row r="855" spans="2:8">
      <c r="B855" s="96" t="s">
        <v>315</v>
      </c>
      <c r="C855" s="34">
        <v>277.783916338258</v>
      </c>
      <c r="D855" s="34">
        <v>320.1587781185512</v>
      </c>
      <c r="E855" s="34">
        <v>232.19813649659372</v>
      </c>
      <c r="F855" s="34">
        <v>275.40745947810547</v>
      </c>
      <c r="G855" s="34">
        <v>300.48435814723388</v>
      </c>
      <c r="H855" s="34">
        <v>221.4227517542061</v>
      </c>
    </row>
    <row r="856" spans="2:8">
      <c r="B856" s="96" t="s">
        <v>316</v>
      </c>
      <c r="C856" s="34">
        <v>0</v>
      </c>
      <c r="D856" s="34">
        <v>0</v>
      </c>
      <c r="E856" s="34">
        <v>0</v>
      </c>
      <c r="F856" s="34">
        <v>0</v>
      </c>
      <c r="G856" s="34">
        <v>0</v>
      </c>
      <c r="H856" s="34"/>
    </row>
    <row r="857" spans="2:8">
      <c r="B857" s="96" t="s">
        <v>317</v>
      </c>
      <c r="C857" s="34">
        <v>0</v>
      </c>
      <c r="D857" s="34">
        <v>0</v>
      </c>
      <c r="E857" s="34">
        <v>0</v>
      </c>
      <c r="F857" s="34">
        <v>0</v>
      </c>
      <c r="G857" s="34">
        <v>0</v>
      </c>
      <c r="H857" s="34"/>
    </row>
    <row r="858" spans="2:8">
      <c r="B858" s="96" t="s">
        <v>318</v>
      </c>
      <c r="C858" s="34">
        <v>0</v>
      </c>
      <c r="D858" s="34">
        <v>0</v>
      </c>
      <c r="E858" s="34">
        <v>0</v>
      </c>
      <c r="F858" s="34">
        <v>0</v>
      </c>
      <c r="G858" s="34">
        <v>0</v>
      </c>
      <c r="H858" s="34"/>
    </row>
    <row r="859" spans="2:8">
      <c r="B859" s="96" t="s">
        <v>319</v>
      </c>
      <c r="C859" s="34">
        <v>0</v>
      </c>
      <c r="D859" s="34">
        <v>0</v>
      </c>
      <c r="E859" s="34">
        <v>0</v>
      </c>
      <c r="F859" s="34">
        <v>0</v>
      </c>
      <c r="G859" s="34">
        <v>0</v>
      </c>
      <c r="H859" s="34"/>
    </row>
    <row r="860" spans="2:8">
      <c r="B860" s="93"/>
      <c r="C860" s="34"/>
      <c r="D860" s="34"/>
      <c r="E860" s="34"/>
      <c r="F860" s="34"/>
      <c r="G860" s="34"/>
      <c r="H860" s="34"/>
    </row>
    <row r="861" spans="2:8">
      <c r="B861" s="92" t="s">
        <v>285</v>
      </c>
      <c r="C861" s="34"/>
      <c r="D861" s="34"/>
      <c r="E861" s="34"/>
      <c r="F861" s="34"/>
      <c r="G861" s="34"/>
      <c r="H861" s="34"/>
    </row>
    <row r="862" spans="2:8">
      <c r="B862" s="93" t="s">
        <v>325</v>
      </c>
      <c r="C862" s="34">
        <v>0</v>
      </c>
      <c r="D862" s="34">
        <v>0</v>
      </c>
      <c r="E862" s="34">
        <v>0</v>
      </c>
      <c r="F862" s="34">
        <v>0</v>
      </c>
      <c r="G862" s="34">
        <v>0</v>
      </c>
      <c r="H862" s="34">
        <v>65.834330855506593</v>
      </c>
    </row>
    <row r="863" spans="2:8">
      <c r="B863" s="96" t="s">
        <v>293</v>
      </c>
      <c r="C863" s="34">
        <v>0</v>
      </c>
      <c r="D863" s="34">
        <v>0</v>
      </c>
      <c r="E863" s="34">
        <v>0</v>
      </c>
      <c r="F863" s="34">
        <v>0</v>
      </c>
      <c r="G863" s="34">
        <v>0</v>
      </c>
      <c r="H863" s="34">
        <v>0</v>
      </c>
    </row>
    <row r="864" spans="2:8">
      <c r="B864" s="136" t="s">
        <v>294</v>
      </c>
      <c r="C864" s="34">
        <v>0</v>
      </c>
      <c r="D864" s="34">
        <v>0</v>
      </c>
      <c r="E864" s="34">
        <v>0</v>
      </c>
      <c r="F864" s="34">
        <v>0</v>
      </c>
      <c r="G864" s="34">
        <v>0</v>
      </c>
      <c r="H864" s="34">
        <v>0</v>
      </c>
    </row>
    <row r="865" spans="2:8">
      <c r="B865" s="136" t="s">
        <v>295</v>
      </c>
      <c r="C865" s="34">
        <v>0</v>
      </c>
      <c r="D865" s="34">
        <v>0</v>
      </c>
      <c r="E865" s="34">
        <v>0</v>
      </c>
      <c r="F865" s="34">
        <v>0</v>
      </c>
      <c r="G865" s="34">
        <v>0</v>
      </c>
      <c r="H865" s="34">
        <v>0</v>
      </c>
    </row>
    <row r="866" spans="2:8">
      <c r="B866" s="96" t="s">
        <v>296</v>
      </c>
      <c r="C866" s="34">
        <v>0</v>
      </c>
      <c r="D866" s="34">
        <v>0</v>
      </c>
      <c r="E866" s="34">
        <v>0</v>
      </c>
      <c r="F866" s="34">
        <v>0</v>
      </c>
      <c r="G866" s="34">
        <v>0</v>
      </c>
      <c r="H866" s="34">
        <v>0</v>
      </c>
    </row>
    <row r="867" spans="2:8">
      <c r="B867" s="96" t="s">
        <v>237</v>
      </c>
      <c r="C867" s="34">
        <v>0</v>
      </c>
      <c r="D867" s="34">
        <v>0</v>
      </c>
      <c r="E867" s="34">
        <v>0</v>
      </c>
      <c r="F867" s="34">
        <v>0</v>
      </c>
      <c r="G867" s="34">
        <v>0</v>
      </c>
      <c r="H867" s="34">
        <v>65.834330855506593</v>
      </c>
    </row>
    <row r="868" spans="2:8">
      <c r="B868" s="96"/>
      <c r="C868" s="34"/>
      <c r="D868" s="34"/>
      <c r="E868" s="34"/>
      <c r="F868" s="34"/>
      <c r="G868" s="34"/>
      <c r="H868" s="34"/>
    </row>
    <row r="869" spans="2:8">
      <c r="B869" s="93" t="s">
        <v>327</v>
      </c>
      <c r="C869" s="34">
        <v>6754.2068875601399</v>
      </c>
      <c r="D869" s="34">
        <v>4918.0879241612456</v>
      </c>
      <c r="E869" s="34">
        <v>6593.2195429698522</v>
      </c>
      <c r="F869" s="34">
        <v>6722.5553257005395</v>
      </c>
      <c r="G869" s="34">
        <v>10517314.21742624</v>
      </c>
      <c r="H869" s="34">
        <v>220562.68164212623</v>
      </c>
    </row>
    <row r="870" spans="2:8">
      <c r="B870" s="96" t="s">
        <v>314</v>
      </c>
      <c r="C870" s="34">
        <v>41.965965867982888</v>
      </c>
      <c r="D870" s="34">
        <v>52.138939509685059</v>
      </c>
      <c r="E870" s="34">
        <v>36.966819239388116</v>
      </c>
      <c r="F870" s="34">
        <v>14.054249246369208</v>
      </c>
      <c r="G870" s="34">
        <v>11180.684356090953</v>
      </c>
      <c r="H870" s="34">
        <v>211332.62998448109</v>
      </c>
    </row>
    <row r="871" spans="2:8">
      <c r="B871" s="96" t="s">
        <v>315</v>
      </c>
      <c r="C871" s="34">
        <v>0</v>
      </c>
      <c r="D871" s="34">
        <v>0</v>
      </c>
      <c r="E871" s="34">
        <v>0</v>
      </c>
      <c r="F871" s="34">
        <v>0</v>
      </c>
      <c r="G871" s="34">
        <v>483.34648024832001</v>
      </c>
      <c r="H871" s="34">
        <v>1.4772750713542633</v>
      </c>
    </row>
    <row r="872" spans="2:8">
      <c r="B872" s="96" t="s">
        <v>316</v>
      </c>
      <c r="C872" s="34">
        <v>0</v>
      </c>
      <c r="D872" s="34">
        <v>0</v>
      </c>
      <c r="E872" s="34">
        <v>0</v>
      </c>
      <c r="F872" s="34">
        <v>0</v>
      </c>
      <c r="G872" s="34">
        <v>0</v>
      </c>
      <c r="H872" s="34">
        <v>0</v>
      </c>
    </row>
    <row r="873" spans="2:8">
      <c r="B873" s="96" t="s">
        <v>317</v>
      </c>
      <c r="C873" s="34">
        <v>5791.1414307532687</v>
      </c>
      <c r="D873" s="34">
        <v>4256.4619019289512</v>
      </c>
      <c r="E873" s="34">
        <v>5396.6011733273235</v>
      </c>
      <c r="F873" s="34">
        <v>5578.9742626861271</v>
      </c>
      <c r="G873" s="34">
        <v>8368541.32373551</v>
      </c>
      <c r="H873" s="34">
        <v>9167.1340602738619</v>
      </c>
    </row>
    <row r="874" spans="2:8">
      <c r="B874" s="96" t="s">
        <v>318</v>
      </c>
      <c r="C874" s="34">
        <v>921.09949093888793</v>
      </c>
      <c r="D874" s="34">
        <v>609.48708272260933</v>
      </c>
      <c r="E874" s="34">
        <v>1159.6515504031408</v>
      </c>
      <c r="F874" s="34">
        <v>1129.5267775504801</v>
      </c>
      <c r="G874" s="34">
        <v>2137108.8628543904</v>
      </c>
      <c r="H874" s="34">
        <v>61.440322299948029</v>
      </c>
    </row>
    <row r="875" spans="2:8">
      <c r="B875" s="96" t="s">
        <v>319</v>
      </c>
      <c r="C875" s="34">
        <v>0</v>
      </c>
      <c r="D875" s="34">
        <v>0</v>
      </c>
      <c r="E875" s="34">
        <v>0</v>
      </c>
      <c r="F875" s="34">
        <v>0</v>
      </c>
      <c r="G875" s="34">
        <v>0</v>
      </c>
      <c r="H875" s="34">
        <v>0</v>
      </c>
    </row>
    <row r="876" spans="2:8">
      <c r="B876" s="93"/>
      <c r="C876" s="34"/>
      <c r="D876" s="34"/>
      <c r="E876" s="34"/>
      <c r="F876" s="34"/>
      <c r="G876" s="34"/>
      <c r="H876" s="34"/>
    </row>
    <row r="877" spans="2:8">
      <c r="B877" s="92" t="s">
        <v>330</v>
      </c>
      <c r="C877" s="34"/>
      <c r="D877" s="34"/>
      <c r="E877" s="34"/>
      <c r="F877" s="34"/>
      <c r="G877" s="34"/>
      <c r="H877" s="34"/>
    </row>
    <row r="878" spans="2:8">
      <c r="B878" s="93" t="s">
        <v>325</v>
      </c>
      <c r="C878" s="151">
        <v>125274.30765833975</v>
      </c>
      <c r="D878" s="151">
        <v>135623.62421360015</v>
      </c>
      <c r="E878" s="151">
        <v>253761.82204142597</v>
      </c>
      <c r="F878" s="151">
        <v>525863.85548368131</v>
      </c>
      <c r="G878" s="151">
        <v>896306.79950088554</v>
      </c>
      <c r="H878" s="151">
        <v>1018549.3066412306</v>
      </c>
    </row>
    <row r="879" spans="2:8">
      <c r="B879" s="96" t="s">
        <v>293</v>
      </c>
      <c r="C879" s="151">
        <v>125274.30765833975</v>
      </c>
      <c r="D879" s="151">
        <v>135623.62421360015</v>
      </c>
      <c r="E879" s="151">
        <v>253761.82204142597</v>
      </c>
      <c r="F879" s="151">
        <v>525863.85548368131</v>
      </c>
      <c r="G879" s="151">
        <v>896306.79950088554</v>
      </c>
      <c r="H879" s="151">
        <v>782759.0488889456</v>
      </c>
    </row>
    <row r="880" spans="2:8">
      <c r="B880" s="136" t="s">
        <v>331</v>
      </c>
      <c r="C880" s="152" t="s">
        <v>125</v>
      </c>
      <c r="D880" s="152" t="s">
        <v>125</v>
      </c>
      <c r="E880" s="152" t="s">
        <v>125</v>
      </c>
      <c r="F880" s="152" t="s">
        <v>125</v>
      </c>
      <c r="G880" s="152" t="s">
        <v>125</v>
      </c>
      <c r="H880" s="152">
        <v>676332.25840037689</v>
      </c>
    </row>
    <row r="881" spans="2:8">
      <c r="B881" s="136" t="s">
        <v>332</v>
      </c>
      <c r="C881" s="152" t="s">
        <v>125</v>
      </c>
      <c r="D881" s="152" t="s">
        <v>125</v>
      </c>
      <c r="E881" s="152" t="s">
        <v>125</v>
      </c>
      <c r="F881" s="152" t="s">
        <v>125</v>
      </c>
      <c r="G881" s="152" t="s">
        <v>125</v>
      </c>
      <c r="H881" s="152">
        <v>106426.79048856877</v>
      </c>
    </row>
    <row r="882" spans="2:8">
      <c r="B882" s="96" t="s">
        <v>296</v>
      </c>
      <c r="C882" s="152">
        <v>0</v>
      </c>
      <c r="D882" s="152">
        <v>0</v>
      </c>
      <c r="E882" s="152">
        <v>0</v>
      </c>
      <c r="F882" s="152">
        <v>0</v>
      </c>
      <c r="G882" s="152">
        <v>0</v>
      </c>
      <c r="H882" s="152">
        <v>5.7461531912810919</v>
      </c>
    </row>
    <row r="883" spans="2:8">
      <c r="B883" s="14"/>
      <c r="C883" s="38">
        <v>0</v>
      </c>
      <c r="D883" s="38">
        <v>0</v>
      </c>
      <c r="E883" s="38">
        <v>0</v>
      </c>
      <c r="F883" s="38">
        <v>0</v>
      </c>
      <c r="G883" s="38">
        <v>0</v>
      </c>
      <c r="H883" s="38">
        <v>235784.51159909379</v>
      </c>
    </row>
    <row r="884" spans="2:8">
      <c r="B884" s="93" t="s">
        <v>327</v>
      </c>
      <c r="C884" s="151">
        <v>22063.815849769428</v>
      </c>
      <c r="D884" s="151">
        <v>24696.27019300633</v>
      </c>
      <c r="E884" s="151">
        <v>18977.086407817609</v>
      </c>
      <c r="F884" s="151">
        <v>11331.569845581418</v>
      </c>
      <c r="G884" s="151">
        <v>15594.268822687181</v>
      </c>
      <c r="H884" s="151">
        <v>2847.1337087791344</v>
      </c>
    </row>
    <row r="885" spans="2:8">
      <c r="B885" s="96" t="s">
        <v>314</v>
      </c>
      <c r="C885" s="151">
        <v>22062.584143094773</v>
      </c>
      <c r="D885" s="151">
        <v>24679.116116850561</v>
      </c>
      <c r="E885" s="151">
        <v>18963.89240252275</v>
      </c>
      <c r="F885" s="151">
        <v>11328.491352774787</v>
      </c>
      <c r="G885" s="151">
        <v>15594.268822687181</v>
      </c>
      <c r="H885" s="151">
        <v>2847.1337087791344</v>
      </c>
    </row>
    <row r="886" spans="2:8">
      <c r="B886" s="96" t="s">
        <v>315</v>
      </c>
      <c r="C886" s="152">
        <v>0</v>
      </c>
      <c r="D886" s="152">
        <v>0</v>
      </c>
      <c r="E886" s="152">
        <v>0</v>
      </c>
      <c r="F886" s="152">
        <v>0</v>
      </c>
      <c r="G886" s="152">
        <v>0</v>
      </c>
      <c r="H886" s="152">
        <v>0</v>
      </c>
    </row>
    <row r="887" spans="2:8">
      <c r="B887" s="96" t="s">
        <v>316</v>
      </c>
      <c r="C887" s="152">
        <v>1.2317066746540968</v>
      </c>
      <c r="D887" s="151">
        <v>17.154076155767815</v>
      </c>
      <c r="E887" s="151">
        <v>13.194005294859924</v>
      </c>
      <c r="F887" s="151">
        <v>3.0784928066301891</v>
      </c>
      <c r="G887" s="151">
        <v>0</v>
      </c>
      <c r="H887" s="152">
        <v>0</v>
      </c>
    </row>
    <row r="888" spans="2:8">
      <c r="B888" s="96" t="s">
        <v>317</v>
      </c>
      <c r="C888" s="152">
        <v>0</v>
      </c>
      <c r="D888" s="152">
        <v>0</v>
      </c>
      <c r="E888" s="152">
        <v>0</v>
      </c>
      <c r="F888" s="152">
        <v>0</v>
      </c>
      <c r="G888" s="152">
        <v>0</v>
      </c>
      <c r="H888" s="152">
        <v>0</v>
      </c>
    </row>
    <row r="889" spans="2:8">
      <c r="B889" s="96" t="s">
        <v>318</v>
      </c>
      <c r="C889" s="152">
        <v>0</v>
      </c>
      <c r="D889" s="152">
        <v>0</v>
      </c>
      <c r="E889" s="152">
        <v>0</v>
      </c>
      <c r="F889" s="152">
        <v>0</v>
      </c>
      <c r="G889" s="152">
        <v>0</v>
      </c>
      <c r="H889" s="152">
        <v>0</v>
      </c>
    </row>
    <row r="890" spans="2:8">
      <c r="B890" s="96" t="s">
        <v>319</v>
      </c>
      <c r="C890" s="152">
        <v>0</v>
      </c>
      <c r="D890" s="152">
        <v>0</v>
      </c>
      <c r="E890" s="152">
        <v>0</v>
      </c>
      <c r="F890" s="152">
        <v>0</v>
      </c>
      <c r="G890" s="152">
        <v>0</v>
      </c>
      <c r="H890" s="152">
        <v>0</v>
      </c>
    </row>
    <row r="891" spans="2:8">
      <c r="B891" s="96"/>
      <c r="C891" s="38"/>
      <c r="D891" s="38"/>
      <c r="E891" s="38"/>
      <c r="F891" s="38"/>
      <c r="G891" s="38"/>
      <c r="H891" s="38"/>
    </row>
    <row r="892" spans="2:8">
      <c r="B892" s="92" t="s">
        <v>321</v>
      </c>
      <c r="C892" s="36"/>
      <c r="D892" s="36"/>
      <c r="E892" s="36"/>
      <c r="F892" s="36"/>
      <c r="G892" s="36"/>
      <c r="H892" s="36"/>
    </row>
    <row r="893" spans="2:8">
      <c r="B893" s="93" t="s">
        <v>325</v>
      </c>
      <c r="C893" s="36">
        <v>2426.1739297067011</v>
      </c>
      <c r="D893" s="36">
        <v>3950.8301667950468</v>
      </c>
      <c r="E893" s="36">
        <v>3826.6858411873477</v>
      </c>
      <c r="F893" s="36">
        <v>3746.1219802104397</v>
      </c>
      <c r="G893" s="36">
        <v>4830.1221120813461</v>
      </c>
      <c r="H893" s="36">
        <v>4525.2585042962883</v>
      </c>
    </row>
    <row r="894" spans="2:8">
      <c r="B894" s="96" t="s">
        <v>293</v>
      </c>
      <c r="C894" s="36">
        <v>124.1116913648454</v>
      </c>
      <c r="D894" s="36">
        <v>261.85724709090147</v>
      </c>
      <c r="E894" s="36">
        <v>382.38047440619096</v>
      </c>
      <c r="F894" s="36">
        <v>197.84990367379814</v>
      </c>
      <c r="G894" s="36">
        <v>26.880086591074836</v>
      </c>
      <c r="H894" s="36">
        <v>0.22013872597149872</v>
      </c>
    </row>
    <row r="895" spans="2:8">
      <c r="B895" s="136" t="s">
        <v>294</v>
      </c>
      <c r="C895" s="36">
        <v>0</v>
      </c>
      <c r="D895" s="36">
        <v>0</v>
      </c>
      <c r="E895" s="36">
        <v>0</v>
      </c>
      <c r="F895" s="36">
        <v>0</v>
      </c>
      <c r="G895" s="36">
        <v>0</v>
      </c>
      <c r="H895" s="36">
        <v>0</v>
      </c>
    </row>
    <row r="896" spans="2:8">
      <c r="B896" s="136" t="s">
        <v>295</v>
      </c>
      <c r="C896" s="36">
        <v>122.16066799219331</v>
      </c>
      <c r="D896" s="36">
        <v>252.06912195811503</v>
      </c>
      <c r="E896" s="36">
        <v>379.06573430672842</v>
      </c>
      <c r="F896" s="36">
        <v>193.15610758274786</v>
      </c>
      <c r="G896" s="36">
        <v>0</v>
      </c>
      <c r="H896" s="36">
        <v>0.22013872597149872</v>
      </c>
    </row>
    <row r="897" spans="2:8">
      <c r="B897" s="96" t="s">
        <v>296</v>
      </c>
      <c r="C897" s="36">
        <v>1.5962918503517094</v>
      </c>
      <c r="D897" s="36">
        <v>0.57620477074861243</v>
      </c>
      <c r="E897" s="36">
        <v>1.3250841009976244</v>
      </c>
      <c r="F897" s="36">
        <v>4.7589877034259631</v>
      </c>
      <c r="G897" s="36">
        <v>1.0717698299047731</v>
      </c>
      <c r="H897" s="36">
        <v>1.6126923616367799</v>
      </c>
    </row>
    <row r="898" spans="2:8">
      <c r="B898" s="96" t="s">
        <v>237</v>
      </c>
      <c r="C898" s="36">
        <v>2300.4659464915039</v>
      </c>
      <c r="D898" s="36">
        <v>3688.3967149333971</v>
      </c>
      <c r="E898" s="36">
        <v>3442.9802826801588</v>
      </c>
      <c r="F898" s="36">
        <v>3543.5130888332155</v>
      </c>
      <c r="G898" s="36">
        <v>4802.1702556603677</v>
      </c>
      <c r="H898" s="36">
        <v>4523.4256732086797</v>
      </c>
    </row>
    <row r="899" spans="2:8">
      <c r="B899" s="96"/>
      <c r="C899" s="36"/>
      <c r="D899" s="36"/>
      <c r="E899" s="36"/>
      <c r="F899" s="36"/>
      <c r="G899" s="36"/>
      <c r="H899" s="36"/>
    </row>
    <row r="900" spans="2:8">
      <c r="B900" s="93" t="s">
        <v>327</v>
      </c>
      <c r="C900" s="36" t="s">
        <v>125</v>
      </c>
      <c r="D900" s="36" t="s">
        <v>125</v>
      </c>
      <c r="E900" s="36" t="s">
        <v>125</v>
      </c>
      <c r="F900" s="36" t="s">
        <v>125</v>
      </c>
      <c r="G900" s="36" t="s">
        <v>125</v>
      </c>
      <c r="H900" s="36">
        <v>0</v>
      </c>
    </row>
    <row r="901" spans="2:8">
      <c r="B901" s="96" t="s">
        <v>314</v>
      </c>
      <c r="C901" s="36" t="s">
        <v>125</v>
      </c>
      <c r="D901" s="36" t="s">
        <v>125</v>
      </c>
      <c r="E901" s="36" t="s">
        <v>125</v>
      </c>
      <c r="F901" s="36" t="s">
        <v>125</v>
      </c>
      <c r="G901" s="36" t="s">
        <v>125</v>
      </c>
      <c r="H901" s="36">
        <v>0</v>
      </c>
    </row>
    <row r="902" spans="2:8">
      <c r="B902" s="96" t="s">
        <v>315</v>
      </c>
      <c r="C902" s="36" t="s">
        <v>125</v>
      </c>
      <c r="D902" s="36" t="s">
        <v>125</v>
      </c>
      <c r="E902" s="36" t="s">
        <v>125</v>
      </c>
      <c r="F902" s="36" t="s">
        <v>125</v>
      </c>
      <c r="G902" s="36" t="s">
        <v>125</v>
      </c>
      <c r="H902" s="36">
        <v>0</v>
      </c>
    </row>
    <row r="903" spans="2:8">
      <c r="B903" s="96" t="s">
        <v>316</v>
      </c>
      <c r="C903" s="36" t="s">
        <v>125</v>
      </c>
      <c r="D903" s="36" t="s">
        <v>125</v>
      </c>
      <c r="E903" s="36" t="s">
        <v>125</v>
      </c>
      <c r="F903" s="36" t="s">
        <v>125</v>
      </c>
      <c r="G903" s="36" t="s">
        <v>125</v>
      </c>
      <c r="H903" s="36">
        <v>0</v>
      </c>
    </row>
    <row r="904" spans="2:8">
      <c r="B904" s="96" t="s">
        <v>317</v>
      </c>
      <c r="C904" s="36" t="s">
        <v>125</v>
      </c>
      <c r="D904" s="36" t="s">
        <v>125</v>
      </c>
      <c r="E904" s="36" t="s">
        <v>125</v>
      </c>
      <c r="F904" s="36" t="s">
        <v>125</v>
      </c>
      <c r="G904" s="36" t="s">
        <v>125</v>
      </c>
      <c r="H904" s="36">
        <v>0</v>
      </c>
    </row>
    <row r="905" spans="2:8">
      <c r="B905" s="96" t="s">
        <v>318</v>
      </c>
      <c r="C905" s="36" t="s">
        <v>125</v>
      </c>
      <c r="D905" s="36" t="s">
        <v>125</v>
      </c>
      <c r="E905" s="36" t="s">
        <v>125</v>
      </c>
      <c r="F905" s="36" t="s">
        <v>125</v>
      </c>
      <c r="G905" s="36" t="s">
        <v>125</v>
      </c>
      <c r="H905" s="36">
        <v>0</v>
      </c>
    </row>
    <row r="906" spans="2:8">
      <c r="B906" s="96" t="s">
        <v>319</v>
      </c>
      <c r="C906" s="36" t="s">
        <v>125</v>
      </c>
      <c r="D906" s="36" t="s">
        <v>125</v>
      </c>
      <c r="E906" s="36" t="s">
        <v>125</v>
      </c>
      <c r="F906" s="36" t="s">
        <v>125</v>
      </c>
      <c r="G906" s="36" t="s">
        <v>125</v>
      </c>
      <c r="H906" s="36">
        <v>0</v>
      </c>
    </row>
    <row r="907" spans="2:8">
      <c r="B907" s="93"/>
      <c r="C907" s="36"/>
      <c r="D907" s="36"/>
      <c r="E907" s="36"/>
      <c r="F907" s="36"/>
      <c r="G907" s="36"/>
      <c r="H907" s="36"/>
    </row>
    <row r="908" spans="2:8">
      <c r="B908" s="92" t="s">
        <v>322</v>
      </c>
      <c r="C908" s="36"/>
      <c r="D908" s="36"/>
      <c r="E908" s="36"/>
      <c r="F908" s="36"/>
      <c r="G908" s="36"/>
      <c r="H908" s="36"/>
    </row>
    <row r="909" spans="2:8">
      <c r="B909" s="93" t="s">
        <v>325</v>
      </c>
      <c r="C909" s="36">
        <v>1423927.1483980038</v>
      </c>
      <c r="D909" s="36">
        <v>1791480.4410767695</v>
      </c>
      <c r="E909" s="36">
        <v>2901276.7137517198</v>
      </c>
      <c r="F909" s="36">
        <v>3280901.482602105</v>
      </c>
      <c r="G909" s="36">
        <v>2138886.6623945627</v>
      </c>
      <c r="H909" s="36">
        <v>3860.2553359623894</v>
      </c>
    </row>
    <row r="910" spans="2:8">
      <c r="B910" s="96" t="s">
        <v>293</v>
      </c>
      <c r="C910" s="36">
        <v>1423927.1483980038</v>
      </c>
      <c r="D910" s="36">
        <v>1791480.4410767695</v>
      </c>
      <c r="E910" s="36">
        <v>2901276.7137517198</v>
      </c>
      <c r="F910" s="36">
        <v>3280901.482602105</v>
      </c>
      <c r="G910" s="36">
        <v>2138886.6623945627</v>
      </c>
      <c r="H910" s="36">
        <v>3860.2553359623898</v>
      </c>
    </row>
    <row r="911" spans="2:8">
      <c r="B911" s="136" t="s">
        <v>294</v>
      </c>
      <c r="C911" s="36">
        <v>1320133.7359113996</v>
      </c>
      <c r="D911" s="36">
        <v>1571480.7090263043</v>
      </c>
      <c r="E911" s="36">
        <v>2412811.7004652619</v>
      </c>
      <c r="F911" s="36">
        <v>3023892.4168306761</v>
      </c>
      <c r="G911" s="36">
        <v>2018239.2305306213</v>
      </c>
      <c r="H911" s="36">
        <v>3737.684456412529</v>
      </c>
    </row>
    <row r="912" spans="2:8">
      <c r="B912" s="136" t="s">
        <v>295</v>
      </c>
      <c r="C912" s="36">
        <v>103793.41125489779</v>
      </c>
      <c r="D912" s="36">
        <v>219999.73205046519</v>
      </c>
      <c r="E912" s="36">
        <v>488465.01328645775</v>
      </c>
      <c r="F912" s="36">
        <v>257009.06577142861</v>
      </c>
      <c r="G912" s="36">
        <v>120647.43186394172</v>
      </c>
      <c r="H912" s="36">
        <v>122.57087954986075</v>
      </c>
    </row>
    <row r="913" spans="2:8">
      <c r="B913" s="96" t="s">
        <v>296</v>
      </c>
      <c r="C913" s="36" t="s">
        <v>125</v>
      </c>
      <c r="D913" s="36" t="s">
        <v>125</v>
      </c>
      <c r="E913" s="36" t="s">
        <v>125</v>
      </c>
      <c r="F913" s="36" t="s">
        <v>125</v>
      </c>
      <c r="G913" s="36" t="s">
        <v>125</v>
      </c>
      <c r="H913" s="36" t="s">
        <v>140</v>
      </c>
    </row>
    <row r="914" spans="2:8">
      <c r="B914" s="96" t="s">
        <v>237</v>
      </c>
      <c r="C914" s="36" t="s">
        <v>125</v>
      </c>
      <c r="D914" s="36" t="s">
        <v>125</v>
      </c>
      <c r="E914" s="36" t="s">
        <v>125</v>
      </c>
      <c r="F914" s="36" t="s">
        <v>125</v>
      </c>
      <c r="G914" s="36" t="s">
        <v>125</v>
      </c>
      <c r="H914" s="36" t="s">
        <v>140</v>
      </c>
    </row>
    <row r="915" spans="2:8">
      <c r="B915" s="96"/>
      <c r="C915" s="36"/>
      <c r="D915" s="36">
        <v>0</v>
      </c>
      <c r="E915" s="36">
        <v>0</v>
      </c>
      <c r="F915" s="36"/>
      <c r="G915" s="36"/>
      <c r="H915" s="36"/>
    </row>
    <row r="916" spans="2:8">
      <c r="B916" s="93" t="s">
        <v>327</v>
      </c>
      <c r="C916" s="36" t="s">
        <v>125</v>
      </c>
      <c r="D916" s="36" t="s">
        <v>125</v>
      </c>
      <c r="E916" s="36" t="s">
        <v>125</v>
      </c>
      <c r="F916" s="36" t="s">
        <v>125</v>
      </c>
      <c r="G916" s="36" t="s">
        <v>125</v>
      </c>
      <c r="H916" s="36" t="s">
        <v>140</v>
      </c>
    </row>
    <row r="917" spans="2:8">
      <c r="B917" s="96" t="s">
        <v>314</v>
      </c>
      <c r="C917" s="36" t="s">
        <v>125</v>
      </c>
      <c r="D917" s="36" t="s">
        <v>125</v>
      </c>
      <c r="E917" s="36" t="s">
        <v>125</v>
      </c>
      <c r="F917" s="36" t="s">
        <v>125</v>
      </c>
      <c r="G917" s="36" t="s">
        <v>125</v>
      </c>
      <c r="H917" s="36" t="s">
        <v>140</v>
      </c>
    </row>
    <row r="918" spans="2:8">
      <c r="B918" s="96" t="s">
        <v>315</v>
      </c>
      <c r="C918" s="36" t="s">
        <v>125</v>
      </c>
      <c r="D918" s="36" t="s">
        <v>125</v>
      </c>
      <c r="E918" s="36" t="s">
        <v>125</v>
      </c>
      <c r="F918" s="36" t="s">
        <v>125</v>
      </c>
      <c r="G918" s="36" t="s">
        <v>125</v>
      </c>
      <c r="H918" s="36" t="s">
        <v>140</v>
      </c>
    </row>
    <row r="919" spans="2:8">
      <c r="B919" s="96" t="s">
        <v>316</v>
      </c>
      <c r="C919" s="36" t="s">
        <v>125</v>
      </c>
      <c r="D919" s="36" t="s">
        <v>125</v>
      </c>
      <c r="E919" s="36" t="s">
        <v>125</v>
      </c>
      <c r="F919" s="36" t="s">
        <v>125</v>
      </c>
      <c r="G919" s="36" t="s">
        <v>125</v>
      </c>
      <c r="H919" s="36" t="s">
        <v>140</v>
      </c>
    </row>
    <row r="920" spans="2:8">
      <c r="B920" s="96" t="s">
        <v>317</v>
      </c>
      <c r="C920" s="36" t="s">
        <v>125</v>
      </c>
      <c r="D920" s="36" t="s">
        <v>125</v>
      </c>
      <c r="E920" s="36" t="s">
        <v>125</v>
      </c>
      <c r="F920" s="36" t="s">
        <v>125</v>
      </c>
      <c r="G920" s="36" t="s">
        <v>125</v>
      </c>
      <c r="H920" s="36" t="s">
        <v>140</v>
      </c>
    </row>
    <row r="921" spans="2:8">
      <c r="B921" s="96" t="s">
        <v>318</v>
      </c>
      <c r="C921" s="36" t="s">
        <v>125</v>
      </c>
      <c r="D921" s="36" t="s">
        <v>125</v>
      </c>
      <c r="E921" s="36" t="s">
        <v>125</v>
      </c>
      <c r="F921" s="36" t="s">
        <v>125</v>
      </c>
      <c r="G921" s="36" t="s">
        <v>125</v>
      </c>
      <c r="H921" s="36" t="s">
        <v>140</v>
      </c>
    </row>
    <row r="922" spans="2:8" ht="15.75" thickBot="1">
      <c r="B922" s="133" t="s">
        <v>319</v>
      </c>
      <c r="C922" s="23" t="s">
        <v>125</v>
      </c>
      <c r="D922" s="23" t="s">
        <v>125</v>
      </c>
      <c r="E922" s="23" t="s">
        <v>125</v>
      </c>
      <c r="F922" s="23" t="s">
        <v>125</v>
      </c>
      <c r="G922" s="23" t="s">
        <v>125</v>
      </c>
      <c r="H922" s="23" t="s">
        <v>140</v>
      </c>
    </row>
    <row r="923" spans="2:8" ht="15.75" thickTop="1">
      <c r="B923" s="119" t="s">
        <v>333</v>
      </c>
      <c r="C923" s="14"/>
      <c r="D923" s="14"/>
      <c r="E923" s="14"/>
      <c r="F923" s="14"/>
      <c r="G923" s="14"/>
      <c r="H923" s="14"/>
    </row>
    <row r="924" spans="2:8">
      <c r="B924" s="1070" t="s">
        <v>334</v>
      </c>
      <c r="C924" s="1070"/>
      <c r="D924" s="1070"/>
      <c r="E924" s="1070"/>
      <c r="F924" s="1070"/>
      <c r="G924" s="1070"/>
      <c r="H924" s="1070"/>
    </row>
    <row r="925" spans="2:8">
      <c r="B925" s="27"/>
      <c r="C925" s="14"/>
      <c r="D925" s="14"/>
      <c r="E925" s="14"/>
      <c r="F925" s="14"/>
      <c r="G925" s="14"/>
      <c r="H925" s="14"/>
    </row>
    <row r="926" spans="2:8">
      <c r="B926" s="24" t="s">
        <v>45</v>
      </c>
      <c r="C926" s="24"/>
      <c r="D926" s="24"/>
      <c r="E926" s="24"/>
      <c r="F926" s="24"/>
      <c r="G926" s="24"/>
      <c r="H926" s="24"/>
    </row>
    <row r="927" spans="2:8">
      <c r="B927" s="13" t="s">
        <v>44</v>
      </c>
      <c r="C927" s="14"/>
      <c r="D927" s="14"/>
      <c r="E927" s="14"/>
      <c r="F927" s="14"/>
      <c r="G927" s="14"/>
      <c r="H927" s="14"/>
    </row>
    <row r="928" spans="2:8">
      <c r="B928" s="127" t="s">
        <v>335</v>
      </c>
      <c r="C928" s="14"/>
      <c r="D928" s="14"/>
      <c r="E928" s="14"/>
      <c r="F928" s="14"/>
      <c r="G928" s="14"/>
      <c r="H928" s="14"/>
    </row>
    <row r="929" spans="2:8">
      <c r="B929" s="128"/>
      <c r="C929" s="14"/>
      <c r="D929" s="14"/>
      <c r="E929" s="14"/>
      <c r="F929" s="14"/>
      <c r="G929" s="14"/>
      <c r="H929" s="14"/>
    </row>
    <row r="930" spans="2:8">
      <c r="B930" s="16"/>
      <c r="C930" s="17">
        <v>2014</v>
      </c>
      <c r="D930" s="17">
        <v>2015</v>
      </c>
      <c r="E930" s="17">
        <v>2016</v>
      </c>
      <c r="F930" s="17">
        <v>2017</v>
      </c>
      <c r="G930" s="17">
        <v>2018</v>
      </c>
      <c r="H930" s="17">
        <v>2019</v>
      </c>
    </row>
    <row r="931" spans="2:8">
      <c r="B931" s="92" t="s">
        <v>1388</v>
      </c>
      <c r="C931" s="14"/>
      <c r="D931" s="14"/>
      <c r="E931" s="14"/>
      <c r="F931" s="14"/>
      <c r="G931" s="14"/>
      <c r="H931" s="14"/>
    </row>
    <row r="932" spans="2:8">
      <c r="B932" s="93" t="s">
        <v>336</v>
      </c>
      <c r="C932" s="132">
        <v>85</v>
      </c>
      <c r="D932" s="132">
        <v>72</v>
      </c>
      <c r="E932" s="132">
        <v>77</v>
      </c>
      <c r="F932" s="132">
        <v>73</v>
      </c>
      <c r="G932" s="132">
        <v>127</v>
      </c>
      <c r="H932" s="132">
        <v>188</v>
      </c>
    </row>
    <row r="933" spans="2:8">
      <c r="B933" s="96" t="s">
        <v>337</v>
      </c>
      <c r="C933" s="132">
        <v>0</v>
      </c>
      <c r="D933" s="132">
        <v>0</v>
      </c>
      <c r="E933" s="132">
        <v>0</v>
      </c>
      <c r="F933" s="132">
        <v>0</v>
      </c>
      <c r="G933" s="132">
        <v>0</v>
      </c>
      <c r="H933" s="132">
        <v>1</v>
      </c>
    </row>
    <row r="934" spans="2:8">
      <c r="B934" s="96" t="s">
        <v>338</v>
      </c>
      <c r="C934" s="132">
        <v>0</v>
      </c>
      <c r="D934" s="132">
        <v>0</v>
      </c>
      <c r="E934" s="132">
        <v>0</v>
      </c>
      <c r="F934" s="132">
        <v>0</v>
      </c>
      <c r="G934" s="132">
        <v>0</v>
      </c>
      <c r="H934" s="132"/>
    </row>
    <row r="935" spans="2:8">
      <c r="B935" s="96" t="s">
        <v>339</v>
      </c>
      <c r="C935" s="132">
        <v>2</v>
      </c>
      <c r="D935" s="132">
        <v>2</v>
      </c>
      <c r="E935" s="132">
        <v>2</v>
      </c>
      <c r="F935" s="132">
        <v>2</v>
      </c>
      <c r="G935" s="132">
        <v>3</v>
      </c>
      <c r="H935" s="132">
        <v>35</v>
      </c>
    </row>
    <row r="936" spans="2:8">
      <c r="B936" s="96" t="s">
        <v>340</v>
      </c>
      <c r="C936" s="132">
        <v>83</v>
      </c>
      <c r="D936" s="132">
        <v>70</v>
      </c>
      <c r="E936" s="132">
        <v>75</v>
      </c>
      <c r="F936" s="132">
        <v>71</v>
      </c>
      <c r="G936" s="132">
        <v>124</v>
      </c>
      <c r="H936" s="132">
        <v>152</v>
      </c>
    </row>
    <row r="937" spans="2:8">
      <c r="B937" s="96"/>
      <c r="C937" s="132"/>
      <c r="D937" s="132"/>
      <c r="E937" s="132"/>
      <c r="F937" s="132"/>
      <c r="G937" s="132"/>
      <c r="H937" s="132"/>
    </row>
    <row r="938" spans="2:8">
      <c r="B938" s="93" t="s">
        <v>341</v>
      </c>
      <c r="C938" s="132">
        <v>85</v>
      </c>
      <c r="D938" s="132">
        <v>72</v>
      </c>
      <c r="E938" s="132">
        <v>77</v>
      </c>
      <c r="F938" s="132">
        <v>73</v>
      </c>
      <c r="G938" s="132">
        <v>127</v>
      </c>
      <c r="H938" s="132">
        <v>188</v>
      </c>
    </row>
    <row r="939" spans="2:8">
      <c r="B939" s="96" t="s">
        <v>337</v>
      </c>
      <c r="C939" s="132">
        <v>0</v>
      </c>
      <c r="D939" s="132">
        <v>0</v>
      </c>
      <c r="E939" s="132">
        <v>0</v>
      </c>
      <c r="F939" s="132">
        <v>0</v>
      </c>
      <c r="G939" s="132">
        <v>0</v>
      </c>
      <c r="H939" s="132">
        <v>1</v>
      </c>
    </row>
    <row r="940" spans="2:8">
      <c r="B940" s="96" t="s">
        <v>338</v>
      </c>
      <c r="C940" s="132">
        <v>0</v>
      </c>
      <c r="D940" s="132">
        <v>0</v>
      </c>
      <c r="E940" s="132">
        <v>0</v>
      </c>
      <c r="F940" s="132">
        <v>0</v>
      </c>
      <c r="G940" s="132">
        <v>0</v>
      </c>
      <c r="H940" s="132"/>
    </row>
    <row r="941" spans="2:8">
      <c r="B941" s="96" t="s">
        <v>339</v>
      </c>
      <c r="C941" s="132">
        <v>2</v>
      </c>
      <c r="D941" s="132">
        <v>2</v>
      </c>
      <c r="E941" s="132">
        <v>2</v>
      </c>
      <c r="F941" s="132">
        <v>2</v>
      </c>
      <c r="G941" s="132">
        <v>3</v>
      </c>
      <c r="H941" s="132">
        <v>35</v>
      </c>
    </row>
    <row r="942" spans="2:8">
      <c r="B942" s="96" t="s">
        <v>340</v>
      </c>
      <c r="C942" s="132">
        <v>83</v>
      </c>
      <c r="D942" s="132">
        <v>70</v>
      </c>
      <c r="E942" s="132">
        <v>75</v>
      </c>
      <c r="F942" s="132">
        <v>71</v>
      </c>
      <c r="G942" s="132">
        <v>124</v>
      </c>
      <c r="H942" s="132">
        <v>152</v>
      </c>
    </row>
    <row r="943" spans="2:8">
      <c r="B943" s="96"/>
      <c r="C943" s="132"/>
      <c r="D943" s="132"/>
      <c r="E943" s="132"/>
      <c r="F943" s="132"/>
      <c r="G943" s="132"/>
      <c r="H943" s="132"/>
    </row>
    <row r="944" spans="2:8">
      <c r="B944" s="93" t="s">
        <v>342</v>
      </c>
      <c r="C944" s="132">
        <v>0</v>
      </c>
      <c r="D944" s="132">
        <v>0</v>
      </c>
      <c r="E944" s="132">
        <v>0</v>
      </c>
      <c r="F944" s="132">
        <v>0</v>
      </c>
      <c r="G944" s="132">
        <v>0</v>
      </c>
      <c r="H944" s="132">
        <v>0</v>
      </c>
    </row>
    <row r="945" spans="2:8">
      <c r="B945" s="96" t="s">
        <v>337</v>
      </c>
      <c r="C945" s="132">
        <v>0</v>
      </c>
      <c r="D945" s="132">
        <v>0</v>
      </c>
      <c r="E945" s="132">
        <v>0</v>
      </c>
      <c r="F945" s="132">
        <v>0</v>
      </c>
      <c r="G945" s="132">
        <v>0</v>
      </c>
      <c r="H945" s="132">
        <v>0</v>
      </c>
    </row>
    <row r="946" spans="2:8">
      <c r="B946" s="96" t="s">
        <v>338</v>
      </c>
      <c r="C946" s="132">
        <v>0</v>
      </c>
      <c r="D946" s="132">
        <v>0</v>
      </c>
      <c r="E946" s="132">
        <v>0</v>
      </c>
      <c r="F946" s="132">
        <v>0</v>
      </c>
      <c r="G946" s="132">
        <v>0</v>
      </c>
      <c r="H946" s="132">
        <v>0</v>
      </c>
    </row>
    <row r="947" spans="2:8">
      <c r="B947" s="96" t="s">
        <v>339</v>
      </c>
      <c r="C947" s="132">
        <v>0</v>
      </c>
      <c r="D947" s="132">
        <v>0</v>
      </c>
      <c r="E947" s="132">
        <v>0</v>
      </c>
      <c r="F947" s="132">
        <v>0</v>
      </c>
      <c r="G947" s="132">
        <v>0</v>
      </c>
      <c r="H947" s="132">
        <v>0</v>
      </c>
    </row>
    <row r="948" spans="2:8">
      <c r="B948" s="96" t="s">
        <v>340</v>
      </c>
      <c r="C948" s="94">
        <v>0</v>
      </c>
      <c r="D948" s="94">
        <v>0</v>
      </c>
      <c r="E948" s="94">
        <v>0</v>
      </c>
      <c r="F948" s="94">
        <v>0</v>
      </c>
      <c r="G948" s="94">
        <v>0</v>
      </c>
      <c r="H948" s="94">
        <v>0</v>
      </c>
    </row>
    <row r="949" spans="2:8">
      <c r="B949" s="96"/>
      <c r="C949" s="94"/>
      <c r="D949" s="94"/>
      <c r="E949" s="94"/>
      <c r="F949" s="94"/>
      <c r="G949" s="94"/>
      <c r="H949" s="94"/>
    </row>
    <row r="950" spans="2:8">
      <c r="B950" s="92" t="s">
        <v>310</v>
      </c>
      <c r="C950" s="14"/>
      <c r="D950" s="14"/>
      <c r="E950" s="14"/>
      <c r="F950" s="14"/>
      <c r="G950" s="14"/>
      <c r="H950" s="14"/>
    </row>
    <row r="951" spans="2:8">
      <c r="B951" s="93" t="s">
        <v>336</v>
      </c>
      <c r="C951" s="132">
        <v>200</v>
      </c>
      <c r="D951" s="132">
        <v>205</v>
      </c>
      <c r="E951" s="132">
        <v>229</v>
      </c>
      <c r="F951" s="132">
        <v>249</v>
      </c>
      <c r="G951" s="132">
        <v>240</v>
      </c>
      <c r="H951" s="132">
        <v>247</v>
      </c>
    </row>
    <row r="952" spans="2:8">
      <c r="B952" s="96" t="s">
        <v>337</v>
      </c>
      <c r="C952" s="132">
        <v>0</v>
      </c>
      <c r="D952" s="132">
        <v>0</v>
      </c>
      <c r="E952" s="132">
        <v>0</v>
      </c>
      <c r="F952" s="132">
        <v>0</v>
      </c>
      <c r="G952" s="132"/>
      <c r="H952" s="132">
        <v>0</v>
      </c>
    </row>
    <row r="953" spans="2:8">
      <c r="B953" s="96" t="s">
        <v>338</v>
      </c>
      <c r="C953" s="132">
        <v>1</v>
      </c>
      <c r="D953" s="132">
        <v>1</v>
      </c>
      <c r="E953" s="132">
        <v>1</v>
      </c>
      <c r="F953" s="132">
        <v>1</v>
      </c>
      <c r="G953" s="132">
        <v>1</v>
      </c>
      <c r="H953" s="132">
        <v>1</v>
      </c>
    </row>
    <row r="954" spans="2:8">
      <c r="B954" s="96" t="s">
        <v>339</v>
      </c>
      <c r="C954" s="132">
        <v>0</v>
      </c>
      <c r="D954" s="132">
        <v>0</v>
      </c>
      <c r="E954" s="132">
        <v>0</v>
      </c>
      <c r="F954" s="132">
        <v>0</v>
      </c>
      <c r="G954" s="132"/>
      <c r="H954" s="132">
        <v>34</v>
      </c>
    </row>
    <row r="955" spans="2:8">
      <c r="B955" s="96" t="s">
        <v>340</v>
      </c>
      <c r="C955" s="132">
        <v>199</v>
      </c>
      <c r="D955" s="132">
        <v>204</v>
      </c>
      <c r="E955" s="132">
        <v>228</v>
      </c>
      <c r="F955" s="132">
        <v>248</v>
      </c>
      <c r="G955" s="132">
        <v>239</v>
      </c>
      <c r="H955" s="132">
        <v>212</v>
      </c>
    </row>
    <row r="956" spans="2:8">
      <c r="B956" s="96"/>
      <c r="C956" s="132"/>
      <c r="D956" s="132"/>
      <c r="E956" s="132"/>
      <c r="F956" s="132"/>
      <c r="G956" s="132"/>
      <c r="H956" s="132"/>
    </row>
    <row r="957" spans="2:8">
      <c r="B957" s="93" t="s">
        <v>341</v>
      </c>
      <c r="C957" s="132" t="s">
        <v>125</v>
      </c>
      <c r="D957" s="132" t="s">
        <v>125</v>
      </c>
      <c r="E957" s="132" t="s">
        <v>125</v>
      </c>
      <c r="F957" s="132" t="s">
        <v>125</v>
      </c>
      <c r="G957" s="132" t="s">
        <v>125</v>
      </c>
      <c r="H957" s="132">
        <v>247</v>
      </c>
    </row>
    <row r="958" spans="2:8">
      <c r="B958" s="96" t="s">
        <v>337</v>
      </c>
      <c r="C958" s="132" t="s">
        <v>125</v>
      </c>
      <c r="D958" s="132" t="s">
        <v>125</v>
      </c>
      <c r="E958" s="132" t="s">
        <v>125</v>
      </c>
      <c r="F958" s="132" t="s">
        <v>125</v>
      </c>
      <c r="G958" s="132" t="s">
        <v>125</v>
      </c>
      <c r="H958" s="132">
        <v>0</v>
      </c>
    </row>
    <row r="959" spans="2:8">
      <c r="B959" s="96" t="s">
        <v>338</v>
      </c>
      <c r="C959" s="132" t="s">
        <v>125</v>
      </c>
      <c r="D959" s="132" t="s">
        <v>125</v>
      </c>
      <c r="E959" s="132" t="s">
        <v>125</v>
      </c>
      <c r="F959" s="132" t="s">
        <v>125</v>
      </c>
      <c r="G959" s="132" t="s">
        <v>125</v>
      </c>
      <c r="H959" s="132">
        <v>1</v>
      </c>
    </row>
    <row r="960" spans="2:8">
      <c r="B960" s="96" t="s">
        <v>339</v>
      </c>
      <c r="C960" s="132" t="s">
        <v>125</v>
      </c>
      <c r="D960" s="132" t="s">
        <v>125</v>
      </c>
      <c r="E960" s="132" t="s">
        <v>125</v>
      </c>
      <c r="F960" s="132" t="s">
        <v>125</v>
      </c>
      <c r="G960" s="132" t="s">
        <v>125</v>
      </c>
      <c r="H960" s="132">
        <v>34</v>
      </c>
    </row>
    <row r="961" spans="2:8">
      <c r="B961" s="96" t="s">
        <v>340</v>
      </c>
      <c r="C961" s="132" t="s">
        <v>125</v>
      </c>
      <c r="D961" s="132" t="s">
        <v>125</v>
      </c>
      <c r="E961" s="132" t="s">
        <v>125</v>
      </c>
      <c r="F961" s="132" t="s">
        <v>125</v>
      </c>
      <c r="G961" s="132" t="s">
        <v>125</v>
      </c>
      <c r="H961" s="132">
        <v>212</v>
      </c>
    </row>
    <row r="962" spans="2:8">
      <c r="B962" s="96"/>
      <c r="C962" s="132"/>
      <c r="D962" s="132"/>
      <c r="E962" s="132"/>
      <c r="F962" s="132"/>
      <c r="G962" s="132"/>
      <c r="H962" s="132"/>
    </row>
    <row r="963" spans="2:8">
      <c r="B963" s="93" t="s">
        <v>342</v>
      </c>
      <c r="C963" s="132" t="s">
        <v>125</v>
      </c>
      <c r="D963" s="132" t="s">
        <v>125</v>
      </c>
      <c r="E963" s="132" t="s">
        <v>125</v>
      </c>
      <c r="F963" s="132" t="s">
        <v>125</v>
      </c>
      <c r="G963" s="132" t="s">
        <v>125</v>
      </c>
      <c r="H963" s="132">
        <v>0</v>
      </c>
    </row>
    <row r="964" spans="2:8">
      <c r="B964" s="96" t="s">
        <v>337</v>
      </c>
      <c r="C964" s="132" t="s">
        <v>125</v>
      </c>
      <c r="D964" s="132" t="s">
        <v>125</v>
      </c>
      <c r="E964" s="132" t="s">
        <v>125</v>
      </c>
      <c r="F964" s="132" t="s">
        <v>125</v>
      </c>
      <c r="G964" s="132" t="s">
        <v>125</v>
      </c>
      <c r="H964" s="132">
        <v>0</v>
      </c>
    </row>
    <row r="965" spans="2:8">
      <c r="B965" s="96" t="s">
        <v>338</v>
      </c>
      <c r="C965" s="132" t="s">
        <v>125</v>
      </c>
      <c r="D965" s="132" t="s">
        <v>125</v>
      </c>
      <c r="E965" s="132" t="s">
        <v>125</v>
      </c>
      <c r="F965" s="132" t="s">
        <v>125</v>
      </c>
      <c r="G965" s="132" t="s">
        <v>125</v>
      </c>
      <c r="H965" s="132">
        <v>0</v>
      </c>
    </row>
    <row r="966" spans="2:8">
      <c r="B966" s="96" t="s">
        <v>339</v>
      </c>
      <c r="C966" s="132" t="s">
        <v>125</v>
      </c>
      <c r="D966" s="132" t="s">
        <v>125</v>
      </c>
      <c r="E966" s="132" t="s">
        <v>125</v>
      </c>
      <c r="F966" s="132" t="s">
        <v>125</v>
      </c>
      <c r="G966" s="132" t="s">
        <v>125</v>
      </c>
      <c r="H966" s="132">
        <v>0</v>
      </c>
    </row>
    <row r="967" spans="2:8">
      <c r="B967" s="96" t="s">
        <v>340</v>
      </c>
      <c r="C967" s="94" t="s">
        <v>125</v>
      </c>
      <c r="D967" s="94" t="s">
        <v>125</v>
      </c>
      <c r="E967" s="94" t="s">
        <v>125</v>
      </c>
      <c r="F967" s="94" t="s">
        <v>125</v>
      </c>
      <c r="G967" s="94" t="s">
        <v>125</v>
      </c>
      <c r="H967" s="94">
        <v>0</v>
      </c>
    </row>
    <row r="968" spans="2:8">
      <c r="B968" s="96"/>
      <c r="C968" s="94"/>
      <c r="D968" s="94"/>
      <c r="E968" s="94"/>
      <c r="F968" s="94"/>
      <c r="G968" s="94"/>
      <c r="H968" s="94"/>
    </row>
    <row r="969" spans="2:8">
      <c r="B969" s="92" t="s">
        <v>321</v>
      </c>
      <c r="C969" s="14"/>
      <c r="D969" s="14"/>
      <c r="E969" s="14"/>
      <c r="F969" s="14"/>
      <c r="G969" s="14"/>
      <c r="H969" s="14"/>
    </row>
    <row r="970" spans="2:8">
      <c r="B970" s="93" t="s">
        <v>336</v>
      </c>
      <c r="C970" s="132">
        <v>70</v>
      </c>
      <c r="D970" s="132">
        <v>92</v>
      </c>
      <c r="E970" s="132">
        <v>115</v>
      </c>
      <c r="F970" s="132">
        <v>151</v>
      </c>
      <c r="G970" s="132">
        <v>162</v>
      </c>
      <c r="H970" s="132">
        <v>180</v>
      </c>
    </row>
    <row r="971" spans="2:8">
      <c r="B971" s="96" t="s">
        <v>337</v>
      </c>
      <c r="C971" s="132">
        <v>0</v>
      </c>
      <c r="D971" s="132">
        <v>0</v>
      </c>
      <c r="E971" s="132">
        <v>0</v>
      </c>
      <c r="F971" s="132">
        <v>0</v>
      </c>
      <c r="G971" s="132">
        <v>0</v>
      </c>
      <c r="H971" s="132">
        <v>0</v>
      </c>
    </row>
    <row r="972" spans="2:8">
      <c r="B972" s="96" t="s">
        <v>338</v>
      </c>
      <c r="C972" s="132">
        <v>70</v>
      </c>
      <c r="D972" s="132">
        <v>92</v>
      </c>
      <c r="E972" s="132">
        <v>115</v>
      </c>
      <c r="F972" s="132">
        <v>151</v>
      </c>
      <c r="G972" s="132">
        <v>162</v>
      </c>
      <c r="H972" s="132">
        <v>0</v>
      </c>
    </row>
    <row r="973" spans="2:8">
      <c r="B973" s="96" t="s">
        <v>339</v>
      </c>
      <c r="C973" s="132">
        <v>0</v>
      </c>
      <c r="D973" s="132">
        <v>0</v>
      </c>
      <c r="E973" s="132">
        <v>0</v>
      </c>
      <c r="F973" s="132">
        <v>0</v>
      </c>
      <c r="G973" s="132">
        <v>0</v>
      </c>
      <c r="H973" s="132">
        <v>0</v>
      </c>
    </row>
    <row r="974" spans="2:8">
      <c r="B974" s="96" t="s">
        <v>340</v>
      </c>
      <c r="C974" s="132">
        <v>0</v>
      </c>
      <c r="D974" s="132">
        <v>0</v>
      </c>
      <c r="E974" s="132">
        <v>0</v>
      </c>
      <c r="F974" s="132">
        <v>0</v>
      </c>
      <c r="G974" s="132">
        <v>0</v>
      </c>
      <c r="H974" s="132">
        <v>180</v>
      </c>
    </row>
    <row r="975" spans="2:8">
      <c r="B975" s="96"/>
      <c r="C975" s="132"/>
      <c r="D975" s="132"/>
      <c r="E975" s="132"/>
      <c r="F975" s="132"/>
      <c r="G975" s="132"/>
      <c r="H975" s="132"/>
    </row>
    <row r="976" spans="2:8">
      <c r="B976" s="93" t="s">
        <v>341</v>
      </c>
      <c r="C976" s="132">
        <v>70</v>
      </c>
      <c r="D976" s="132">
        <v>92</v>
      </c>
      <c r="E976" s="132">
        <v>115</v>
      </c>
      <c r="F976" s="132">
        <v>151</v>
      </c>
      <c r="G976" s="132">
        <v>162</v>
      </c>
      <c r="H976" s="132">
        <v>180</v>
      </c>
    </row>
    <row r="977" spans="2:8">
      <c r="B977" s="96" t="s">
        <v>337</v>
      </c>
      <c r="C977" s="132">
        <v>0</v>
      </c>
      <c r="D977" s="132">
        <v>0</v>
      </c>
      <c r="E977" s="132">
        <v>0</v>
      </c>
      <c r="F977" s="132">
        <v>0</v>
      </c>
      <c r="G977" s="132">
        <v>0</v>
      </c>
      <c r="H977" s="132">
        <v>0</v>
      </c>
    </row>
    <row r="978" spans="2:8">
      <c r="B978" s="96" t="s">
        <v>338</v>
      </c>
      <c r="C978" s="132">
        <v>70</v>
      </c>
      <c r="D978" s="132">
        <v>92</v>
      </c>
      <c r="E978" s="132">
        <v>115</v>
      </c>
      <c r="F978" s="132">
        <v>151</v>
      </c>
      <c r="G978" s="132">
        <v>162</v>
      </c>
      <c r="H978" s="132">
        <v>0</v>
      </c>
    </row>
    <row r="979" spans="2:8">
      <c r="B979" s="96" t="s">
        <v>339</v>
      </c>
      <c r="C979" s="132">
        <v>0</v>
      </c>
      <c r="D979" s="132">
        <v>0</v>
      </c>
      <c r="E979" s="132">
        <v>0</v>
      </c>
      <c r="F979" s="132">
        <v>0</v>
      </c>
      <c r="G979" s="132">
        <v>0</v>
      </c>
      <c r="H979" s="132">
        <v>0</v>
      </c>
    </row>
    <row r="980" spans="2:8">
      <c r="B980" s="96" t="s">
        <v>340</v>
      </c>
      <c r="C980" s="132">
        <v>0</v>
      </c>
      <c r="D980" s="132">
        <v>0</v>
      </c>
      <c r="E980" s="132">
        <v>0</v>
      </c>
      <c r="F980" s="132">
        <v>0</v>
      </c>
      <c r="G980" s="132">
        <v>0</v>
      </c>
      <c r="H980" s="132">
        <v>180</v>
      </c>
    </row>
    <row r="981" spans="2:8">
      <c r="B981" s="96"/>
      <c r="C981" s="132"/>
      <c r="D981" s="132"/>
      <c r="E981" s="132"/>
      <c r="F981" s="132"/>
      <c r="G981" s="132"/>
      <c r="H981" s="132"/>
    </row>
    <row r="982" spans="2:8">
      <c r="B982" s="93" t="s">
        <v>342</v>
      </c>
      <c r="C982" s="132">
        <v>0</v>
      </c>
      <c r="D982" s="132">
        <v>0</v>
      </c>
      <c r="E982" s="132">
        <v>0</v>
      </c>
      <c r="F982" s="132">
        <v>0</v>
      </c>
      <c r="G982" s="132">
        <v>0</v>
      </c>
      <c r="H982" s="132">
        <v>0</v>
      </c>
    </row>
    <row r="983" spans="2:8">
      <c r="B983" s="96" t="s">
        <v>337</v>
      </c>
      <c r="C983" s="132">
        <v>0</v>
      </c>
      <c r="D983" s="132">
        <v>0</v>
      </c>
      <c r="E983" s="132">
        <v>0</v>
      </c>
      <c r="F983" s="132">
        <v>0</v>
      </c>
      <c r="G983" s="132">
        <v>0</v>
      </c>
      <c r="H983" s="132">
        <v>0</v>
      </c>
    </row>
    <row r="984" spans="2:8">
      <c r="B984" s="96" t="s">
        <v>338</v>
      </c>
      <c r="C984" s="132">
        <v>0</v>
      </c>
      <c r="D984" s="132">
        <v>0</v>
      </c>
      <c r="E984" s="132">
        <v>0</v>
      </c>
      <c r="F984" s="132">
        <v>0</v>
      </c>
      <c r="G984" s="132">
        <v>0</v>
      </c>
      <c r="H984" s="132">
        <v>0</v>
      </c>
    </row>
    <row r="985" spans="2:8">
      <c r="B985" s="96" t="s">
        <v>339</v>
      </c>
      <c r="C985" s="132">
        <v>0</v>
      </c>
      <c r="D985" s="132">
        <v>0</v>
      </c>
      <c r="E985" s="132">
        <v>0</v>
      </c>
      <c r="F985" s="132">
        <v>0</v>
      </c>
      <c r="G985" s="132">
        <v>0</v>
      </c>
      <c r="H985" s="132">
        <v>0</v>
      </c>
    </row>
    <row r="986" spans="2:8">
      <c r="B986" s="96" t="s">
        <v>340</v>
      </c>
      <c r="C986" s="94">
        <v>0</v>
      </c>
      <c r="D986" s="94">
        <v>0</v>
      </c>
      <c r="E986" s="94">
        <v>0</v>
      </c>
      <c r="F986" s="94">
        <v>0</v>
      </c>
      <c r="G986" s="94">
        <v>0</v>
      </c>
      <c r="H986" s="94">
        <v>0</v>
      </c>
    </row>
    <row r="987" spans="2:8">
      <c r="B987" s="96"/>
      <c r="C987" s="94"/>
      <c r="D987" s="94"/>
      <c r="E987" s="94"/>
      <c r="F987" s="94"/>
      <c r="G987" s="94"/>
      <c r="H987" s="94"/>
    </row>
    <row r="988" spans="2:8">
      <c r="B988" s="92" t="s">
        <v>343</v>
      </c>
      <c r="C988" s="14"/>
      <c r="D988" s="14"/>
      <c r="E988" s="14"/>
      <c r="F988" s="14"/>
      <c r="G988" s="14"/>
      <c r="H988" s="14"/>
    </row>
    <row r="989" spans="2:8">
      <c r="B989" s="93" t="s">
        <v>336</v>
      </c>
      <c r="C989" s="132">
        <v>56</v>
      </c>
      <c r="D989" s="132">
        <v>56</v>
      </c>
      <c r="E989" s="132">
        <v>0</v>
      </c>
      <c r="F989" s="132">
        <v>0</v>
      </c>
      <c r="G989" s="132" t="s">
        <v>125</v>
      </c>
      <c r="H989" s="132" t="s">
        <v>125</v>
      </c>
    </row>
    <row r="990" spans="2:8">
      <c r="B990" s="96" t="s">
        <v>337</v>
      </c>
      <c r="C990" s="132">
        <v>0</v>
      </c>
      <c r="D990" s="132">
        <v>0</v>
      </c>
      <c r="E990" s="132">
        <v>0</v>
      </c>
      <c r="F990" s="132">
        <v>0</v>
      </c>
      <c r="G990" s="132" t="s">
        <v>125</v>
      </c>
      <c r="H990" s="132" t="s">
        <v>125</v>
      </c>
    </row>
    <row r="991" spans="2:8">
      <c r="B991" s="96" t="s">
        <v>338</v>
      </c>
      <c r="C991" s="132">
        <v>0</v>
      </c>
      <c r="D991" s="132">
        <v>0</v>
      </c>
      <c r="E991" s="132">
        <v>0</v>
      </c>
      <c r="F991" s="132">
        <v>0</v>
      </c>
      <c r="G991" s="132" t="s">
        <v>125</v>
      </c>
      <c r="H991" s="132" t="s">
        <v>125</v>
      </c>
    </row>
    <row r="992" spans="2:8">
      <c r="B992" s="96" t="s">
        <v>339</v>
      </c>
      <c r="C992" s="132">
        <v>42</v>
      </c>
      <c r="D992" s="132">
        <v>42</v>
      </c>
      <c r="E992" s="132">
        <v>0</v>
      </c>
      <c r="F992" s="132">
        <v>0</v>
      </c>
      <c r="G992" s="132" t="s">
        <v>125</v>
      </c>
      <c r="H992" s="132" t="s">
        <v>125</v>
      </c>
    </row>
    <row r="993" spans="2:8">
      <c r="B993" s="96" t="s">
        <v>340</v>
      </c>
      <c r="C993" s="132">
        <v>14</v>
      </c>
      <c r="D993" s="132">
        <v>14</v>
      </c>
      <c r="E993" s="132">
        <v>0</v>
      </c>
      <c r="F993" s="132">
        <v>0</v>
      </c>
      <c r="G993" s="132" t="s">
        <v>125</v>
      </c>
      <c r="H993" s="132" t="s">
        <v>125</v>
      </c>
    </row>
    <row r="994" spans="2:8">
      <c r="B994" s="96"/>
      <c r="C994" s="132"/>
      <c r="D994" s="132"/>
      <c r="E994" s="132"/>
      <c r="F994" s="132"/>
      <c r="G994" s="132"/>
      <c r="H994" s="132"/>
    </row>
    <row r="995" spans="2:8">
      <c r="B995" s="93" t="s">
        <v>341</v>
      </c>
      <c r="C995" s="132" t="s">
        <v>125</v>
      </c>
      <c r="D995" s="132" t="s">
        <v>125</v>
      </c>
      <c r="E995" s="132" t="s">
        <v>125</v>
      </c>
      <c r="F995" s="132" t="s">
        <v>125</v>
      </c>
      <c r="G995" s="132" t="s">
        <v>125</v>
      </c>
      <c r="H995" s="132" t="s">
        <v>125</v>
      </c>
    </row>
    <row r="996" spans="2:8">
      <c r="B996" s="96" t="s">
        <v>337</v>
      </c>
      <c r="C996" s="132" t="s">
        <v>125</v>
      </c>
      <c r="D996" s="132" t="s">
        <v>125</v>
      </c>
      <c r="E996" s="132" t="s">
        <v>125</v>
      </c>
      <c r="F996" s="132" t="s">
        <v>125</v>
      </c>
      <c r="G996" s="132" t="s">
        <v>125</v>
      </c>
      <c r="H996" s="132" t="s">
        <v>125</v>
      </c>
    </row>
    <row r="997" spans="2:8">
      <c r="B997" s="96" t="s">
        <v>338</v>
      </c>
      <c r="C997" s="132" t="s">
        <v>125</v>
      </c>
      <c r="D997" s="132" t="s">
        <v>125</v>
      </c>
      <c r="E997" s="132" t="s">
        <v>125</v>
      </c>
      <c r="F997" s="132" t="s">
        <v>125</v>
      </c>
      <c r="G997" s="132" t="s">
        <v>125</v>
      </c>
      <c r="H997" s="132" t="s">
        <v>125</v>
      </c>
    </row>
    <row r="998" spans="2:8">
      <c r="B998" s="96" t="s">
        <v>339</v>
      </c>
      <c r="C998" s="132" t="s">
        <v>125</v>
      </c>
      <c r="D998" s="132" t="s">
        <v>125</v>
      </c>
      <c r="E998" s="132" t="s">
        <v>125</v>
      </c>
      <c r="F998" s="132" t="s">
        <v>125</v>
      </c>
      <c r="G998" s="132" t="s">
        <v>125</v>
      </c>
      <c r="H998" s="132" t="s">
        <v>125</v>
      </c>
    </row>
    <row r="999" spans="2:8">
      <c r="B999" s="96" t="s">
        <v>340</v>
      </c>
      <c r="C999" s="132" t="s">
        <v>125</v>
      </c>
      <c r="D999" s="132" t="s">
        <v>125</v>
      </c>
      <c r="E999" s="132" t="s">
        <v>125</v>
      </c>
      <c r="F999" s="132" t="s">
        <v>125</v>
      </c>
      <c r="G999" s="132" t="s">
        <v>125</v>
      </c>
      <c r="H999" s="132" t="s">
        <v>125</v>
      </c>
    </row>
    <row r="1000" spans="2:8">
      <c r="B1000" s="96"/>
      <c r="C1000" s="132"/>
      <c r="D1000" s="132"/>
      <c r="E1000" s="132" t="s">
        <v>367</v>
      </c>
      <c r="F1000" s="132"/>
      <c r="G1000" s="132"/>
      <c r="H1000" s="132"/>
    </row>
    <row r="1001" spans="2:8">
      <c r="B1001" s="93" t="s">
        <v>342</v>
      </c>
      <c r="C1001" s="132" t="s">
        <v>125</v>
      </c>
      <c r="D1001" s="132" t="s">
        <v>125</v>
      </c>
      <c r="E1001" s="132" t="s">
        <v>125</v>
      </c>
      <c r="F1001" s="132" t="s">
        <v>125</v>
      </c>
      <c r="G1001" s="132" t="s">
        <v>125</v>
      </c>
      <c r="H1001" s="132" t="s">
        <v>125</v>
      </c>
    </row>
    <row r="1002" spans="2:8">
      <c r="B1002" s="96" t="s">
        <v>337</v>
      </c>
      <c r="C1002" s="132" t="s">
        <v>125</v>
      </c>
      <c r="D1002" s="132" t="s">
        <v>125</v>
      </c>
      <c r="E1002" s="132" t="s">
        <v>125</v>
      </c>
      <c r="F1002" s="132" t="s">
        <v>125</v>
      </c>
      <c r="G1002" s="132" t="s">
        <v>125</v>
      </c>
      <c r="H1002" s="132" t="s">
        <v>125</v>
      </c>
    </row>
    <row r="1003" spans="2:8">
      <c r="B1003" s="96" t="s">
        <v>338</v>
      </c>
      <c r="C1003" s="132" t="s">
        <v>125</v>
      </c>
      <c r="D1003" s="132" t="s">
        <v>125</v>
      </c>
      <c r="E1003" s="132" t="s">
        <v>125</v>
      </c>
      <c r="F1003" s="132" t="s">
        <v>125</v>
      </c>
      <c r="G1003" s="132" t="s">
        <v>125</v>
      </c>
      <c r="H1003" s="132" t="s">
        <v>125</v>
      </c>
    </row>
    <row r="1004" spans="2:8">
      <c r="B1004" s="96" t="s">
        <v>339</v>
      </c>
      <c r="C1004" s="132" t="s">
        <v>125</v>
      </c>
      <c r="D1004" s="132" t="s">
        <v>125</v>
      </c>
      <c r="E1004" s="132" t="s">
        <v>125</v>
      </c>
      <c r="F1004" s="132" t="s">
        <v>125</v>
      </c>
      <c r="G1004" s="132" t="s">
        <v>125</v>
      </c>
      <c r="H1004" s="132" t="s">
        <v>125</v>
      </c>
    </row>
    <row r="1005" spans="2:8">
      <c r="B1005" s="96" t="s">
        <v>340</v>
      </c>
      <c r="C1005" s="94" t="s">
        <v>125</v>
      </c>
      <c r="D1005" s="94" t="s">
        <v>125</v>
      </c>
      <c r="E1005" s="94" t="s">
        <v>125</v>
      </c>
      <c r="F1005" s="94" t="s">
        <v>125</v>
      </c>
      <c r="G1005" s="94" t="s">
        <v>125</v>
      </c>
      <c r="H1005" s="94" t="s">
        <v>125</v>
      </c>
    </row>
    <row r="1006" spans="2:8">
      <c r="B1006" s="96"/>
      <c r="C1006" s="94"/>
      <c r="D1006" s="94"/>
      <c r="E1006" s="94"/>
      <c r="F1006" s="94"/>
      <c r="G1006" s="94"/>
      <c r="H1006" s="94"/>
    </row>
    <row r="1007" spans="2:8">
      <c r="B1007" s="92" t="s">
        <v>320</v>
      </c>
      <c r="C1007" s="14"/>
      <c r="D1007" s="14"/>
      <c r="E1007" s="14"/>
      <c r="F1007" s="14"/>
      <c r="G1007" s="14"/>
      <c r="H1007" s="14"/>
    </row>
    <row r="1008" spans="2:8">
      <c r="B1008" s="93" t="s">
        <v>336</v>
      </c>
      <c r="C1008" s="132" t="s">
        <v>125</v>
      </c>
      <c r="D1008" s="132">
        <v>66</v>
      </c>
      <c r="E1008" s="132">
        <v>85</v>
      </c>
      <c r="F1008" s="132">
        <v>123</v>
      </c>
      <c r="G1008" s="132">
        <v>128</v>
      </c>
      <c r="H1008" s="132">
        <v>108</v>
      </c>
    </row>
    <row r="1009" spans="2:8">
      <c r="B1009" s="96" t="s">
        <v>337</v>
      </c>
      <c r="C1009" s="132" t="s">
        <v>125</v>
      </c>
      <c r="D1009" s="132">
        <v>0</v>
      </c>
      <c r="E1009" s="132">
        <v>0</v>
      </c>
      <c r="F1009" s="132">
        <v>0</v>
      </c>
      <c r="G1009" s="132">
        <v>0</v>
      </c>
      <c r="H1009" s="132">
        <v>1</v>
      </c>
    </row>
    <row r="1010" spans="2:8">
      <c r="B1010" s="96" t="s">
        <v>338</v>
      </c>
      <c r="C1010" s="132" t="s">
        <v>125</v>
      </c>
      <c r="D1010" s="132">
        <v>0</v>
      </c>
      <c r="E1010" s="132">
        <v>1</v>
      </c>
      <c r="F1010" s="132">
        <v>1</v>
      </c>
      <c r="G1010" s="132">
        <v>1</v>
      </c>
      <c r="H1010" s="132">
        <v>1</v>
      </c>
    </row>
    <row r="1011" spans="2:8">
      <c r="B1011" s="96" t="s">
        <v>339</v>
      </c>
      <c r="C1011" s="132" t="s">
        <v>125</v>
      </c>
      <c r="D1011" s="132">
        <v>50</v>
      </c>
      <c r="E1011" s="132">
        <v>50</v>
      </c>
      <c r="F1011" s="132">
        <v>51</v>
      </c>
      <c r="G1011" s="132">
        <v>48</v>
      </c>
      <c r="H1011" s="132">
        <v>51</v>
      </c>
    </row>
    <row r="1012" spans="2:8">
      <c r="B1012" s="96" t="s">
        <v>340</v>
      </c>
      <c r="C1012" s="132" t="s">
        <v>125</v>
      </c>
      <c r="D1012" s="132">
        <v>16</v>
      </c>
      <c r="E1012" s="132">
        <v>34</v>
      </c>
      <c r="F1012" s="132">
        <v>71</v>
      </c>
      <c r="G1012" s="132">
        <v>79</v>
      </c>
      <c r="H1012" s="132">
        <v>55</v>
      </c>
    </row>
    <row r="1013" spans="2:8">
      <c r="B1013" s="96"/>
      <c r="C1013" s="132"/>
      <c r="D1013" s="132"/>
      <c r="E1013" s="132"/>
      <c r="F1013" s="132"/>
      <c r="G1013" s="132"/>
      <c r="H1013" s="132"/>
    </row>
    <row r="1014" spans="2:8">
      <c r="B1014" s="93" t="s">
        <v>341</v>
      </c>
      <c r="C1014" s="132" t="s">
        <v>125</v>
      </c>
      <c r="D1014" s="132">
        <v>66</v>
      </c>
      <c r="E1014" s="132">
        <v>85</v>
      </c>
      <c r="F1014" s="132">
        <v>123</v>
      </c>
      <c r="G1014" s="132">
        <v>128</v>
      </c>
      <c r="H1014" s="132">
        <v>128</v>
      </c>
    </row>
    <row r="1015" spans="2:8">
      <c r="B1015" s="96" t="s">
        <v>337</v>
      </c>
      <c r="C1015" s="132" t="s">
        <v>125</v>
      </c>
      <c r="D1015" s="132">
        <v>0</v>
      </c>
      <c r="E1015" s="132">
        <v>0</v>
      </c>
      <c r="F1015" s="132">
        <v>0</v>
      </c>
      <c r="G1015" s="132">
        <v>0</v>
      </c>
      <c r="H1015" s="132">
        <v>0</v>
      </c>
    </row>
    <row r="1016" spans="2:8">
      <c r="B1016" s="96" t="s">
        <v>338</v>
      </c>
      <c r="C1016" s="132" t="s">
        <v>125</v>
      </c>
      <c r="D1016" s="132">
        <v>0</v>
      </c>
      <c r="E1016" s="132">
        <v>1</v>
      </c>
      <c r="F1016" s="132">
        <v>1</v>
      </c>
      <c r="G1016" s="132">
        <v>1</v>
      </c>
      <c r="H1016" s="132">
        <v>1</v>
      </c>
    </row>
    <row r="1017" spans="2:8">
      <c r="B1017" s="96" t="s">
        <v>339</v>
      </c>
      <c r="C1017" s="132" t="s">
        <v>125</v>
      </c>
      <c r="D1017" s="132">
        <v>50</v>
      </c>
      <c r="E1017" s="132">
        <v>50</v>
      </c>
      <c r="F1017" s="132">
        <v>51</v>
      </c>
      <c r="G1017" s="132">
        <v>48</v>
      </c>
      <c r="H1017" s="132">
        <v>48</v>
      </c>
    </row>
    <row r="1018" spans="2:8">
      <c r="B1018" s="96" t="s">
        <v>340</v>
      </c>
      <c r="C1018" s="132" t="s">
        <v>125</v>
      </c>
      <c r="D1018" s="132">
        <v>16</v>
      </c>
      <c r="E1018" s="132">
        <v>34</v>
      </c>
      <c r="F1018" s="132">
        <v>71</v>
      </c>
      <c r="G1018" s="132">
        <v>79</v>
      </c>
      <c r="H1018" s="132">
        <v>79</v>
      </c>
    </row>
    <row r="1019" spans="2:8">
      <c r="B1019" s="96"/>
      <c r="C1019" s="132"/>
      <c r="D1019" s="132"/>
      <c r="E1019" s="132"/>
      <c r="F1019" s="132"/>
      <c r="G1019" s="132"/>
      <c r="H1019" s="132"/>
    </row>
    <row r="1020" spans="2:8">
      <c r="B1020" s="93" t="s">
        <v>342</v>
      </c>
      <c r="C1020" s="132" t="s">
        <v>125</v>
      </c>
      <c r="D1020" s="132">
        <v>0</v>
      </c>
      <c r="E1020" s="132">
        <v>0</v>
      </c>
      <c r="F1020" s="132">
        <v>0</v>
      </c>
      <c r="G1020" s="132">
        <v>0</v>
      </c>
      <c r="H1020" s="132">
        <v>0</v>
      </c>
    </row>
    <row r="1021" spans="2:8">
      <c r="B1021" s="96" t="s">
        <v>337</v>
      </c>
      <c r="C1021" s="132" t="s">
        <v>125</v>
      </c>
      <c r="D1021" s="132">
        <v>0</v>
      </c>
      <c r="E1021" s="132">
        <v>0</v>
      </c>
      <c r="F1021" s="132">
        <v>0</v>
      </c>
      <c r="G1021" s="132">
        <v>0</v>
      </c>
      <c r="H1021" s="132">
        <v>0</v>
      </c>
    </row>
    <row r="1022" spans="2:8">
      <c r="B1022" s="96" t="s">
        <v>338</v>
      </c>
      <c r="C1022" s="132" t="s">
        <v>125</v>
      </c>
      <c r="D1022" s="132">
        <v>0</v>
      </c>
      <c r="E1022" s="132">
        <v>0</v>
      </c>
      <c r="F1022" s="132">
        <v>0</v>
      </c>
      <c r="G1022" s="132">
        <v>0</v>
      </c>
      <c r="H1022" s="132">
        <v>0</v>
      </c>
    </row>
    <row r="1023" spans="2:8">
      <c r="B1023" s="96" t="s">
        <v>339</v>
      </c>
      <c r="C1023" s="132" t="s">
        <v>125</v>
      </c>
      <c r="D1023" s="132">
        <v>0</v>
      </c>
      <c r="E1023" s="132">
        <v>0</v>
      </c>
      <c r="F1023" s="132">
        <v>0</v>
      </c>
      <c r="G1023" s="132">
        <v>0</v>
      </c>
      <c r="H1023" s="132">
        <v>0</v>
      </c>
    </row>
    <row r="1024" spans="2:8">
      <c r="B1024" s="96" t="s">
        <v>340</v>
      </c>
      <c r="C1024" s="94" t="s">
        <v>125</v>
      </c>
      <c r="D1024" s="94">
        <v>0</v>
      </c>
      <c r="E1024" s="94">
        <v>0</v>
      </c>
      <c r="F1024" s="94">
        <v>0</v>
      </c>
      <c r="G1024" s="94">
        <v>0</v>
      </c>
      <c r="H1024" s="94">
        <v>0</v>
      </c>
    </row>
    <row r="1025" spans="2:8">
      <c r="B1025" s="96" t="s">
        <v>339</v>
      </c>
      <c r="C1025" s="132" t="s">
        <v>125</v>
      </c>
      <c r="D1025" s="132" t="s">
        <v>125</v>
      </c>
      <c r="E1025" s="132">
        <v>0</v>
      </c>
      <c r="F1025" s="132">
        <v>0</v>
      </c>
      <c r="G1025" s="132">
        <v>0</v>
      </c>
      <c r="H1025" s="132">
        <v>0</v>
      </c>
    </row>
    <row r="1026" spans="2:8" ht="15.75" thickBot="1">
      <c r="B1026" s="133" t="s">
        <v>340</v>
      </c>
      <c r="C1026" s="105" t="s">
        <v>125</v>
      </c>
      <c r="D1026" s="105" t="s">
        <v>125</v>
      </c>
      <c r="E1026" s="105">
        <v>0</v>
      </c>
      <c r="F1026" s="105">
        <v>0</v>
      </c>
      <c r="G1026" s="105">
        <v>0</v>
      </c>
      <c r="H1026" s="105">
        <v>0</v>
      </c>
    </row>
    <row r="1027" spans="2:8" ht="15.75" thickTop="1">
      <c r="B1027" s="1065" t="s">
        <v>344</v>
      </c>
      <c r="C1027" s="1065"/>
      <c r="D1027" s="1065"/>
      <c r="E1027" s="1065"/>
      <c r="F1027" s="1065"/>
      <c r="G1027" s="1065"/>
      <c r="H1027" s="1065"/>
    </row>
    <row r="1028" spans="2:8">
      <c r="B1028" s="1067" t="s">
        <v>345</v>
      </c>
      <c r="C1028" s="1067"/>
      <c r="D1028" s="1067"/>
      <c r="E1028" s="1067"/>
      <c r="F1028" s="1067"/>
      <c r="G1028" s="1067"/>
      <c r="H1028" s="1067"/>
    </row>
    <row r="1029" spans="2:8">
      <c r="B1029" s="134"/>
      <c r="C1029" s="14"/>
      <c r="D1029" s="14"/>
      <c r="E1029" s="14"/>
      <c r="F1029" s="14"/>
      <c r="G1029" s="14"/>
      <c r="H1029" s="14"/>
    </row>
    <row r="1030" spans="2:8">
      <c r="B1030" s="24" t="s">
        <v>47</v>
      </c>
      <c r="C1030" s="24"/>
      <c r="D1030" s="24"/>
      <c r="E1030" s="24"/>
      <c r="F1030" s="24"/>
      <c r="G1030" s="24"/>
      <c r="H1030" s="24"/>
    </row>
    <row r="1031" spans="2:8">
      <c r="B1031" s="13" t="s">
        <v>46</v>
      </c>
      <c r="C1031" s="14"/>
      <c r="D1031" s="14"/>
      <c r="E1031" s="14"/>
      <c r="F1031" s="14"/>
      <c r="G1031" s="14"/>
      <c r="H1031" s="14"/>
    </row>
    <row r="1032" spans="2:8">
      <c r="B1032" s="134" t="s">
        <v>197</v>
      </c>
      <c r="C1032" s="14"/>
      <c r="D1032" s="14"/>
      <c r="E1032" s="14"/>
      <c r="F1032" s="14"/>
      <c r="G1032" s="14"/>
      <c r="H1032" s="14"/>
    </row>
    <row r="1033" spans="2:8">
      <c r="B1033" s="134"/>
      <c r="C1033" s="14"/>
      <c r="D1033" s="14"/>
      <c r="E1033" s="14"/>
      <c r="F1033" s="14"/>
      <c r="G1033" s="14"/>
      <c r="H1033" s="14"/>
    </row>
    <row r="1034" spans="2:8">
      <c r="B1034" s="16"/>
      <c r="C1034" s="17">
        <v>2014</v>
      </c>
      <c r="D1034" s="17">
        <v>2015</v>
      </c>
      <c r="E1034" s="17">
        <v>2016</v>
      </c>
      <c r="F1034" s="17">
        <v>2017</v>
      </c>
      <c r="G1034" s="17">
        <v>2018</v>
      </c>
      <c r="H1034" s="17">
        <v>2019</v>
      </c>
    </row>
    <row r="1035" spans="2:8">
      <c r="B1035" s="92" t="s">
        <v>320</v>
      </c>
      <c r="C1035" s="14"/>
      <c r="D1035" s="14"/>
      <c r="E1035" s="14"/>
      <c r="F1035" s="14"/>
      <c r="G1035" s="14"/>
      <c r="H1035" s="14"/>
    </row>
    <row r="1036" spans="2:8">
      <c r="B1036" s="93" t="s">
        <v>346</v>
      </c>
      <c r="C1036" s="142">
        <v>222.71700000000001</v>
      </c>
      <c r="D1036" s="142">
        <v>244.93199999999999</v>
      </c>
      <c r="E1036" s="142">
        <v>191.536</v>
      </c>
      <c r="F1036" s="142">
        <v>115.51300000000001</v>
      </c>
      <c r="G1036" s="142">
        <v>200405</v>
      </c>
      <c r="H1036" s="142">
        <v>297.05900000000003</v>
      </c>
    </row>
    <row r="1037" spans="2:8">
      <c r="B1037" s="93"/>
      <c r="C1037" s="142"/>
      <c r="D1037" s="142"/>
      <c r="E1037" s="142"/>
      <c r="F1037" s="142"/>
      <c r="G1037" s="142"/>
      <c r="H1037" s="142"/>
    </row>
    <row r="1038" spans="2:8">
      <c r="B1038" s="93" t="s">
        <v>347</v>
      </c>
      <c r="C1038" s="142">
        <v>0</v>
      </c>
      <c r="D1038" s="142">
        <v>0</v>
      </c>
      <c r="E1038" s="142">
        <v>0</v>
      </c>
      <c r="F1038" s="142">
        <v>0</v>
      </c>
      <c r="G1038" s="142">
        <v>0</v>
      </c>
      <c r="H1038" s="142">
        <v>258.21500000000003</v>
      </c>
    </row>
    <row r="1039" spans="2:8">
      <c r="B1039" s="96" t="s">
        <v>293</v>
      </c>
      <c r="C1039" s="142">
        <v>0</v>
      </c>
      <c r="D1039" s="142">
        <v>0</v>
      </c>
      <c r="E1039" s="142">
        <v>0</v>
      </c>
      <c r="F1039" s="142">
        <v>0</v>
      </c>
      <c r="G1039" s="142">
        <v>0</v>
      </c>
      <c r="H1039" s="142">
        <v>258.21500000000003</v>
      </c>
    </row>
    <row r="1040" spans="2:8">
      <c r="B1040" s="136" t="s">
        <v>294</v>
      </c>
      <c r="C1040" s="142" t="s">
        <v>367</v>
      </c>
      <c r="D1040" s="142" t="s">
        <v>367</v>
      </c>
      <c r="E1040" s="142" t="s">
        <v>367</v>
      </c>
      <c r="F1040" s="142" t="s">
        <v>367</v>
      </c>
      <c r="G1040" s="142" t="s">
        <v>367</v>
      </c>
      <c r="H1040" s="142">
        <v>120.05500000000001</v>
      </c>
    </row>
    <row r="1041" spans="2:8">
      <c r="B1041" s="136" t="s">
        <v>295</v>
      </c>
      <c r="C1041" s="142" t="s">
        <v>367</v>
      </c>
      <c r="D1041" s="142" t="s">
        <v>367</v>
      </c>
      <c r="E1041" s="142" t="s">
        <v>367</v>
      </c>
      <c r="F1041" s="142" t="s">
        <v>367</v>
      </c>
      <c r="G1041" s="142" t="s">
        <v>367</v>
      </c>
      <c r="H1041" s="142">
        <v>70.855999999999995</v>
      </c>
    </row>
    <row r="1042" spans="2:8">
      <c r="B1042" s="136" t="s">
        <v>348</v>
      </c>
      <c r="C1042" s="142" t="s">
        <v>367</v>
      </c>
      <c r="D1042" s="142" t="s">
        <v>367</v>
      </c>
      <c r="E1042" s="142" t="s">
        <v>367</v>
      </c>
      <c r="F1042" s="142" t="s">
        <v>367</v>
      </c>
      <c r="G1042" s="142" t="s">
        <v>367</v>
      </c>
      <c r="H1042" s="142">
        <v>67.304000000000002</v>
      </c>
    </row>
    <row r="1043" spans="2:8">
      <c r="B1043" s="96" t="s">
        <v>296</v>
      </c>
      <c r="C1043" s="142">
        <v>0</v>
      </c>
      <c r="D1043" s="142">
        <v>0</v>
      </c>
      <c r="E1043" s="142">
        <v>0</v>
      </c>
      <c r="F1043" s="142">
        <v>0</v>
      </c>
      <c r="G1043" s="142">
        <v>0</v>
      </c>
      <c r="H1043" s="142" t="s">
        <v>566</v>
      </c>
    </row>
    <row r="1044" spans="2:8">
      <c r="B1044" s="96" t="s">
        <v>349</v>
      </c>
      <c r="C1044" s="142">
        <v>222.61699999999999</v>
      </c>
      <c r="D1044" s="142">
        <v>243.40199999999999</v>
      </c>
      <c r="E1044" s="142">
        <v>189.58600000000001</v>
      </c>
      <c r="F1044" s="142">
        <v>115.003</v>
      </c>
      <c r="G1044" s="142">
        <v>200405</v>
      </c>
      <c r="H1044" s="142" t="s">
        <v>566</v>
      </c>
    </row>
    <row r="1045" spans="2:8">
      <c r="B1045" s="96" t="s">
        <v>350</v>
      </c>
      <c r="C1045" s="142">
        <v>0</v>
      </c>
      <c r="D1045" s="142">
        <v>0</v>
      </c>
      <c r="E1045" s="142">
        <v>0</v>
      </c>
      <c r="F1045" s="142">
        <v>0</v>
      </c>
      <c r="G1045" s="142">
        <v>0</v>
      </c>
      <c r="H1045" s="142">
        <v>0</v>
      </c>
    </row>
    <row r="1046" spans="2:8">
      <c r="B1046" s="96" t="s">
        <v>351</v>
      </c>
      <c r="C1046" s="142">
        <v>0.1</v>
      </c>
      <c r="D1046" s="142">
        <v>1.53</v>
      </c>
      <c r="E1046" s="142">
        <v>1.95</v>
      </c>
      <c r="F1046" s="142">
        <v>0.51</v>
      </c>
      <c r="G1046" s="142">
        <v>0</v>
      </c>
      <c r="H1046" s="142">
        <v>0</v>
      </c>
    </row>
    <row r="1047" spans="2:8">
      <c r="B1047" s="96"/>
      <c r="C1047" s="142"/>
      <c r="D1047" s="142"/>
      <c r="E1047" s="142"/>
      <c r="F1047" s="142"/>
      <c r="G1047" s="142"/>
      <c r="H1047" s="142"/>
    </row>
    <row r="1048" spans="2:8">
      <c r="B1048" s="153" t="s">
        <v>352</v>
      </c>
      <c r="C1048" s="154" t="s">
        <v>125</v>
      </c>
      <c r="D1048" s="154" t="s">
        <v>125</v>
      </c>
      <c r="E1048" s="154" t="s">
        <v>125</v>
      </c>
      <c r="F1048" s="154" t="s">
        <v>125</v>
      </c>
      <c r="G1048" s="154" t="s">
        <v>125</v>
      </c>
      <c r="H1048" s="154" t="s">
        <v>125</v>
      </c>
    </row>
    <row r="1049" spans="2:8">
      <c r="B1049" s="155" t="s">
        <v>293</v>
      </c>
      <c r="C1049" s="142" t="s">
        <v>125</v>
      </c>
      <c r="D1049" s="142" t="s">
        <v>125</v>
      </c>
      <c r="E1049" s="142" t="s">
        <v>125</v>
      </c>
      <c r="F1049" s="142" t="s">
        <v>125</v>
      </c>
      <c r="G1049" s="142" t="s">
        <v>125</v>
      </c>
      <c r="H1049" s="142" t="s">
        <v>125</v>
      </c>
    </row>
    <row r="1050" spans="2:8">
      <c r="B1050" s="149" t="s">
        <v>294</v>
      </c>
      <c r="C1050" s="142" t="s">
        <v>125</v>
      </c>
      <c r="D1050" s="142" t="s">
        <v>125</v>
      </c>
      <c r="E1050" s="142" t="s">
        <v>125</v>
      </c>
      <c r="F1050" s="142" t="s">
        <v>125</v>
      </c>
      <c r="G1050" s="142" t="s">
        <v>125</v>
      </c>
      <c r="H1050" s="142" t="s">
        <v>125</v>
      </c>
    </row>
    <row r="1051" spans="2:8">
      <c r="B1051" s="149" t="s">
        <v>295</v>
      </c>
      <c r="C1051" s="142" t="s">
        <v>125</v>
      </c>
      <c r="D1051" s="142" t="s">
        <v>125</v>
      </c>
      <c r="E1051" s="142" t="s">
        <v>125</v>
      </c>
      <c r="F1051" s="142" t="s">
        <v>125</v>
      </c>
      <c r="G1051" s="142" t="s">
        <v>125</v>
      </c>
      <c r="H1051" s="142" t="s">
        <v>125</v>
      </c>
    </row>
    <row r="1052" spans="2:8">
      <c r="B1052" s="149" t="s">
        <v>348</v>
      </c>
      <c r="C1052" s="142" t="s">
        <v>125</v>
      </c>
      <c r="D1052" s="142" t="s">
        <v>125</v>
      </c>
      <c r="E1052" s="142" t="s">
        <v>125</v>
      </c>
      <c r="F1052" s="142" t="s">
        <v>125</v>
      </c>
      <c r="G1052" s="142" t="s">
        <v>125</v>
      </c>
      <c r="H1052" s="142" t="s">
        <v>125</v>
      </c>
    </row>
    <row r="1053" spans="2:8">
      <c r="B1053" s="155" t="s">
        <v>296</v>
      </c>
      <c r="C1053" s="142" t="s">
        <v>125</v>
      </c>
      <c r="D1053" s="142" t="s">
        <v>125</v>
      </c>
      <c r="E1053" s="142" t="s">
        <v>125</v>
      </c>
      <c r="F1053" s="142" t="s">
        <v>125</v>
      </c>
      <c r="G1053" s="142" t="s">
        <v>125</v>
      </c>
      <c r="H1053" s="142" t="s">
        <v>125</v>
      </c>
    </row>
    <row r="1054" spans="2:8">
      <c r="B1054" s="155" t="s">
        <v>237</v>
      </c>
      <c r="C1054" s="142"/>
      <c r="D1054" s="142"/>
      <c r="E1054" s="142"/>
      <c r="F1054" s="142"/>
      <c r="G1054" s="142"/>
      <c r="H1054" s="142"/>
    </row>
    <row r="1055" spans="2:8">
      <c r="B1055" s="155"/>
      <c r="C1055" s="142"/>
      <c r="D1055" s="142"/>
      <c r="E1055" s="142"/>
      <c r="F1055" s="142"/>
      <c r="G1055" s="142"/>
      <c r="H1055" s="142"/>
    </row>
    <row r="1056" spans="2:8">
      <c r="B1056" s="153" t="s">
        <v>353</v>
      </c>
      <c r="C1056" s="142" t="s">
        <v>125</v>
      </c>
      <c r="D1056" s="142" t="s">
        <v>125</v>
      </c>
      <c r="E1056" s="142" t="s">
        <v>125</v>
      </c>
      <c r="F1056" s="142" t="s">
        <v>125</v>
      </c>
      <c r="G1056" s="142" t="s">
        <v>125</v>
      </c>
      <c r="H1056" s="142" t="s">
        <v>125</v>
      </c>
    </row>
    <row r="1057" spans="2:8">
      <c r="B1057" s="155" t="s">
        <v>293</v>
      </c>
      <c r="C1057" s="142" t="s">
        <v>125</v>
      </c>
      <c r="D1057" s="142" t="s">
        <v>125</v>
      </c>
      <c r="E1057" s="142" t="s">
        <v>125</v>
      </c>
      <c r="F1057" s="142" t="s">
        <v>125</v>
      </c>
      <c r="G1057" s="142" t="s">
        <v>125</v>
      </c>
      <c r="H1057" s="142" t="s">
        <v>125</v>
      </c>
    </row>
    <row r="1058" spans="2:8">
      <c r="B1058" s="149" t="s">
        <v>294</v>
      </c>
      <c r="C1058" s="142" t="s">
        <v>125</v>
      </c>
      <c r="D1058" s="142" t="s">
        <v>125</v>
      </c>
      <c r="E1058" s="142" t="s">
        <v>125</v>
      </c>
      <c r="F1058" s="142" t="s">
        <v>125</v>
      </c>
      <c r="G1058" s="142" t="s">
        <v>125</v>
      </c>
      <c r="H1058" s="142" t="s">
        <v>125</v>
      </c>
    </row>
    <row r="1059" spans="2:8">
      <c r="B1059" s="149" t="s">
        <v>295</v>
      </c>
      <c r="C1059" s="142" t="s">
        <v>125</v>
      </c>
      <c r="D1059" s="142" t="s">
        <v>125</v>
      </c>
      <c r="E1059" s="142" t="s">
        <v>125</v>
      </c>
      <c r="F1059" s="142" t="s">
        <v>125</v>
      </c>
      <c r="G1059" s="142" t="s">
        <v>125</v>
      </c>
      <c r="H1059" s="142" t="s">
        <v>125</v>
      </c>
    </row>
    <row r="1060" spans="2:8">
      <c r="B1060" s="149" t="s">
        <v>348</v>
      </c>
      <c r="C1060" s="142" t="s">
        <v>125</v>
      </c>
      <c r="D1060" s="142" t="s">
        <v>125</v>
      </c>
      <c r="E1060" s="142" t="s">
        <v>125</v>
      </c>
      <c r="F1060" s="142" t="s">
        <v>125</v>
      </c>
      <c r="G1060" s="142" t="s">
        <v>125</v>
      </c>
      <c r="H1060" s="142" t="s">
        <v>125</v>
      </c>
    </row>
    <row r="1061" spans="2:8">
      <c r="B1061" s="155" t="s">
        <v>296</v>
      </c>
      <c r="C1061" s="142" t="s">
        <v>125</v>
      </c>
      <c r="D1061" s="142" t="s">
        <v>125</v>
      </c>
      <c r="E1061" s="142" t="s">
        <v>125</v>
      </c>
      <c r="F1061" s="142" t="s">
        <v>125</v>
      </c>
      <c r="G1061" s="142" t="s">
        <v>125</v>
      </c>
      <c r="H1061" s="142" t="s">
        <v>125</v>
      </c>
    </row>
    <row r="1062" spans="2:8">
      <c r="B1062" s="155" t="s">
        <v>237</v>
      </c>
      <c r="C1062" s="142"/>
      <c r="D1062" s="142"/>
      <c r="E1062" s="142"/>
      <c r="F1062" s="142"/>
      <c r="G1062" s="142"/>
      <c r="H1062" s="142"/>
    </row>
    <row r="1063" spans="2:8">
      <c r="B1063" s="155"/>
      <c r="C1063" s="142" t="s">
        <v>125</v>
      </c>
      <c r="D1063" s="142" t="s">
        <v>125</v>
      </c>
      <c r="E1063" s="142" t="s">
        <v>125</v>
      </c>
      <c r="F1063" s="142" t="s">
        <v>125</v>
      </c>
      <c r="G1063" s="142" t="s">
        <v>125</v>
      </c>
      <c r="H1063" s="142">
        <v>38.844000000000001</v>
      </c>
    </row>
    <row r="1064" spans="2:8" ht="25.5">
      <c r="B1064" s="93" t="s">
        <v>354</v>
      </c>
      <c r="C1064" s="142" t="s">
        <v>125</v>
      </c>
      <c r="D1064" s="142" t="s">
        <v>125</v>
      </c>
      <c r="E1064" s="142" t="s">
        <v>125</v>
      </c>
      <c r="F1064" s="142" t="s">
        <v>125</v>
      </c>
      <c r="G1064" s="142" t="s">
        <v>125</v>
      </c>
      <c r="H1064" s="142">
        <v>38.844000000000001</v>
      </c>
    </row>
    <row r="1065" spans="2:8">
      <c r="B1065" s="96" t="s">
        <v>314</v>
      </c>
      <c r="C1065" s="142" t="s">
        <v>125</v>
      </c>
      <c r="D1065" s="142" t="s">
        <v>125</v>
      </c>
      <c r="E1065" s="142" t="s">
        <v>125</v>
      </c>
      <c r="F1065" s="142" t="s">
        <v>125</v>
      </c>
      <c r="G1065" s="142" t="s">
        <v>125</v>
      </c>
      <c r="H1065" s="142" t="s">
        <v>125</v>
      </c>
    </row>
    <row r="1066" spans="2:8">
      <c r="B1066" s="96" t="s">
        <v>315</v>
      </c>
      <c r="C1066" s="142" t="s">
        <v>125</v>
      </c>
      <c r="D1066" s="142" t="s">
        <v>125</v>
      </c>
      <c r="E1066" s="142" t="s">
        <v>125</v>
      </c>
      <c r="F1066" s="142" t="s">
        <v>125</v>
      </c>
      <c r="G1066" s="142" t="s">
        <v>125</v>
      </c>
      <c r="H1066" s="142" t="s">
        <v>125</v>
      </c>
    </row>
    <row r="1067" spans="2:8">
      <c r="B1067" s="96" t="s">
        <v>316</v>
      </c>
      <c r="C1067" s="142" t="s">
        <v>125</v>
      </c>
      <c r="D1067" s="142" t="s">
        <v>125</v>
      </c>
      <c r="E1067" s="142" t="s">
        <v>125</v>
      </c>
      <c r="F1067" s="142" t="s">
        <v>125</v>
      </c>
      <c r="G1067" s="142" t="s">
        <v>125</v>
      </c>
      <c r="H1067" s="142" t="s">
        <v>125</v>
      </c>
    </row>
    <row r="1068" spans="2:8">
      <c r="B1068" s="96" t="s">
        <v>317</v>
      </c>
      <c r="C1068" s="142" t="s">
        <v>125</v>
      </c>
      <c r="D1068" s="142" t="s">
        <v>125</v>
      </c>
      <c r="E1068" s="142" t="s">
        <v>125</v>
      </c>
      <c r="F1068" s="142" t="s">
        <v>125</v>
      </c>
      <c r="G1068" s="142" t="s">
        <v>125</v>
      </c>
      <c r="H1068" s="142" t="s">
        <v>125</v>
      </c>
    </row>
    <row r="1069" spans="2:8">
      <c r="B1069" s="96" t="s">
        <v>318</v>
      </c>
      <c r="C1069" s="142" t="s">
        <v>125</v>
      </c>
      <c r="D1069" s="142" t="s">
        <v>125</v>
      </c>
      <c r="E1069" s="142" t="s">
        <v>125</v>
      </c>
      <c r="F1069" s="142" t="s">
        <v>125</v>
      </c>
      <c r="G1069" s="142" t="s">
        <v>125</v>
      </c>
      <c r="H1069" s="142" t="s">
        <v>125</v>
      </c>
    </row>
    <row r="1070" spans="2:8">
      <c r="B1070" s="96" t="s">
        <v>319</v>
      </c>
      <c r="C1070" s="142"/>
      <c r="D1070" s="142"/>
      <c r="E1070" s="142"/>
      <c r="F1070" s="142"/>
      <c r="G1070" s="142"/>
      <c r="H1070" s="142"/>
    </row>
    <row r="1071" spans="2:8">
      <c r="B1071" s="96"/>
      <c r="C1071" s="142" t="s">
        <v>125</v>
      </c>
      <c r="D1071" s="142" t="s">
        <v>125</v>
      </c>
      <c r="E1071" s="142" t="s">
        <v>125</v>
      </c>
      <c r="F1071" s="142" t="s">
        <v>125</v>
      </c>
      <c r="G1071" s="142" t="s">
        <v>125</v>
      </c>
      <c r="H1071" s="142" t="s">
        <v>125</v>
      </c>
    </row>
    <row r="1072" spans="2:8">
      <c r="B1072" s="156" t="s">
        <v>355</v>
      </c>
      <c r="C1072" s="142" t="s">
        <v>125</v>
      </c>
      <c r="D1072" s="142" t="s">
        <v>125</v>
      </c>
      <c r="E1072" s="142" t="s">
        <v>125</v>
      </c>
      <c r="F1072" s="142" t="s">
        <v>125</v>
      </c>
      <c r="G1072" s="142" t="s">
        <v>125</v>
      </c>
      <c r="H1072" s="142" t="s">
        <v>125</v>
      </c>
    </row>
    <row r="1073" spans="2:8">
      <c r="B1073" s="96" t="s">
        <v>314</v>
      </c>
      <c r="C1073" s="142" t="s">
        <v>125</v>
      </c>
      <c r="D1073" s="142" t="s">
        <v>125</v>
      </c>
      <c r="E1073" s="142" t="s">
        <v>125</v>
      </c>
      <c r="F1073" s="142" t="s">
        <v>125</v>
      </c>
      <c r="G1073" s="142" t="s">
        <v>125</v>
      </c>
      <c r="H1073" s="142" t="s">
        <v>125</v>
      </c>
    </row>
    <row r="1074" spans="2:8">
      <c r="B1074" s="96" t="s">
        <v>315</v>
      </c>
      <c r="C1074" s="142" t="s">
        <v>125</v>
      </c>
      <c r="D1074" s="142" t="s">
        <v>125</v>
      </c>
      <c r="E1074" s="142" t="s">
        <v>125</v>
      </c>
      <c r="F1074" s="142" t="s">
        <v>125</v>
      </c>
      <c r="G1074" s="142" t="s">
        <v>125</v>
      </c>
      <c r="H1074" s="142" t="s">
        <v>125</v>
      </c>
    </row>
    <row r="1075" spans="2:8">
      <c r="B1075" s="96" t="s">
        <v>316</v>
      </c>
      <c r="C1075" s="142" t="s">
        <v>125</v>
      </c>
      <c r="D1075" s="142" t="s">
        <v>125</v>
      </c>
      <c r="E1075" s="142" t="s">
        <v>125</v>
      </c>
      <c r="F1075" s="142" t="s">
        <v>125</v>
      </c>
      <c r="G1075" s="142" t="s">
        <v>125</v>
      </c>
      <c r="H1075" s="142" t="s">
        <v>125</v>
      </c>
    </row>
    <row r="1076" spans="2:8">
      <c r="B1076" s="96" t="s">
        <v>317</v>
      </c>
      <c r="C1076" s="142" t="s">
        <v>125</v>
      </c>
      <c r="D1076" s="142" t="s">
        <v>125</v>
      </c>
      <c r="E1076" s="142" t="s">
        <v>125</v>
      </c>
      <c r="F1076" s="142" t="s">
        <v>125</v>
      </c>
      <c r="G1076" s="142" t="s">
        <v>125</v>
      </c>
      <c r="H1076" s="142" t="s">
        <v>125</v>
      </c>
    </row>
    <row r="1077" spans="2:8">
      <c r="B1077" s="96" t="s">
        <v>318</v>
      </c>
      <c r="C1077" s="142" t="s">
        <v>125</v>
      </c>
      <c r="D1077" s="142" t="s">
        <v>125</v>
      </c>
      <c r="E1077" s="142" t="s">
        <v>125</v>
      </c>
      <c r="F1077" s="142" t="s">
        <v>125</v>
      </c>
      <c r="G1077" s="142" t="s">
        <v>125</v>
      </c>
      <c r="H1077" s="142" t="s">
        <v>125</v>
      </c>
    </row>
    <row r="1078" spans="2:8">
      <c r="B1078" s="96" t="s">
        <v>319</v>
      </c>
      <c r="C1078" s="142" t="s">
        <v>125</v>
      </c>
      <c r="D1078" s="142" t="s">
        <v>125</v>
      </c>
      <c r="E1078" s="142" t="s">
        <v>125</v>
      </c>
      <c r="F1078" s="142" t="s">
        <v>125</v>
      </c>
      <c r="G1078" s="142" t="s">
        <v>125</v>
      </c>
      <c r="H1078" s="142" t="s">
        <v>125</v>
      </c>
    </row>
    <row r="1079" spans="2:8">
      <c r="B1079" s="18"/>
      <c r="C1079" s="142" t="s">
        <v>125</v>
      </c>
      <c r="D1079" s="142" t="s">
        <v>125</v>
      </c>
      <c r="E1079" s="142" t="s">
        <v>125</v>
      </c>
      <c r="F1079" s="142" t="s">
        <v>125</v>
      </c>
      <c r="G1079" s="142" t="s">
        <v>125</v>
      </c>
      <c r="H1079" s="142" t="s">
        <v>125</v>
      </c>
    </row>
    <row r="1080" spans="2:8">
      <c r="B1080" s="92" t="s">
        <v>285</v>
      </c>
      <c r="C1080" s="157"/>
      <c r="D1080" s="157"/>
      <c r="E1080" s="157"/>
      <c r="F1080" s="157"/>
      <c r="G1080" s="157"/>
      <c r="H1080" s="157"/>
    </row>
    <row r="1081" spans="2:8">
      <c r="B1081" s="93" t="s">
        <v>346</v>
      </c>
      <c r="C1081" s="142">
        <v>253.44899999999998</v>
      </c>
      <c r="D1081" s="142">
        <v>237.76600000000002</v>
      </c>
      <c r="E1081" s="142">
        <v>251.13900000000001</v>
      </c>
      <c r="F1081" s="142">
        <v>279.24700000000001</v>
      </c>
      <c r="G1081" s="142">
        <v>284.46100000000001</v>
      </c>
      <c r="H1081" s="142">
        <v>715.50099999999998</v>
      </c>
    </row>
    <row r="1082" spans="2:8">
      <c r="B1082" s="93"/>
      <c r="C1082" s="158"/>
      <c r="D1082" s="158"/>
      <c r="E1082" s="158"/>
      <c r="F1082" s="158"/>
      <c r="G1082" s="158"/>
      <c r="H1082" s="158"/>
    </row>
    <row r="1083" spans="2:8">
      <c r="B1083" s="93" t="s">
        <v>347</v>
      </c>
      <c r="C1083" s="158"/>
      <c r="D1083" s="158"/>
      <c r="E1083" s="158"/>
      <c r="F1083" s="158"/>
      <c r="G1083" s="158"/>
      <c r="H1083" s="158"/>
    </row>
    <row r="1084" spans="2:8">
      <c r="B1084" s="96" t="s">
        <v>293</v>
      </c>
      <c r="C1084" s="142" t="s">
        <v>125</v>
      </c>
      <c r="D1084" s="142" t="s">
        <v>125</v>
      </c>
      <c r="E1084" s="142" t="s">
        <v>125</v>
      </c>
      <c r="F1084" s="142" t="s">
        <v>125</v>
      </c>
      <c r="G1084" s="142" t="s">
        <v>125</v>
      </c>
      <c r="H1084" s="142" t="s">
        <v>125</v>
      </c>
    </row>
    <row r="1085" spans="2:8">
      <c r="B1085" s="136" t="s">
        <v>294</v>
      </c>
      <c r="C1085" s="142" t="s">
        <v>125</v>
      </c>
      <c r="D1085" s="142" t="s">
        <v>125</v>
      </c>
      <c r="E1085" s="142" t="s">
        <v>125</v>
      </c>
      <c r="F1085" s="142" t="s">
        <v>125</v>
      </c>
      <c r="G1085" s="142" t="s">
        <v>125</v>
      </c>
      <c r="H1085" s="142" t="s">
        <v>125</v>
      </c>
    </row>
    <row r="1086" spans="2:8">
      <c r="B1086" s="136" t="s">
        <v>295</v>
      </c>
      <c r="C1086" s="142" t="s">
        <v>125</v>
      </c>
      <c r="D1086" s="142" t="s">
        <v>125</v>
      </c>
      <c r="E1086" s="142" t="s">
        <v>125</v>
      </c>
      <c r="F1086" s="142" t="s">
        <v>125</v>
      </c>
      <c r="G1086" s="142" t="s">
        <v>125</v>
      </c>
      <c r="H1086" s="142" t="s">
        <v>125</v>
      </c>
    </row>
    <row r="1087" spans="2:8">
      <c r="B1087" s="136" t="s">
        <v>348</v>
      </c>
      <c r="C1087" s="142" t="s">
        <v>125</v>
      </c>
      <c r="D1087" s="142" t="s">
        <v>125</v>
      </c>
      <c r="E1087" s="142" t="s">
        <v>125</v>
      </c>
      <c r="F1087" s="142" t="s">
        <v>125</v>
      </c>
      <c r="G1087" s="142" t="s">
        <v>125</v>
      </c>
      <c r="H1087" s="142" t="s">
        <v>125</v>
      </c>
    </row>
    <row r="1088" spans="2:8">
      <c r="B1088" s="96" t="s">
        <v>296</v>
      </c>
      <c r="C1088" s="142" t="s">
        <v>125</v>
      </c>
      <c r="D1088" s="142" t="s">
        <v>125</v>
      </c>
      <c r="E1088" s="142" t="s">
        <v>125</v>
      </c>
      <c r="F1088" s="142" t="s">
        <v>125</v>
      </c>
      <c r="G1088" s="142" t="s">
        <v>125</v>
      </c>
      <c r="H1088" s="142" t="s">
        <v>125</v>
      </c>
    </row>
    <row r="1089" spans="2:8">
      <c r="B1089" s="96" t="s">
        <v>237</v>
      </c>
      <c r="C1089" s="142" t="s">
        <v>125</v>
      </c>
      <c r="D1089" s="142" t="s">
        <v>125</v>
      </c>
      <c r="E1089" s="142" t="s">
        <v>125</v>
      </c>
      <c r="F1089" s="142" t="s">
        <v>125</v>
      </c>
      <c r="G1089" s="142" t="s">
        <v>125</v>
      </c>
      <c r="H1089" s="142" t="s">
        <v>125</v>
      </c>
    </row>
    <row r="1090" spans="2:8">
      <c r="B1090" s="96"/>
      <c r="C1090" s="142"/>
      <c r="D1090" s="142"/>
      <c r="E1090" s="142"/>
      <c r="F1090" s="142"/>
      <c r="G1090" s="142"/>
      <c r="H1090" s="142"/>
    </row>
    <row r="1091" spans="2:8">
      <c r="B1091" s="153" t="s">
        <v>352</v>
      </c>
      <c r="C1091" s="142"/>
      <c r="D1091" s="142"/>
      <c r="E1091" s="142"/>
      <c r="F1091" s="142"/>
      <c r="G1091" s="142"/>
      <c r="H1091" s="142"/>
    </row>
    <row r="1092" spans="2:8">
      <c r="B1092" s="155" t="s">
        <v>293</v>
      </c>
      <c r="C1092" s="142" t="s">
        <v>125</v>
      </c>
      <c r="D1092" s="142" t="s">
        <v>125</v>
      </c>
      <c r="E1092" s="142" t="s">
        <v>125</v>
      </c>
      <c r="F1092" s="142" t="s">
        <v>125</v>
      </c>
      <c r="G1092" s="142" t="s">
        <v>125</v>
      </c>
      <c r="H1092" s="142" t="s">
        <v>125</v>
      </c>
    </row>
    <row r="1093" spans="2:8">
      <c r="B1093" s="149" t="s">
        <v>294</v>
      </c>
      <c r="C1093" s="142" t="s">
        <v>125</v>
      </c>
      <c r="D1093" s="142" t="s">
        <v>125</v>
      </c>
      <c r="E1093" s="142" t="s">
        <v>125</v>
      </c>
      <c r="F1093" s="142" t="s">
        <v>125</v>
      </c>
      <c r="G1093" s="142" t="s">
        <v>125</v>
      </c>
      <c r="H1093" s="142" t="s">
        <v>125</v>
      </c>
    </row>
    <row r="1094" spans="2:8">
      <c r="B1094" s="149" t="s">
        <v>295</v>
      </c>
      <c r="C1094" s="142" t="s">
        <v>125</v>
      </c>
      <c r="D1094" s="142" t="s">
        <v>125</v>
      </c>
      <c r="E1094" s="142" t="s">
        <v>125</v>
      </c>
      <c r="F1094" s="142" t="s">
        <v>125</v>
      </c>
      <c r="G1094" s="142" t="s">
        <v>125</v>
      </c>
      <c r="H1094" s="142" t="s">
        <v>125</v>
      </c>
    </row>
    <row r="1095" spans="2:8">
      <c r="B1095" s="149" t="s">
        <v>348</v>
      </c>
      <c r="C1095" s="142" t="s">
        <v>125</v>
      </c>
      <c r="D1095" s="142" t="s">
        <v>125</v>
      </c>
      <c r="E1095" s="142" t="s">
        <v>125</v>
      </c>
      <c r="F1095" s="142" t="s">
        <v>125</v>
      </c>
      <c r="G1095" s="142" t="s">
        <v>125</v>
      </c>
      <c r="H1095" s="142" t="s">
        <v>125</v>
      </c>
    </row>
    <row r="1096" spans="2:8">
      <c r="B1096" s="155" t="s">
        <v>296</v>
      </c>
      <c r="C1096" s="142" t="s">
        <v>125</v>
      </c>
      <c r="D1096" s="142" t="s">
        <v>125</v>
      </c>
      <c r="E1096" s="142" t="s">
        <v>125</v>
      </c>
      <c r="F1096" s="142" t="s">
        <v>125</v>
      </c>
      <c r="G1096" s="142" t="s">
        <v>125</v>
      </c>
      <c r="H1096" s="142" t="s">
        <v>125</v>
      </c>
    </row>
    <row r="1097" spans="2:8">
      <c r="B1097" s="155" t="s">
        <v>237</v>
      </c>
      <c r="C1097" s="142" t="s">
        <v>125</v>
      </c>
      <c r="D1097" s="142" t="s">
        <v>125</v>
      </c>
      <c r="E1097" s="142" t="s">
        <v>125</v>
      </c>
      <c r="F1097" s="142" t="s">
        <v>125</v>
      </c>
      <c r="G1097" s="142" t="s">
        <v>125</v>
      </c>
      <c r="H1097" s="142" t="s">
        <v>125</v>
      </c>
    </row>
    <row r="1098" spans="2:8">
      <c r="B1098" s="155"/>
      <c r="C1098" s="142" t="s">
        <v>125</v>
      </c>
      <c r="D1098" s="142" t="s">
        <v>125</v>
      </c>
      <c r="E1098" s="142" t="s">
        <v>125</v>
      </c>
      <c r="F1098" s="142" t="s">
        <v>125</v>
      </c>
      <c r="G1098" s="142" t="s">
        <v>125</v>
      </c>
      <c r="H1098" s="142" t="s">
        <v>125</v>
      </c>
    </row>
    <row r="1099" spans="2:8">
      <c r="B1099" s="153" t="s">
        <v>353</v>
      </c>
      <c r="C1099" s="142"/>
      <c r="D1099" s="142"/>
      <c r="E1099" s="142"/>
      <c r="F1099" s="142"/>
      <c r="G1099" s="142"/>
      <c r="H1099" s="142"/>
    </row>
    <row r="1100" spans="2:8">
      <c r="B1100" s="155" t="s">
        <v>293</v>
      </c>
      <c r="C1100" s="142" t="s">
        <v>125</v>
      </c>
      <c r="D1100" s="142" t="s">
        <v>125</v>
      </c>
      <c r="E1100" s="142" t="s">
        <v>125</v>
      </c>
      <c r="F1100" s="142" t="s">
        <v>125</v>
      </c>
      <c r="G1100" s="142" t="s">
        <v>125</v>
      </c>
      <c r="H1100" s="142" t="s">
        <v>125</v>
      </c>
    </row>
    <row r="1101" spans="2:8">
      <c r="B1101" s="149" t="s">
        <v>294</v>
      </c>
      <c r="C1101" s="142" t="s">
        <v>125</v>
      </c>
      <c r="D1101" s="142" t="s">
        <v>125</v>
      </c>
      <c r="E1101" s="142" t="s">
        <v>125</v>
      </c>
      <c r="F1101" s="142" t="s">
        <v>125</v>
      </c>
      <c r="G1101" s="142" t="s">
        <v>125</v>
      </c>
      <c r="H1101" s="142" t="s">
        <v>125</v>
      </c>
    </row>
    <row r="1102" spans="2:8">
      <c r="B1102" s="149" t="s">
        <v>295</v>
      </c>
      <c r="C1102" s="142" t="s">
        <v>125</v>
      </c>
      <c r="D1102" s="142" t="s">
        <v>125</v>
      </c>
      <c r="E1102" s="142" t="s">
        <v>125</v>
      </c>
      <c r="F1102" s="142" t="s">
        <v>125</v>
      </c>
      <c r="G1102" s="142" t="s">
        <v>125</v>
      </c>
      <c r="H1102" s="142" t="s">
        <v>125</v>
      </c>
    </row>
    <row r="1103" spans="2:8">
      <c r="B1103" s="149" t="s">
        <v>348</v>
      </c>
      <c r="C1103" s="142" t="s">
        <v>125</v>
      </c>
      <c r="D1103" s="142" t="s">
        <v>125</v>
      </c>
      <c r="E1103" s="142" t="s">
        <v>125</v>
      </c>
      <c r="F1103" s="142" t="s">
        <v>125</v>
      </c>
      <c r="G1103" s="142" t="s">
        <v>125</v>
      </c>
      <c r="H1103" s="142" t="s">
        <v>125</v>
      </c>
    </row>
    <row r="1104" spans="2:8">
      <c r="B1104" s="155" t="s">
        <v>296</v>
      </c>
      <c r="C1104" s="142" t="s">
        <v>125</v>
      </c>
      <c r="D1104" s="142" t="s">
        <v>125</v>
      </c>
      <c r="E1104" s="142" t="s">
        <v>125</v>
      </c>
      <c r="F1104" s="142" t="s">
        <v>125</v>
      </c>
      <c r="G1104" s="142" t="s">
        <v>125</v>
      </c>
      <c r="H1104" s="142" t="s">
        <v>125</v>
      </c>
    </row>
    <row r="1105" spans="2:8">
      <c r="B1105" s="155" t="s">
        <v>237</v>
      </c>
      <c r="C1105" s="142" t="s">
        <v>125</v>
      </c>
      <c r="D1105" s="142" t="s">
        <v>125</v>
      </c>
      <c r="E1105" s="142" t="s">
        <v>125</v>
      </c>
      <c r="F1105" s="142" t="s">
        <v>125</v>
      </c>
      <c r="G1105" s="142" t="s">
        <v>125</v>
      </c>
      <c r="H1105" s="142" t="s">
        <v>125</v>
      </c>
    </row>
    <row r="1106" spans="2:8">
      <c r="B1106" s="155"/>
      <c r="C1106" s="142" t="s">
        <v>125</v>
      </c>
      <c r="D1106" s="142" t="s">
        <v>125</v>
      </c>
      <c r="E1106" s="142" t="s">
        <v>125</v>
      </c>
      <c r="F1106" s="142" t="s">
        <v>125</v>
      </c>
      <c r="G1106" s="142" t="s">
        <v>125</v>
      </c>
      <c r="H1106" s="142" t="s">
        <v>125</v>
      </c>
    </row>
    <row r="1107" spans="2:8" ht="25.5">
      <c r="B1107" s="93" t="s">
        <v>354</v>
      </c>
      <c r="C1107" s="142"/>
      <c r="D1107" s="142"/>
      <c r="E1107" s="142"/>
      <c r="F1107" s="142"/>
      <c r="G1107" s="142"/>
      <c r="H1107" s="142"/>
    </row>
    <row r="1108" spans="2:8">
      <c r="B1108" s="96" t="s">
        <v>314</v>
      </c>
      <c r="C1108" s="142">
        <v>253.44899999999998</v>
      </c>
      <c r="D1108" s="142">
        <v>237.76600000000002</v>
      </c>
      <c r="E1108" s="142">
        <v>251.13900000000001</v>
      </c>
      <c r="F1108" s="142">
        <v>279.24700000000001</v>
      </c>
      <c r="G1108" s="142">
        <v>284.46100000000001</v>
      </c>
      <c r="H1108" s="142">
        <v>715.50099999999998</v>
      </c>
    </row>
    <row r="1109" spans="2:8">
      <c r="B1109" s="96" t="s">
        <v>315</v>
      </c>
      <c r="C1109" s="142">
        <v>0</v>
      </c>
      <c r="D1109" s="142">
        <v>3.698</v>
      </c>
      <c r="E1109" s="142">
        <v>5.0519999999999996</v>
      </c>
      <c r="F1109" s="142">
        <v>3.5670000000000002</v>
      </c>
      <c r="G1109" s="142">
        <v>7.0730000000000004</v>
      </c>
      <c r="H1109" s="142">
        <v>1.139</v>
      </c>
    </row>
    <row r="1110" spans="2:8">
      <c r="B1110" s="96" t="s">
        <v>316</v>
      </c>
      <c r="C1110" s="142" t="s">
        <v>125</v>
      </c>
      <c r="D1110" s="142" t="s">
        <v>125</v>
      </c>
      <c r="E1110" s="142" t="s">
        <v>125</v>
      </c>
      <c r="F1110" s="142" t="s">
        <v>125</v>
      </c>
      <c r="G1110" s="142" t="s">
        <v>125</v>
      </c>
      <c r="H1110" s="142">
        <v>200</v>
      </c>
    </row>
    <row r="1111" spans="2:8">
      <c r="B1111" s="96" t="s">
        <v>317</v>
      </c>
      <c r="C1111" s="142" t="s">
        <v>125</v>
      </c>
      <c r="D1111" s="142" t="s">
        <v>125</v>
      </c>
      <c r="E1111" s="142" t="s">
        <v>125</v>
      </c>
      <c r="F1111" s="142" t="s">
        <v>125</v>
      </c>
      <c r="G1111" s="142" t="s">
        <v>125</v>
      </c>
      <c r="H1111" s="142" t="s">
        <v>125</v>
      </c>
    </row>
    <row r="1112" spans="2:8">
      <c r="B1112" s="96" t="s">
        <v>318</v>
      </c>
      <c r="C1112" s="142">
        <v>216.91399999999999</v>
      </c>
      <c r="D1112" s="142">
        <v>201.643</v>
      </c>
      <c r="E1112" s="142">
        <v>216.13200000000001</v>
      </c>
      <c r="F1112" s="142">
        <v>229.83099999999999</v>
      </c>
      <c r="G1112" s="142">
        <v>236.12200000000001</v>
      </c>
      <c r="H1112" s="142">
        <v>625.76900000000001</v>
      </c>
    </row>
    <row r="1113" spans="2:8">
      <c r="B1113" s="96" t="s">
        <v>319</v>
      </c>
      <c r="C1113" s="142">
        <v>36.534999999999997</v>
      </c>
      <c r="D1113" s="142">
        <v>32.424999999999997</v>
      </c>
      <c r="E1113" s="142">
        <v>29.954999999999998</v>
      </c>
      <c r="F1113" s="142">
        <v>45.848999999999997</v>
      </c>
      <c r="G1113" s="142">
        <v>41.265999999999998</v>
      </c>
      <c r="H1113" s="142">
        <v>88.393000000000001</v>
      </c>
    </row>
    <row r="1114" spans="2:8">
      <c r="B1114" s="96"/>
      <c r="C1114" s="142" t="s">
        <v>125</v>
      </c>
      <c r="D1114" s="142" t="s">
        <v>125</v>
      </c>
      <c r="E1114" s="142" t="s">
        <v>125</v>
      </c>
      <c r="F1114" s="142" t="s">
        <v>125</v>
      </c>
      <c r="G1114" s="142" t="s">
        <v>125</v>
      </c>
      <c r="H1114" s="142" t="s">
        <v>125</v>
      </c>
    </row>
    <row r="1115" spans="2:8">
      <c r="B1115" s="156" t="s">
        <v>355</v>
      </c>
      <c r="C1115" s="158"/>
      <c r="D1115" s="158"/>
      <c r="E1115" s="158"/>
      <c r="F1115" s="158"/>
      <c r="G1115" s="158"/>
      <c r="H1115" s="158"/>
    </row>
    <row r="1116" spans="2:8">
      <c r="B1116" s="96" t="s">
        <v>314</v>
      </c>
      <c r="C1116" s="142" t="s">
        <v>125</v>
      </c>
      <c r="D1116" s="142" t="s">
        <v>125</v>
      </c>
      <c r="E1116" s="142" t="s">
        <v>125</v>
      </c>
      <c r="F1116" s="142" t="s">
        <v>125</v>
      </c>
      <c r="G1116" s="142" t="s">
        <v>125</v>
      </c>
      <c r="H1116" s="142" t="s">
        <v>125</v>
      </c>
    </row>
    <row r="1117" spans="2:8">
      <c r="B1117" s="96" t="s">
        <v>315</v>
      </c>
      <c r="C1117" s="142" t="s">
        <v>125</v>
      </c>
      <c r="D1117" s="142" t="s">
        <v>125</v>
      </c>
      <c r="E1117" s="142" t="s">
        <v>125</v>
      </c>
      <c r="F1117" s="142" t="s">
        <v>125</v>
      </c>
      <c r="G1117" s="142" t="s">
        <v>125</v>
      </c>
      <c r="H1117" s="142" t="s">
        <v>125</v>
      </c>
    </row>
    <row r="1118" spans="2:8">
      <c r="B1118" s="96" t="s">
        <v>316</v>
      </c>
      <c r="C1118" s="142" t="s">
        <v>125</v>
      </c>
      <c r="D1118" s="142" t="s">
        <v>125</v>
      </c>
      <c r="E1118" s="142" t="s">
        <v>125</v>
      </c>
      <c r="F1118" s="142" t="s">
        <v>125</v>
      </c>
      <c r="G1118" s="142" t="s">
        <v>125</v>
      </c>
      <c r="H1118" s="142" t="s">
        <v>125</v>
      </c>
    </row>
    <row r="1119" spans="2:8">
      <c r="B1119" s="96" t="s">
        <v>317</v>
      </c>
      <c r="C1119" s="142" t="s">
        <v>125</v>
      </c>
      <c r="D1119" s="142" t="s">
        <v>125</v>
      </c>
      <c r="E1119" s="142" t="s">
        <v>125</v>
      </c>
      <c r="F1119" s="142" t="s">
        <v>125</v>
      </c>
      <c r="G1119" s="142" t="s">
        <v>125</v>
      </c>
      <c r="H1119" s="142" t="s">
        <v>125</v>
      </c>
    </row>
    <row r="1120" spans="2:8">
      <c r="B1120" s="96" t="s">
        <v>318</v>
      </c>
      <c r="C1120" s="142" t="s">
        <v>125</v>
      </c>
      <c r="D1120" s="142" t="s">
        <v>125</v>
      </c>
      <c r="E1120" s="142" t="s">
        <v>125</v>
      </c>
      <c r="F1120" s="142" t="s">
        <v>125</v>
      </c>
      <c r="G1120" s="142" t="s">
        <v>125</v>
      </c>
      <c r="H1120" s="142" t="s">
        <v>125</v>
      </c>
    </row>
    <row r="1121" spans="2:8">
      <c r="B1121" s="96" t="s">
        <v>319</v>
      </c>
      <c r="C1121" s="142" t="s">
        <v>125</v>
      </c>
      <c r="D1121" s="142" t="s">
        <v>125</v>
      </c>
      <c r="E1121" s="142" t="s">
        <v>125</v>
      </c>
      <c r="F1121" s="142" t="s">
        <v>125</v>
      </c>
      <c r="G1121" s="142" t="s">
        <v>125</v>
      </c>
      <c r="H1121" s="142" t="s">
        <v>125</v>
      </c>
    </row>
    <row r="1122" spans="2:8">
      <c r="B1122" s="18"/>
      <c r="C1122" s="142"/>
      <c r="D1122" s="142"/>
      <c r="E1122" s="142"/>
      <c r="F1122" s="142"/>
      <c r="G1122" s="142"/>
      <c r="H1122" s="142"/>
    </row>
    <row r="1123" spans="2:8">
      <c r="B1123" s="92" t="s">
        <v>310</v>
      </c>
      <c r="C1123" s="142"/>
      <c r="D1123" s="142"/>
      <c r="E1123" s="142"/>
      <c r="F1123" s="142"/>
      <c r="G1123" s="142"/>
      <c r="H1123" s="142"/>
    </row>
    <row r="1124" spans="2:8">
      <c r="B1124" s="93" t="s">
        <v>346</v>
      </c>
      <c r="C1124" s="36">
        <v>2620.3129999999996</v>
      </c>
      <c r="D1124" s="36">
        <v>3286.5790000000002</v>
      </c>
      <c r="E1124" s="36">
        <v>3559.2220000000002</v>
      </c>
      <c r="F1124" s="36">
        <v>4081.1590000000006</v>
      </c>
      <c r="G1124" s="36">
        <v>5296.5</v>
      </c>
      <c r="H1124" s="36">
        <v>6222.8609999999999</v>
      </c>
    </row>
    <row r="1125" spans="2:8">
      <c r="B1125" s="93"/>
      <c r="C1125" s="38"/>
      <c r="D1125" s="38"/>
      <c r="E1125" s="38"/>
      <c r="F1125" s="38"/>
      <c r="G1125" s="38"/>
      <c r="H1125" s="38"/>
    </row>
    <row r="1126" spans="2:8">
      <c r="B1126" s="93" t="s">
        <v>347</v>
      </c>
      <c r="C1126" s="36">
        <v>2085.1729999999998</v>
      </c>
      <c r="D1126" s="36">
        <v>2788.9450000000002</v>
      </c>
      <c r="E1126" s="36">
        <v>2952.0770000000002</v>
      </c>
      <c r="F1126" s="36">
        <v>3487.4980000000005</v>
      </c>
      <c r="G1126" s="36">
        <v>4638.3</v>
      </c>
      <c r="H1126" s="36">
        <v>5425.39</v>
      </c>
    </row>
    <row r="1127" spans="2:8">
      <c r="B1127" s="96" t="s">
        <v>293</v>
      </c>
      <c r="C1127" s="29">
        <v>778.995</v>
      </c>
      <c r="D1127" s="29">
        <v>1089.0029999999999</v>
      </c>
      <c r="E1127" s="29">
        <v>1107.348</v>
      </c>
      <c r="F1127" s="29">
        <v>1057.249</v>
      </c>
      <c r="G1127" s="29">
        <v>1338.4</v>
      </c>
      <c r="H1127" s="29">
        <v>2061.8530000000001</v>
      </c>
    </row>
    <row r="1128" spans="2:8">
      <c r="B1128" s="136" t="s">
        <v>294</v>
      </c>
      <c r="C1128" s="142" t="s">
        <v>125</v>
      </c>
      <c r="D1128" s="142" t="s">
        <v>125</v>
      </c>
      <c r="E1128" s="142" t="s">
        <v>125</v>
      </c>
      <c r="F1128" s="142" t="s">
        <v>125</v>
      </c>
      <c r="G1128" s="142" t="s">
        <v>125</v>
      </c>
      <c r="H1128" s="142">
        <v>2061.8530000000001</v>
      </c>
    </row>
    <row r="1129" spans="2:8">
      <c r="B1129" s="136" t="s">
        <v>356</v>
      </c>
      <c r="C1129" s="142">
        <v>9.0939999999999994</v>
      </c>
      <c r="D1129" s="142">
        <v>8.2609999999999992</v>
      </c>
      <c r="E1129" s="142">
        <v>9.4049999999999994</v>
      </c>
      <c r="F1129" s="142">
        <v>9.1170000000000009</v>
      </c>
      <c r="G1129" s="142">
        <v>13.4</v>
      </c>
      <c r="H1129" s="142">
        <v>18.184000000000001</v>
      </c>
    </row>
    <row r="1130" spans="2:8">
      <c r="B1130" s="136" t="s">
        <v>348</v>
      </c>
      <c r="C1130" s="142">
        <v>769.90099999999995</v>
      </c>
      <c r="D1130" s="142">
        <v>1080.742</v>
      </c>
      <c r="E1130" s="142">
        <v>1097.943</v>
      </c>
      <c r="F1130" s="142">
        <v>1048.1320000000001</v>
      </c>
      <c r="G1130" s="142">
        <v>1311.6</v>
      </c>
      <c r="H1130" s="142">
        <v>2043.6690000000001</v>
      </c>
    </row>
    <row r="1131" spans="2:8">
      <c r="B1131" s="96" t="s">
        <v>296</v>
      </c>
      <c r="C1131" s="142">
        <v>936.34799999999996</v>
      </c>
      <c r="D1131" s="142">
        <v>1341.614</v>
      </c>
      <c r="E1131" s="142">
        <v>1412.3440000000001</v>
      </c>
      <c r="F1131" s="142">
        <v>1942.172</v>
      </c>
      <c r="G1131" s="142">
        <v>2842.7</v>
      </c>
      <c r="H1131" s="142">
        <v>3363.5369999999998</v>
      </c>
    </row>
    <row r="1132" spans="2:8">
      <c r="B1132" s="96" t="s">
        <v>349</v>
      </c>
      <c r="C1132" s="142" t="s">
        <v>125</v>
      </c>
      <c r="D1132" s="142" t="s">
        <v>125</v>
      </c>
      <c r="E1132" s="142" t="s">
        <v>125</v>
      </c>
      <c r="F1132" s="142" t="s">
        <v>125</v>
      </c>
      <c r="G1132" s="142" t="s">
        <v>125</v>
      </c>
      <c r="H1132" s="142" t="s">
        <v>125</v>
      </c>
    </row>
    <row r="1133" spans="2:8">
      <c r="B1133" s="96" t="s">
        <v>357</v>
      </c>
      <c r="C1133" s="142">
        <v>369.83</v>
      </c>
      <c r="D1133" s="142">
        <v>358.32799999999997</v>
      </c>
      <c r="E1133" s="142">
        <v>432.38499999999999</v>
      </c>
      <c r="F1133" s="142">
        <v>488.077</v>
      </c>
      <c r="G1133" s="142" t="s">
        <v>125</v>
      </c>
      <c r="H1133" s="142" t="s">
        <v>125</v>
      </c>
    </row>
    <row r="1134" spans="2:8">
      <c r="B1134" s="96" t="s">
        <v>351</v>
      </c>
      <c r="C1134" s="142" t="s">
        <v>125</v>
      </c>
      <c r="D1134" s="142" t="s">
        <v>125</v>
      </c>
      <c r="E1134" s="142" t="s">
        <v>125</v>
      </c>
      <c r="F1134" s="142" t="s">
        <v>125</v>
      </c>
      <c r="G1134" s="142" t="s">
        <v>125</v>
      </c>
      <c r="H1134" s="142" t="s">
        <v>125</v>
      </c>
    </row>
    <row r="1135" spans="2:8">
      <c r="B1135" s="96"/>
      <c r="C1135" s="142"/>
      <c r="D1135" s="142"/>
      <c r="E1135" s="142"/>
      <c r="F1135" s="142"/>
      <c r="G1135" s="142"/>
      <c r="H1135" s="142"/>
    </row>
    <row r="1136" spans="2:8">
      <c r="B1136" s="153" t="s">
        <v>352</v>
      </c>
      <c r="C1136" s="142"/>
      <c r="D1136" s="142"/>
      <c r="E1136" s="142"/>
      <c r="F1136" s="142"/>
      <c r="G1136" s="142"/>
      <c r="H1136" s="142"/>
    </row>
    <row r="1137" spans="2:8">
      <c r="B1137" s="155" t="s">
        <v>293</v>
      </c>
      <c r="C1137" s="142" t="s">
        <v>125</v>
      </c>
      <c r="D1137" s="142" t="s">
        <v>125</v>
      </c>
      <c r="E1137" s="142" t="s">
        <v>125</v>
      </c>
      <c r="F1137" s="142" t="s">
        <v>125</v>
      </c>
      <c r="G1137" s="142" t="s">
        <v>125</v>
      </c>
      <c r="H1137" s="142" t="s">
        <v>125</v>
      </c>
    </row>
    <row r="1138" spans="2:8">
      <c r="B1138" s="149" t="s">
        <v>294</v>
      </c>
      <c r="C1138" s="154" t="s">
        <v>125</v>
      </c>
      <c r="D1138" s="154" t="s">
        <v>125</v>
      </c>
      <c r="E1138" s="154" t="s">
        <v>125</v>
      </c>
      <c r="F1138" s="154" t="s">
        <v>125</v>
      </c>
      <c r="G1138" s="154" t="s">
        <v>125</v>
      </c>
      <c r="H1138" s="154" t="s">
        <v>125</v>
      </c>
    </row>
    <row r="1139" spans="2:8">
      <c r="B1139" s="149" t="s">
        <v>295</v>
      </c>
      <c r="C1139" s="142" t="s">
        <v>125</v>
      </c>
      <c r="D1139" s="142" t="s">
        <v>125</v>
      </c>
      <c r="E1139" s="142" t="s">
        <v>125</v>
      </c>
      <c r="F1139" s="142" t="s">
        <v>125</v>
      </c>
      <c r="G1139" s="142" t="s">
        <v>125</v>
      </c>
      <c r="H1139" s="142" t="s">
        <v>125</v>
      </c>
    </row>
    <row r="1140" spans="2:8">
      <c r="B1140" s="149" t="s">
        <v>348</v>
      </c>
      <c r="C1140" s="142" t="s">
        <v>125</v>
      </c>
      <c r="D1140" s="142" t="s">
        <v>125</v>
      </c>
      <c r="E1140" s="142" t="s">
        <v>125</v>
      </c>
      <c r="F1140" s="142" t="s">
        <v>125</v>
      </c>
      <c r="G1140" s="142" t="s">
        <v>125</v>
      </c>
      <c r="H1140" s="142" t="s">
        <v>125</v>
      </c>
    </row>
    <row r="1141" spans="2:8">
      <c r="B1141" s="155" t="s">
        <v>296</v>
      </c>
      <c r="C1141" s="142" t="s">
        <v>125</v>
      </c>
      <c r="D1141" s="142" t="s">
        <v>125</v>
      </c>
      <c r="E1141" s="142" t="s">
        <v>125</v>
      </c>
      <c r="F1141" s="142" t="s">
        <v>125</v>
      </c>
      <c r="G1141" s="142" t="s">
        <v>125</v>
      </c>
      <c r="H1141" s="142" t="s">
        <v>125</v>
      </c>
    </row>
    <row r="1142" spans="2:8">
      <c r="B1142" s="155" t="s">
        <v>237</v>
      </c>
      <c r="C1142" s="142" t="s">
        <v>125</v>
      </c>
      <c r="D1142" s="142" t="s">
        <v>125</v>
      </c>
      <c r="E1142" s="142" t="s">
        <v>125</v>
      </c>
      <c r="F1142" s="142" t="s">
        <v>125</v>
      </c>
      <c r="G1142" s="142" t="s">
        <v>125</v>
      </c>
      <c r="H1142" s="142" t="s">
        <v>125</v>
      </c>
    </row>
    <row r="1143" spans="2:8">
      <c r="B1143" s="155"/>
      <c r="C1143" s="142"/>
      <c r="D1143" s="142"/>
      <c r="E1143" s="142"/>
      <c r="F1143" s="142"/>
      <c r="G1143" s="142"/>
      <c r="H1143" s="142"/>
    </row>
    <row r="1144" spans="2:8">
      <c r="B1144" s="153" t="s">
        <v>353</v>
      </c>
      <c r="C1144" s="142"/>
      <c r="D1144" s="142"/>
      <c r="E1144" s="142"/>
      <c r="F1144" s="142"/>
      <c r="G1144" s="142"/>
      <c r="H1144" s="142"/>
    </row>
    <row r="1145" spans="2:8">
      <c r="B1145" s="155" t="s">
        <v>293</v>
      </c>
      <c r="C1145" s="142" t="s">
        <v>125</v>
      </c>
      <c r="D1145" s="142" t="s">
        <v>125</v>
      </c>
      <c r="E1145" s="142" t="s">
        <v>125</v>
      </c>
      <c r="F1145" s="142" t="s">
        <v>125</v>
      </c>
      <c r="G1145" s="142" t="s">
        <v>125</v>
      </c>
      <c r="H1145" s="142" t="s">
        <v>125</v>
      </c>
    </row>
    <row r="1146" spans="2:8">
      <c r="B1146" s="149" t="s">
        <v>294</v>
      </c>
      <c r="C1146" s="142" t="s">
        <v>125</v>
      </c>
      <c r="D1146" s="142" t="s">
        <v>125</v>
      </c>
      <c r="E1146" s="142" t="s">
        <v>125</v>
      </c>
      <c r="F1146" s="142" t="s">
        <v>125</v>
      </c>
      <c r="G1146" s="142" t="s">
        <v>125</v>
      </c>
      <c r="H1146" s="142" t="s">
        <v>125</v>
      </c>
    </row>
    <row r="1147" spans="2:8">
      <c r="B1147" s="149" t="s">
        <v>295</v>
      </c>
      <c r="C1147" s="142" t="s">
        <v>125</v>
      </c>
      <c r="D1147" s="142" t="s">
        <v>125</v>
      </c>
      <c r="E1147" s="142" t="s">
        <v>125</v>
      </c>
      <c r="F1147" s="142" t="s">
        <v>125</v>
      </c>
      <c r="G1147" s="142" t="s">
        <v>125</v>
      </c>
      <c r="H1147" s="142" t="s">
        <v>125</v>
      </c>
    </row>
    <row r="1148" spans="2:8">
      <c r="B1148" s="149" t="s">
        <v>348</v>
      </c>
      <c r="C1148" s="142" t="s">
        <v>125</v>
      </c>
      <c r="D1148" s="142" t="s">
        <v>125</v>
      </c>
      <c r="E1148" s="142" t="s">
        <v>125</v>
      </c>
      <c r="F1148" s="142" t="s">
        <v>125</v>
      </c>
      <c r="G1148" s="142" t="s">
        <v>125</v>
      </c>
      <c r="H1148" s="142" t="s">
        <v>125</v>
      </c>
    </row>
    <row r="1149" spans="2:8">
      <c r="B1149" s="155" t="s">
        <v>296</v>
      </c>
      <c r="C1149" s="142" t="s">
        <v>125</v>
      </c>
      <c r="D1149" s="142" t="s">
        <v>125</v>
      </c>
      <c r="E1149" s="142" t="s">
        <v>125</v>
      </c>
      <c r="F1149" s="142" t="s">
        <v>125</v>
      </c>
      <c r="G1149" s="142" t="s">
        <v>125</v>
      </c>
      <c r="H1149" s="142" t="s">
        <v>125</v>
      </c>
    </row>
    <row r="1150" spans="2:8">
      <c r="B1150" s="155" t="s">
        <v>237</v>
      </c>
      <c r="C1150" s="142" t="s">
        <v>125</v>
      </c>
      <c r="D1150" s="142" t="s">
        <v>125</v>
      </c>
      <c r="E1150" s="142" t="s">
        <v>125</v>
      </c>
      <c r="F1150" s="142" t="s">
        <v>125</v>
      </c>
      <c r="G1150" s="142" t="s">
        <v>125</v>
      </c>
      <c r="H1150" s="142" t="s">
        <v>125</v>
      </c>
    </row>
    <row r="1151" spans="2:8">
      <c r="B1151" s="155"/>
      <c r="C1151" s="142"/>
      <c r="D1151" s="142"/>
      <c r="E1151" s="142"/>
      <c r="F1151" s="142"/>
      <c r="G1151" s="142"/>
      <c r="H1151" s="142"/>
    </row>
    <row r="1152" spans="2:8" ht="25.5">
      <c r="B1152" s="93" t="s">
        <v>354</v>
      </c>
      <c r="C1152" s="142">
        <v>535.14</v>
      </c>
      <c r="D1152" s="142">
        <v>497.63400000000001</v>
      </c>
      <c r="E1152" s="142">
        <v>607.14499999999998</v>
      </c>
      <c r="F1152" s="142">
        <v>593.66099999999994</v>
      </c>
      <c r="G1152" s="142">
        <v>658.2</v>
      </c>
      <c r="H1152" s="142">
        <v>797.471</v>
      </c>
    </row>
    <row r="1153" spans="2:8">
      <c r="B1153" s="96" t="s">
        <v>314</v>
      </c>
      <c r="C1153" s="142" t="s">
        <v>125</v>
      </c>
      <c r="D1153" s="142" t="s">
        <v>125</v>
      </c>
      <c r="E1153" s="142" t="s">
        <v>125</v>
      </c>
      <c r="F1153" s="142" t="s">
        <v>125</v>
      </c>
      <c r="G1153" s="142" t="s">
        <v>125</v>
      </c>
      <c r="H1153" s="142">
        <v>8.1890000000000001</v>
      </c>
    </row>
    <row r="1154" spans="2:8">
      <c r="B1154" s="96" t="s">
        <v>315</v>
      </c>
      <c r="C1154" s="142">
        <v>535.14</v>
      </c>
      <c r="D1154" s="142">
        <v>497.63400000000001</v>
      </c>
      <c r="E1154" s="142">
        <v>607.14499999999998</v>
      </c>
      <c r="F1154" s="142">
        <v>593.66099999999994</v>
      </c>
      <c r="G1154" s="142">
        <v>658.2</v>
      </c>
      <c r="H1154" s="142">
        <v>789.28200000000004</v>
      </c>
    </row>
    <row r="1155" spans="2:8">
      <c r="B1155" s="96" t="s">
        <v>316</v>
      </c>
      <c r="C1155" s="142" t="s">
        <v>125</v>
      </c>
      <c r="D1155" s="142" t="s">
        <v>125</v>
      </c>
      <c r="E1155" s="142" t="s">
        <v>125</v>
      </c>
      <c r="F1155" s="142" t="s">
        <v>125</v>
      </c>
      <c r="G1155" s="142" t="s">
        <v>125</v>
      </c>
      <c r="H1155" s="142" t="s">
        <v>125</v>
      </c>
    </row>
    <row r="1156" spans="2:8">
      <c r="B1156" s="96" t="s">
        <v>317</v>
      </c>
      <c r="C1156" s="142" t="s">
        <v>125</v>
      </c>
      <c r="D1156" s="142" t="s">
        <v>125</v>
      </c>
      <c r="E1156" s="142" t="s">
        <v>125</v>
      </c>
      <c r="F1156" s="142" t="s">
        <v>125</v>
      </c>
      <c r="G1156" s="142" t="s">
        <v>125</v>
      </c>
      <c r="H1156" s="142" t="s">
        <v>125</v>
      </c>
    </row>
    <row r="1157" spans="2:8">
      <c r="B1157" s="96" t="s">
        <v>318</v>
      </c>
      <c r="C1157" s="142" t="s">
        <v>125</v>
      </c>
      <c r="D1157" s="142" t="s">
        <v>125</v>
      </c>
      <c r="E1157" s="142" t="s">
        <v>125</v>
      </c>
      <c r="F1157" s="142" t="s">
        <v>125</v>
      </c>
      <c r="G1157" s="142" t="s">
        <v>125</v>
      </c>
      <c r="H1157" s="142" t="s">
        <v>125</v>
      </c>
    </row>
    <row r="1158" spans="2:8">
      <c r="B1158" s="96" t="s">
        <v>319</v>
      </c>
      <c r="C1158" s="142" t="s">
        <v>125</v>
      </c>
      <c r="D1158" s="142" t="s">
        <v>125</v>
      </c>
      <c r="E1158" s="142" t="s">
        <v>125</v>
      </c>
      <c r="F1158" s="142" t="s">
        <v>125</v>
      </c>
      <c r="G1158" s="142" t="s">
        <v>125</v>
      </c>
      <c r="H1158" s="142" t="s">
        <v>125</v>
      </c>
    </row>
    <row r="1159" spans="2:8">
      <c r="B1159" s="96"/>
      <c r="C1159" s="142"/>
      <c r="D1159" s="142"/>
      <c r="E1159" s="142"/>
      <c r="F1159" s="142"/>
      <c r="G1159" s="142"/>
      <c r="H1159" s="142"/>
    </row>
    <row r="1160" spans="2:8">
      <c r="B1160" s="156" t="s">
        <v>355</v>
      </c>
      <c r="C1160" s="142" t="s">
        <v>125</v>
      </c>
      <c r="D1160" s="142" t="s">
        <v>125</v>
      </c>
      <c r="E1160" s="142" t="s">
        <v>125</v>
      </c>
      <c r="F1160" s="142" t="s">
        <v>125</v>
      </c>
      <c r="G1160" s="142" t="s">
        <v>125</v>
      </c>
      <c r="H1160" s="142" t="s">
        <v>125</v>
      </c>
    </row>
    <row r="1161" spans="2:8">
      <c r="B1161" s="96" t="s">
        <v>314</v>
      </c>
      <c r="C1161" s="142" t="s">
        <v>125</v>
      </c>
      <c r="D1161" s="142" t="s">
        <v>125</v>
      </c>
      <c r="E1161" s="142" t="s">
        <v>125</v>
      </c>
      <c r="F1161" s="142" t="s">
        <v>125</v>
      </c>
      <c r="G1161" s="142" t="s">
        <v>125</v>
      </c>
      <c r="H1161" s="142" t="s">
        <v>125</v>
      </c>
    </row>
    <row r="1162" spans="2:8">
      <c r="B1162" s="96" t="s">
        <v>315</v>
      </c>
      <c r="C1162" s="142" t="s">
        <v>125</v>
      </c>
      <c r="D1162" s="142" t="s">
        <v>125</v>
      </c>
      <c r="E1162" s="142" t="s">
        <v>125</v>
      </c>
      <c r="F1162" s="142" t="s">
        <v>125</v>
      </c>
      <c r="G1162" s="142" t="s">
        <v>125</v>
      </c>
      <c r="H1162" s="142" t="s">
        <v>125</v>
      </c>
    </row>
    <row r="1163" spans="2:8">
      <c r="B1163" s="96" t="s">
        <v>316</v>
      </c>
      <c r="C1163" s="142" t="s">
        <v>125</v>
      </c>
      <c r="D1163" s="142" t="s">
        <v>125</v>
      </c>
      <c r="E1163" s="142" t="s">
        <v>125</v>
      </c>
      <c r="F1163" s="142" t="s">
        <v>125</v>
      </c>
      <c r="G1163" s="142" t="s">
        <v>125</v>
      </c>
      <c r="H1163" s="142" t="s">
        <v>125</v>
      </c>
    </row>
    <row r="1164" spans="2:8">
      <c r="B1164" s="96" t="s">
        <v>317</v>
      </c>
      <c r="C1164" s="142" t="s">
        <v>125</v>
      </c>
      <c r="D1164" s="142" t="s">
        <v>125</v>
      </c>
      <c r="E1164" s="142" t="s">
        <v>125</v>
      </c>
      <c r="F1164" s="142" t="s">
        <v>125</v>
      </c>
      <c r="G1164" s="142" t="s">
        <v>125</v>
      </c>
      <c r="H1164" s="142" t="s">
        <v>125</v>
      </c>
    </row>
    <row r="1165" spans="2:8">
      <c r="B1165" s="96" t="s">
        <v>318</v>
      </c>
      <c r="C1165" s="142" t="s">
        <v>125</v>
      </c>
      <c r="D1165" s="142" t="s">
        <v>125</v>
      </c>
      <c r="E1165" s="142" t="s">
        <v>125</v>
      </c>
      <c r="F1165" s="142" t="s">
        <v>125</v>
      </c>
      <c r="G1165" s="142" t="s">
        <v>125</v>
      </c>
      <c r="H1165" s="142" t="s">
        <v>125</v>
      </c>
    </row>
    <row r="1166" spans="2:8" ht="15.75" thickBot="1">
      <c r="B1166" s="96" t="s">
        <v>319</v>
      </c>
      <c r="C1166" s="142" t="s">
        <v>125</v>
      </c>
      <c r="D1166" s="142" t="s">
        <v>125</v>
      </c>
      <c r="E1166" s="142" t="s">
        <v>125</v>
      </c>
      <c r="F1166" s="142" t="s">
        <v>125</v>
      </c>
      <c r="G1166" s="142" t="s">
        <v>125</v>
      </c>
      <c r="H1166" s="142" t="s">
        <v>125</v>
      </c>
    </row>
    <row r="1167" spans="2:8" ht="15.75" thickTop="1">
      <c r="B1167" s="1071" t="s">
        <v>358</v>
      </c>
      <c r="C1167" s="1071"/>
      <c r="D1167" s="1071"/>
      <c r="E1167" s="1071"/>
      <c r="F1167" s="1071"/>
      <c r="G1167" s="1071"/>
      <c r="H1167" s="1071"/>
    </row>
    <row r="1168" spans="2:8">
      <c r="B1168" s="1066" t="s">
        <v>359</v>
      </c>
      <c r="C1168" s="1066"/>
      <c r="D1168" s="1066"/>
      <c r="E1168" s="1066"/>
      <c r="F1168" s="1066"/>
      <c r="G1168" s="1066"/>
      <c r="H1168" s="1066"/>
    </row>
    <row r="1169" spans="2:8">
      <c r="B1169" s="146"/>
      <c r="C1169" s="158"/>
      <c r="D1169" s="158"/>
      <c r="E1169" s="158"/>
      <c r="F1169" s="158"/>
      <c r="G1169" s="158"/>
      <c r="H1169" s="158"/>
    </row>
    <row r="1170" spans="2:8">
      <c r="B1170" s="24" t="s">
        <v>49</v>
      </c>
      <c r="C1170" s="160"/>
      <c r="D1170" s="160"/>
      <c r="E1170" s="160"/>
      <c r="F1170" s="160"/>
      <c r="G1170" s="160"/>
      <c r="H1170" s="160"/>
    </row>
    <row r="1171" spans="2:8">
      <c r="B1171" s="13" t="s">
        <v>48</v>
      </c>
      <c r="C1171" s="158"/>
      <c r="D1171" s="158"/>
      <c r="E1171" s="158"/>
      <c r="F1171" s="158"/>
      <c r="G1171" s="158"/>
      <c r="H1171" s="158"/>
    </row>
    <row r="1172" spans="2:8">
      <c r="B1172" s="145" t="s">
        <v>324</v>
      </c>
      <c r="C1172" s="158"/>
      <c r="D1172" s="158"/>
      <c r="E1172" s="158"/>
      <c r="F1172" s="158"/>
      <c r="G1172" s="158"/>
      <c r="H1172" s="158"/>
    </row>
    <row r="1173" spans="2:8">
      <c r="B1173" s="145"/>
      <c r="C1173" s="158"/>
      <c r="D1173" s="158"/>
      <c r="E1173" s="158"/>
      <c r="F1173" s="158"/>
      <c r="G1173" s="158"/>
      <c r="H1173" s="158"/>
    </row>
    <row r="1174" spans="2:8">
      <c r="B1174" s="16"/>
      <c r="C1174" s="161">
        <v>2014</v>
      </c>
      <c r="D1174" s="161">
        <v>2015</v>
      </c>
      <c r="E1174" s="161">
        <v>2016</v>
      </c>
      <c r="F1174" s="161">
        <v>2017</v>
      </c>
      <c r="G1174" s="161">
        <v>2018</v>
      </c>
      <c r="H1174" s="161">
        <v>2019</v>
      </c>
    </row>
    <row r="1175" spans="2:8">
      <c r="B1175" s="92" t="s">
        <v>320</v>
      </c>
      <c r="C1175" s="158"/>
      <c r="D1175" s="158"/>
      <c r="E1175" s="158"/>
      <c r="F1175" s="158"/>
      <c r="G1175" s="158"/>
      <c r="H1175" s="158"/>
    </row>
    <row r="1176" spans="2:8">
      <c r="B1176" s="93" t="s">
        <v>360</v>
      </c>
      <c r="C1176" s="36">
        <v>22062.58414309478</v>
      </c>
      <c r="D1176" s="36">
        <v>24679.116116850561</v>
      </c>
      <c r="E1176" s="36">
        <v>18963.89240252275</v>
      </c>
      <c r="F1176" s="36">
        <v>11328.482117296368</v>
      </c>
      <c r="G1176" s="36">
        <v>15594.268822687181</v>
      </c>
      <c r="H1176" s="36">
        <v>889248.6105589947</v>
      </c>
    </row>
    <row r="1177" spans="2:8">
      <c r="B1177" s="93"/>
      <c r="C1177" s="36"/>
      <c r="D1177" s="36"/>
      <c r="E1177" s="36"/>
      <c r="F1177" s="36"/>
      <c r="G1177" s="36"/>
      <c r="H1177" s="36"/>
    </row>
    <row r="1178" spans="2:8">
      <c r="B1178" s="93" t="s">
        <v>361</v>
      </c>
      <c r="C1178" s="36">
        <v>22062.58414309478</v>
      </c>
      <c r="D1178" s="36">
        <v>24679.116116850561</v>
      </c>
      <c r="E1178" s="36">
        <v>18963.89240252275</v>
      </c>
      <c r="F1178" s="36">
        <v>11328.482117296368</v>
      </c>
      <c r="G1178" s="36">
        <v>15594.268822687181</v>
      </c>
      <c r="H1178" s="36">
        <v>886401.47685021558</v>
      </c>
    </row>
    <row r="1179" spans="2:8">
      <c r="B1179" s="96" t="s">
        <v>293</v>
      </c>
      <c r="C1179" s="36" t="s">
        <v>125</v>
      </c>
      <c r="D1179" s="36" t="s">
        <v>125</v>
      </c>
      <c r="E1179" s="36" t="s">
        <v>125</v>
      </c>
      <c r="F1179" s="36" t="s">
        <v>125</v>
      </c>
      <c r="G1179" s="36" t="s">
        <v>125</v>
      </c>
      <c r="H1179" s="36">
        <v>886396.09183387808</v>
      </c>
    </row>
    <row r="1180" spans="2:8">
      <c r="B1180" s="136" t="s">
        <v>294</v>
      </c>
      <c r="C1180" s="36" t="s">
        <v>125</v>
      </c>
      <c r="D1180" s="36" t="s">
        <v>125</v>
      </c>
      <c r="E1180" s="36" t="s">
        <v>125</v>
      </c>
      <c r="F1180" s="36" t="s">
        <v>125</v>
      </c>
      <c r="G1180" s="36" t="s">
        <v>125</v>
      </c>
      <c r="H1180" s="36">
        <v>677600.78803030017</v>
      </c>
    </row>
    <row r="1181" spans="2:8">
      <c r="B1181" s="136" t="s">
        <v>295</v>
      </c>
      <c r="C1181" s="36" t="s">
        <v>125</v>
      </c>
      <c r="D1181" s="36" t="s">
        <v>125</v>
      </c>
      <c r="E1181" s="36" t="s">
        <v>125</v>
      </c>
      <c r="F1181" s="36" t="s">
        <v>125</v>
      </c>
      <c r="G1181" s="36" t="s">
        <v>125</v>
      </c>
      <c r="H1181" s="36">
        <v>105152.87584229358</v>
      </c>
    </row>
    <row r="1182" spans="2:8">
      <c r="B1182" s="136" t="s">
        <v>299</v>
      </c>
      <c r="C1182" s="36" t="s">
        <v>125</v>
      </c>
      <c r="D1182" s="36" t="s">
        <v>125</v>
      </c>
      <c r="E1182" s="36" t="s">
        <v>125</v>
      </c>
      <c r="F1182" s="36" t="s">
        <v>125</v>
      </c>
      <c r="G1182" s="36" t="s">
        <v>125</v>
      </c>
      <c r="H1182" s="36">
        <v>103642.42796128434</v>
      </c>
    </row>
    <row r="1183" spans="2:8">
      <c r="B1183" s="96" t="s">
        <v>296</v>
      </c>
      <c r="C1183" s="36" t="s">
        <v>125</v>
      </c>
      <c r="D1183" s="36" t="s">
        <v>125</v>
      </c>
      <c r="E1183" s="36" t="s">
        <v>125</v>
      </c>
      <c r="F1183" s="36" t="s">
        <v>125</v>
      </c>
      <c r="G1183" s="36" t="s">
        <v>125</v>
      </c>
      <c r="H1183" s="36">
        <v>5.3850163374558422</v>
      </c>
    </row>
    <row r="1184" spans="2:8">
      <c r="B1184" s="96" t="s">
        <v>349</v>
      </c>
      <c r="C1184" s="36">
        <v>22062.58414309478</v>
      </c>
      <c r="D1184" s="36">
        <v>24679.116116850561</v>
      </c>
      <c r="E1184" s="36">
        <v>18963.89240252275</v>
      </c>
      <c r="F1184" s="36">
        <v>11328.482117296368</v>
      </c>
      <c r="G1184" s="36">
        <v>15594.268822687181</v>
      </c>
      <c r="H1184" s="36">
        <v>0</v>
      </c>
    </row>
    <row r="1185" spans="2:8">
      <c r="B1185" s="96" t="s">
        <v>350</v>
      </c>
      <c r="C1185" s="36">
        <v>0</v>
      </c>
      <c r="D1185" s="36">
        <v>0</v>
      </c>
      <c r="E1185" s="36">
        <v>0</v>
      </c>
      <c r="F1185" s="36">
        <v>0</v>
      </c>
      <c r="G1185" s="36">
        <v>0</v>
      </c>
      <c r="H1185" s="36">
        <v>0</v>
      </c>
    </row>
    <row r="1186" spans="2:8">
      <c r="B1186" s="96" t="s">
        <v>351</v>
      </c>
      <c r="C1186" s="36">
        <v>1.2317066746540968</v>
      </c>
      <c r="D1186" s="36">
        <v>16.506752527248274</v>
      </c>
      <c r="E1186" s="36">
        <v>13.194005294859924</v>
      </c>
      <c r="F1186" s="36">
        <v>3.0784928066301891</v>
      </c>
      <c r="G1186" s="36">
        <v>0</v>
      </c>
      <c r="H1186" s="36">
        <v>0</v>
      </c>
    </row>
    <row r="1187" spans="2:8">
      <c r="B1187" s="96"/>
      <c r="C1187" s="36"/>
      <c r="D1187" s="36"/>
      <c r="E1187" s="36"/>
      <c r="F1187" s="36"/>
      <c r="G1187" s="36"/>
      <c r="H1187" s="36"/>
    </row>
    <row r="1188" spans="2:8">
      <c r="B1188" s="153" t="s">
        <v>362</v>
      </c>
      <c r="C1188" s="36" t="s">
        <v>125</v>
      </c>
      <c r="D1188" s="36" t="s">
        <v>125</v>
      </c>
      <c r="E1188" s="36" t="s">
        <v>125</v>
      </c>
      <c r="F1188" s="36" t="s">
        <v>125</v>
      </c>
      <c r="G1188" s="36" t="s">
        <v>125</v>
      </c>
      <c r="H1188" s="36" t="s">
        <v>125</v>
      </c>
    </row>
    <row r="1189" spans="2:8">
      <c r="B1189" s="155" t="s">
        <v>293</v>
      </c>
      <c r="C1189" s="36" t="s">
        <v>125</v>
      </c>
      <c r="D1189" s="36" t="s">
        <v>125</v>
      </c>
      <c r="E1189" s="36" t="s">
        <v>125</v>
      </c>
      <c r="F1189" s="36" t="s">
        <v>125</v>
      </c>
      <c r="G1189" s="36" t="s">
        <v>125</v>
      </c>
      <c r="H1189" s="36" t="s">
        <v>125</v>
      </c>
    </row>
    <row r="1190" spans="2:8">
      <c r="B1190" s="149" t="s">
        <v>294</v>
      </c>
      <c r="C1190" s="36" t="s">
        <v>125</v>
      </c>
      <c r="D1190" s="36" t="s">
        <v>125</v>
      </c>
      <c r="E1190" s="36" t="s">
        <v>125</v>
      </c>
      <c r="F1190" s="36" t="s">
        <v>125</v>
      </c>
      <c r="G1190" s="36" t="s">
        <v>125</v>
      </c>
      <c r="H1190" s="36" t="s">
        <v>125</v>
      </c>
    </row>
    <row r="1191" spans="2:8">
      <c r="B1191" s="149" t="s">
        <v>295</v>
      </c>
      <c r="C1191" s="36" t="s">
        <v>125</v>
      </c>
      <c r="D1191" s="36" t="s">
        <v>125</v>
      </c>
      <c r="E1191" s="36" t="s">
        <v>125</v>
      </c>
      <c r="F1191" s="36" t="s">
        <v>125</v>
      </c>
      <c r="G1191" s="36" t="s">
        <v>125</v>
      </c>
      <c r="H1191" s="36" t="s">
        <v>125</v>
      </c>
    </row>
    <row r="1192" spans="2:8">
      <c r="B1192" s="149" t="s">
        <v>348</v>
      </c>
      <c r="C1192" s="36" t="s">
        <v>125</v>
      </c>
      <c r="D1192" s="36" t="s">
        <v>125</v>
      </c>
      <c r="E1192" s="36" t="s">
        <v>125</v>
      </c>
      <c r="F1192" s="36" t="s">
        <v>125</v>
      </c>
      <c r="G1192" s="36" t="s">
        <v>125</v>
      </c>
      <c r="H1192" s="36" t="s">
        <v>125</v>
      </c>
    </row>
    <row r="1193" spans="2:8">
      <c r="B1193" s="155" t="s">
        <v>296</v>
      </c>
      <c r="C1193" s="36" t="s">
        <v>125</v>
      </c>
      <c r="D1193" s="36" t="s">
        <v>125</v>
      </c>
      <c r="E1193" s="36" t="s">
        <v>125</v>
      </c>
      <c r="F1193" s="36" t="s">
        <v>125</v>
      </c>
      <c r="G1193" s="36" t="s">
        <v>125</v>
      </c>
      <c r="H1193" s="36" t="s">
        <v>125</v>
      </c>
    </row>
    <row r="1194" spans="2:8">
      <c r="B1194" s="155" t="s">
        <v>237</v>
      </c>
      <c r="C1194" s="36"/>
      <c r="D1194" s="36"/>
      <c r="E1194" s="36"/>
      <c r="F1194" s="36"/>
      <c r="G1194" s="36"/>
      <c r="H1194" s="36"/>
    </row>
    <row r="1195" spans="2:8">
      <c r="B1195" s="155"/>
      <c r="C1195" s="36"/>
      <c r="D1195" s="36"/>
      <c r="E1195" s="36"/>
      <c r="F1195" s="36"/>
      <c r="G1195" s="36"/>
      <c r="H1195" s="36"/>
    </row>
    <row r="1196" spans="2:8">
      <c r="B1196" s="153" t="s">
        <v>363</v>
      </c>
      <c r="C1196" s="38" t="s">
        <v>125</v>
      </c>
      <c r="D1196" s="38" t="s">
        <v>125</v>
      </c>
      <c r="E1196" s="38" t="s">
        <v>125</v>
      </c>
      <c r="F1196" s="38" t="s">
        <v>125</v>
      </c>
      <c r="G1196" s="38" t="s">
        <v>125</v>
      </c>
      <c r="H1196" s="38" t="s">
        <v>125</v>
      </c>
    </row>
    <row r="1197" spans="2:8">
      <c r="B1197" s="155" t="s">
        <v>293</v>
      </c>
      <c r="C1197" s="36" t="s">
        <v>125</v>
      </c>
      <c r="D1197" s="36" t="s">
        <v>125</v>
      </c>
      <c r="E1197" s="36" t="s">
        <v>125</v>
      </c>
      <c r="F1197" s="36" t="s">
        <v>125</v>
      </c>
      <c r="G1197" s="36" t="s">
        <v>125</v>
      </c>
      <c r="H1197" s="36" t="s">
        <v>125</v>
      </c>
    </row>
    <row r="1198" spans="2:8">
      <c r="B1198" s="149" t="s">
        <v>294</v>
      </c>
      <c r="C1198" s="36" t="s">
        <v>125</v>
      </c>
      <c r="D1198" s="36" t="s">
        <v>125</v>
      </c>
      <c r="E1198" s="36" t="s">
        <v>125</v>
      </c>
      <c r="F1198" s="36" t="s">
        <v>125</v>
      </c>
      <c r="G1198" s="36" t="s">
        <v>125</v>
      </c>
      <c r="H1198" s="36" t="s">
        <v>125</v>
      </c>
    </row>
    <row r="1199" spans="2:8">
      <c r="B1199" s="149" t="s">
        <v>295</v>
      </c>
      <c r="C1199" s="36" t="s">
        <v>125</v>
      </c>
      <c r="D1199" s="36" t="s">
        <v>125</v>
      </c>
      <c r="E1199" s="36" t="s">
        <v>125</v>
      </c>
      <c r="F1199" s="36" t="s">
        <v>125</v>
      </c>
      <c r="G1199" s="36" t="s">
        <v>125</v>
      </c>
      <c r="H1199" s="36" t="s">
        <v>125</v>
      </c>
    </row>
    <row r="1200" spans="2:8">
      <c r="B1200" s="149" t="s">
        <v>299</v>
      </c>
      <c r="C1200" s="36" t="s">
        <v>125</v>
      </c>
      <c r="D1200" s="36" t="s">
        <v>125</v>
      </c>
      <c r="E1200" s="36" t="s">
        <v>125</v>
      </c>
      <c r="F1200" s="36" t="s">
        <v>125</v>
      </c>
      <c r="G1200" s="36" t="s">
        <v>125</v>
      </c>
      <c r="H1200" s="36" t="s">
        <v>125</v>
      </c>
    </row>
    <row r="1201" spans="2:8">
      <c r="B1201" s="155" t="s">
        <v>296</v>
      </c>
      <c r="C1201" s="36" t="s">
        <v>125</v>
      </c>
      <c r="D1201" s="36" t="s">
        <v>125</v>
      </c>
      <c r="E1201" s="36" t="s">
        <v>125</v>
      </c>
      <c r="F1201" s="36" t="s">
        <v>125</v>
      </c>
      <c r="G1201" s="36" t="s">
        <v>125</v>
      </c>
      <c r="H1201" s="36" t="s">
        <v>125</v>
      </c>
    </row>
    <row r="1202" spans="2:8">
      <c r="B1202" s="155" t="s">
        <v>237</v>
      </c>
      <c r="C1202" s="36"/>
      <c r="D1202" s="36"/>
      <c r="E1202" s="36"/>
      <c r="F1202" s="36"/>
      <c r="G1202" s="36"/>
      <c r="H1202" s="36"/>
    </row>
    <row r="1203" spans="2:8">
      <c r="B1203" s="155"/>
      <c r="C1203" s="36"/>
      <c r="D1203" s="36"/>
      <c r="E1203" s="36"/>
      <c r="F1203" s="36"/>
      <c r="G1203" s="36"/>
      <c r="H1203" s="36">
        <v>2847.1337087791344</v>
      </c>
    </row>
    <row r="1204" spans="2:8">
      <c r="B1204" s="93" t="s">
        <v>364</v>
      </c>
      <c r="C1204" s="36" t="s">
        <v>125</v>
      </c>
      <c r="D1204" s="36" t="s">
        <v>125</v>
      </c>
      <c r="E1204" s="36" t="s">
        <v>125</v>
      </c>
      <c r="F1204" s="36" t="s">
        <v>125</v>
      </c>
      <c r="G1204" s="36" t="s">
        <v>125</v>
      </c>
      <c r="H1204" s="36">
        <v>2847.1337087791344</v>
      </c>
    </row>
    <row r="1205" spans="2:8">
      <c r="B1205" s="96" t="s">
        <v>314</v>
      </c>
      <c r="C1205" s="36" t="s">
        <v>125</v>
      </c>
      <c r="D1205" s="36" t="s">
        <v>125</v>
      </c>
      <c r="E1205" s="36" t="s">
        <v>125</v>
      </c>
      <c r="F1205" s="36" t="s">
        <v>125</v>
      </c>
      <c r="G1205" s="36" t="s">
        <v>125</v>
      </c>
      <c r="H1205" s="36" t="s">
        <v>125</v>
      </c>
    </row>
    <row r="1206" spans="2:8">
      <c r="B1206" s="96" t="s">
        <v>315</v>
      </c>
      <c r="C1206" s="36" t="s">
        <v>125</v>
      </c>
      <c r="D1206" s="36" t="s">
        <v>125</v>
      </c>
      <c r="E1206" s="36" t="s">
        <v>125</v>
      </c>
      <c r="F1206" s="36" t="s">
        <v>125</v>
      </c>
      <c r="G1206" s="36" t="s">
        <v>125</v>
      </c>
      <c r="H1206" s="36" t="s">
        <v>125</v>
      </c>
    </row>
    <row r="1207" spans="2:8">
      <c r="B1207" s="96" t="s">
        <v>316</v>
      </c>
      <c r="C1207" s="36" t="s">
        <v>125</v>
      </c>
      <c r="D1207" s="36" t="s">
        <v>125</v>
      </c>
      <c r="E1207" s="36" t="s">
        <v>125</v>
      </c>
      <c r="F1207" s="36" t="s">
        <v>125</v>
      </c>
      <c r="G1207" s="36" t="s">
        <v>125</v>
      </c>
      <c r="H1207" s="36" t="s">
        <v>125</v>
      </c>
    </row>
    <row r="1208" spans="2:8">
      <c r="B1208" s="96" t="s">
        <v>317</v>
      </c>
      <c r="C1208" s="36" t="s">
        <v>125</v>
      </c>
      <c r="D1208" s="36" t="s">
        <v>125</v>
      </c>
      <c r="E1208" s="36" t="s">
        <v>125</v>
      </c>
      <c r="F1208" s="36" t="s">
        <v>125</v>
      </c>
      <c r="G1208" s="36" t="s">
        <v>125</v>
      </c>
      <c r="H1208" s="36" t="s">
        <v>125</v>
      </c>
    </row>
    <row r="1209" spans="2:8">
      <c r="B1209" s="96" t="s">
        <v>318</v>
      </c>
      <c r="C1209" s="36" t="s">
        <v>125</v>
      </c>
      <c r="D1209" s="36" t="s">
        <v>125</v>
      </c>
      <c r="E1209" s="36" t="s">
        <v>125</v>
      </c>
      <c r="F1209" s="36" t="s">
        <v>125</v>
      </c>
      <c r="G1209" s="36" t="s">
        <v>125</v>
      </c>
      <c r="H1209" s="36" t="s">
        <v>125</v>
      </c>
    </row>
    <row r="1210" spans="2:8">
      <c r="B1210" s="96" t="s">
        <v>319</v>
      </c>
      <c r="C1210" s="36"/>
      <c r="D1210" s="36"/>
      <c r="E1210" s="36"/>
      <c r="F1210" s="36"/>
      <c r="G1210" s="36"/>
      <c r="H1210" s="36"/>
    </row>
    <row r="1211" spans="2:8">
      <c r="B1211" s="96"/>
      <c r="C1211" s="36"/>
      <c r="D1211" s="36"/>
      <c r="E1211" s="36"/>
      <c r="F1211" s="36"/>
      <c r="G1211" s="36"/>
      <c r="H1211" s="36"/>
    </row>
    <row r="1212" spans="2:8">
      <c r="B1212" s="156" t="s">
        <v>365</v>
      </c>
      <c r="C1212" s="36" t="s">
        <v>125</v>
      </c>
      <c r="D1212" s="36" t="s">
        <v>125</v>
      </c>
      <c r="E1212" s="36" t="s">
        <v>125</v>
      </c>
      <c r="F1212" s="36" t="s">
        <v>125</v>
      </c>
      <c r="G1212" s="36" t="s">
        <v>125</v>
      </c>
      <c r="H1212" s="36" t="s">
        <v>125</v>
      </c>
    </row>
    <row r="1213" spans="2:8">
      <c r="B1213" s="96" t="s">
        <v>314</v>
      </c>
      <c r="C1213" s="36" t="s">
        <v>125</v>
      </c>
      <c r="D1213" s="36" t="s">
        <v>125</v>
      </c>
      <c r="E1213" s="36" t="s">
        <v>125</v>
      </c>
      <c r="F1213" s="36" t="s">
        <v>125</v>
      </c>
      <c r="G1213" s="36" t="s">
        <v>125</v>
      </c>
      <c r="H1213" s="36" t="s">
        <v>125</v>
      </c>
    </row>
    <row r="1214" spans="2:8">
      <c r="B1214" s="96" t="s">
        <v>315</v>
      </c>
      <c r="C1214" s="36" t="s">
        <v>125</v>
      </c>
      <c r="D1214" s="36" t="s">
        <v>125</v>
      </c>
      <c r="E1214" s="36" t="s">
        <v>125</v>
      </c>
      <c r="F1214" s="36" t="s">
        <v>125</v>
      </c>
      <c r="G1214" s="36" t="s">
        <v>125</v>
      </c>
      <c r="H1214" s="36" t="s">
        <v>125</v>
      </c>
    </row>
    <row r="1215" spans="2:8">
      <c r="B1215" s="96" t="s">
        <v>316</v>
      </c>
      <c r="C1215" s="36" t="s">
        <v>125</v>
      </c>
      <c r="D1215" s="36" t="s">
        <v>125</v>
      </c>
      <c r="E1215" s="36" t="s">
        <v>125</v>
      </c>
      <c r="F1215" s="36" t="s">
        <v>125</v>
      </c>
      <c r="G1215" s="36" t="s">
        <v>125</v>
      </c>
      <c r="H1215" s="36" t="s">
        <v>125</v>
      </c>
    </row>
    <row r="1216" spans="2:8">
      <c r="B1216" s="96" t="s">
        <v>317</v>
      </c>
      <c r="C1216" s="36" t="s">
        <v>125</v>
      </c>
      <c r="D1216" s="36" t="s">
        <v>125</v>
      </c>
      <c r="E1216" s="36" t="s">
        <v>125</v>
      </c>
      <c r="F1216" s="36" t="s">
        <v>125</v>
      </c>
      <c r="G1216" s="36" t="s">
        <v>125</v>
      </c>
      <c r="H1216" s="36" t="s">
        <v>125</v>
      </c>
    </row>
    <row r="1217" spans="2:8">
      <c r="B1217" s="96" t="s">
        <v>318</v>
      </c>
      <c r="C1217" s="36" t="s">
        <v>125</v>
      </c>
      <c r="D1217" s="36" t="s">
        <v>125</v>
      </c>
      <c r="E1217" s="36" t="s">
        <v>125</v>
      </c>
      <c r="F1217" s="36" t="s">
        <v>125</v>
      </c>
      <c r="G1217" s="36" t="s">
        <v>125</v>
      </c>
      <c r="H1217" s="36" t="s">
        <v>125</v>
      </c>
    </row>
    <row r="1218" spans="2:8">
      <c r="B1218" s="96" t="s">
        <v>319</v>
      </c>
      <c r="C1218" s="142" t="s">
        <v>125</v>
      </c>
      <c r="D1218" s="142" t="s">
        <v>125</v>
      </c>
      <c r="E1218" s="142" t="s">
        <v>125</v>
      </c>
      <c r="F1218" s="142" t="s">
        <v>125</v>
      </c>
      <c r="G1218" s="142" t="s">
        <v>125</v>
      </c>
      <c r="H1218" s="142" t="s">
        <v>125</v>
      </c>
    </row>
    <row r="1219" spans="2:8">
      <c r="B1219" s="96"/>
      <c r="C1219" s="142"/>
      <c r="D1219" s="142"/>
      <c r="E1219" s="142"/>
      <c r="F1219" s="142"/>
      <c r="G1219" s="142"/>
      <c r="H1219" s="142"/>
    </row>
    <row r="1220" spans="2:8">
      <c r="B1220" s="92" t="s">
        <v>1388</v>
      </c>
      <c r="C1220" s="158"/>
      <c r="D1220" s="158"/>
      <c r="E1220" s="158"/>
      <c r="F1220" s="158"/>
      <c r="G1220" s="158"/>
      <c r="H1220" s="158"/>
    </row>
    <row r="1221" spans="2:8">
      <c r="B1221" s="93" t="s">
        <v>360</v>
      </c>
      <c r="C1221" s="36">
        <v>6754.2068875601399</v>
      </c>
      <c r="D1221" s="36">
        <v>4918.0879241612456</v>
      </c>
      <c r="E1221" s="36">
        <v>6593.2195429698522</v>
      </c>
      <c r="F1221" s="36">
        <v>6722.5552653379355</v>
      </c>
      <c r="G1221" s="36">
        <v>10517314.21742624</v>
      </c>
      <c r="H1221" s="36">
        <v>220562.68164212699</v>
      </c>
    </row>
    <row r="1222" spans="2:8">
      <c r="B1222" s="93"/>
      <c r="C1222" s="36"/>
      <c r="D1222" s="36"/>
      <c r="E1222" s="36"/>
      <c r="F1222" s="36"/>
      <c r="G1222" s="36"/>
      <c r="H1222" s="36"/>
    </row>
    <row r="1223" spans="2:8">
      <c r="B1223" s="93" t="s">
        <v>361</v>
      </c>
      <c r="C1223" s="36" t="s">
        <v>125</v>
      </c>
      <c r="D1223" s="36" t="s">
        <v>125</v>
      </c>
      <c r="E1223" s="36" t="s">
        <v>125</v>
      </c>
      <c r="F1223" s="36" t="s">
        <v>125</v>
      </c>
      <c r="G1223" s="36" t="s">
        <v>125</v>
      </c>
      <c r="H1223" s="36" t="s">
        <v>125</v>
      </c>
    </row>
    <row r="1224" spans="2:8">
      <c r="B1224" s="96" t="s">
        <v>293</v>
      </c>
      <c r="C1224" s="36" t="s">
        <v>125</v>
      </c>
      <c r="D1224" s="36" t="s">
        <v>125</v>
      </c>
      <c r="E1224" s="36" t="s">
        <v>125</v>
      </c>
      <c r="F1224" s="36" t="s">
        <v>125</v>
      </c>
      <c r="G1224" s="36" t="s">
        <v>125</v>
      </c>
      <c r="H1224" s="36" t="s">
        <v>125</v>
      </c>
    </row>
    <row r="1225" spans="2:8">
      <c r="B1225" s="136" t="s">
        <v>294</v>
      </c>
      <c r="C1225" s="36" t="s">
        <v>125</v>
      </c>
      <c r="D1225" s="36" t="s">
        <v>125</v>
      </c>
      <c r="E1225" s="36" t="s">
        <v>125</v>
      </c>
      <c r="F1225" s="36" t="s">
        <v>125</v>
      </c>
      <c r="G1225" s="36" t="s">
        <v>125</v>
      </c>
      <c r="H1225" s="36" t="s">
        <v>125</v>
      </c>
    </row>
    <row r="1226" spans="2:8">
      <c r="B1226" s="136" t="s">
        <v>295</v>
      </c>
      <c r="C1226" s="36" t="s">
        <v>125</v>
      </c>
      <c r="D1226" s="36" t="s">
        <v>125</v>
      </c>
      <c r="E1226" s="36" t="s">
        <v>125</v>
      </c>
      <c r="F1226" s="36" t="s">
        <v>125</v>
      </c>
      <c r="G1226" s="36" t="s">
        <v>125</v>
      </c>
      <c r="H1226" s="36" t="s">
        <v>125</v>
      </c>
    </row>
    <row r="1227" spans="2:8">
      <c r="B1227" s="136" t="s">
        <v>348</v>
      </c>
      <c r="C1227" s="36" t="s">
        <v>125</v>
      </c>
      <c r="D1227" s="36" t="s">
        <v>125</v>
      </c>
      <c r="E1227" s="36" t="s">
        <v>125</v>
      </c>
      <c r="F1227" s="36" t="s">
        <v>125</v>
      </c>
      <c r="G1227" s="36" t="s">
        <v>125</v>
      </c>
      <c r="H1227" s="36" t="s">
        <v>125</v>
      </c>
    </row>
    <row r="1228" spans="2:8">
      <c r="B1228" s="96" t="s">
        <v>296</v>
      </c>
      <c r="C1228" s="36" t="s">
        <v>125</v>
      </c>
      <c r="D1228" s="36" t="s">
        <v>125</v>
      </c>
      <c r="E1228" s="36" t="s">
        <v>125</v>
      </c>
      <c r="F1228" s="36" t="s">
        <v>125</v>
      </c>
      <c r="G1228" s="36" t="s">
        <v>125</v>
      </c>
      <c r="H1228" s="36" t="s">
        <v>125</v>
      </c>
    </row>
    <row r="1229" spans="2:8">
      <c r="B1229" s="96" t="s">
        <v>237</v>
      </c>
      <c r="C1229" s="36" t="s">
        <v>125</v>
      </c>
      <c r="D1229" s="36" t="s">
        <v>125</v>
      </c>
      <c r="E1229" s="36" t="s">
        <v>125</v>
      </c>
      <c r="F1229" s="36" t="s">
        <v>125</v>
      </c>
      <c r="G1229" s="36" t="s">
        <v>125</v>
      </c>
      <c r="H1229" s="36" t="s">
        <v>125</v>
      </c>
    </row>
    <row r="1230" spans="2:8">
      <c r="B1230" s="96"/>
      <c r="C1230" s="162"/>
      <c r="D1230" s="162"/>
      <c r="E1230" s="162"/>
      <c r="F1230" s="162"/>
      <c r="G1230" s="162"/>
      <c r="H1230" s="162"/>
    </row>
    <row r="1231" spans="2:8">
      <c r="B1231" s="153" t="s">
        <v>362</v>
      </c>
      <c r="C1231" s="36" t="s">
        <v>125</v>
      </c>
      <c r="D1231" s="36" t="s">
        <v>125</v>
      </c>
      <c r="E1231" s="36" t="s">
        <v>125</v>
      </c>
      <c r="F1231" s="36" t="s">
        <v>125</v>
      </c>
      <c r="G1231" s="36" t="s">
        <v>125</v>
      </c>
      <c r="H1231" s="36" t="s">
        <v>125</v>
      </c>
    </row>
    <row r="1232" spans="2:8">
      <c r="B1232" s="155" t="s">
        <v>293</v>
      </c>
      <c r="C1232" s="36" t="s">
        <v>125</v>
      </c>
      <c r="D1232" s="36" t="s">
        <v>125</v>
      </c>
      <c r="E1232" s="36" t="s">
        <v>125</v>
      </c>
      <c r="F1232" s="36" t="s">
        <v>125</v>
      </c>
      <c r="G1232" s="36" t="s">
        <v>125</v>
      </c>
      <c r="H1232" s="36" t="s">
        <v>125</v>
      </c>
    </row>
    <row r="1233" spans="2:8">
      <c r="B1233" s="149" t="s">
        <v>294</v>
      </c>
      <c r="C1233" s="36" t="s">
        <v>125</v>
      </c>
      <c r="D1233" s="36" t="s">
        <v>125</v>
      </c>
      <c r="E1233" s="36" t="s">
        <v>125</v>
      </c>
      <c r="F1233" s="36" t="s">
        <v>125</v>
      </c>
      <c r="G1233" s="36" t="s">
        <v>125</v>
      </c>
      <c r="H1233" s="36" t="s">
        <v>125</v>
      </c>
    </row>
    <row r="1234" spans="2:8">
      <c r="B1234" s="149" t="s">
        <v>295</v>
      </c>
      <c r="C1234" s="36" t="s">
        <v>125</v>
      </c>
      <c r="D1234" s="36" t="s">
        <v>125</v>
      </c>
      <c r="E1234" s="36" t="s">
        <v>125</v>
      </c>
      <c r="F1234" s="36" t="s">
        <v>125</v>
      </c>
      <c r="G1234" s="36" t="s">
        <v>125</v>
      </c>
      <c r="H1234" s="36" t="s">
        <v>125</v>
      </c>
    </row>
    <row r="1235" spans="2:8">
      <c r="B1235" s="149" t="s">
        <v>348</v>
      </c>
      <c r="C1235" s="36" t="s">
        <v>125</v>
      </c>
      <c r="D1235" s="36" t="s">
        <v>125</v>
      </c>
      <c r="E1235" s="36" t="s">
        <v>125</v>
      </c>
      <c r="F1235" s="36" t="s">
        <v>125</v>
      </c>
      <c r="G1235" s="36" t="s">
        <v>125</v>
      </c>
      <c r="H1235" s="36" t="s">
        <v>125</v>
      </c>
    </row>
    <row r="1236" spans="2:8">
      <c r="B1236" s="155" t="s">
        <v>296</v>
      </c>
      <c r="C1236" s="36" t="s">
        <v>125</v>
      </c>
      <c r="D1236" s="36" t="s">
        <v>125</v>
      </c>
      <c r="E1236" s="36" t="s">
        <v>125</v>
      </c>
      <c r="F1236" s="36" t="s">
        <v>125</v>
      </c>
      <c r="G1236" s="36" t="s">
        <v>125</v>
      </c>
      <c r="H1236" s="36" t="s">
        <v>125</v>
      </c>
    </row>
    <row r="1237" spans="2:8">
      <c r="B1237" s="155" t="s">
        <v>237</v>
      </c>
      <c r="C1237" s="36" t="s">
        <v>125</v>
      </c>
      <c r="D1237" s="36" t="s">
        <v>125</v>
      </c>
      <c r="E1237" s="36" t="s">
        <v>125</v>
      </c>
      <c r="F1237" s="36" t="s">
        <v>125</v>
      </c>
      <c r="G1237" s="36" t="s">
        <v>125</v>
      </c>
      <c r="H1237" s="36" t="s">
        <v>125</v>
      </c>
    </row>
    <row r="1238" spans="2:8">
      <c r="B1238" s="155"/>
      <c r="C1238" s="36"/>
      <c r="D1238" s="36"/>
      <c r="E1238" s="36"/>
      <c r="F1238" s="36"/>
      <c r="G1238" s="36"/>
      <c r="H1238" s="36"/>
    </row>
    <row r="1239" spans="2:8">
      <c r="B1239" s="153" t="s">
        <v>363</v>
      </c>
      <c r="C1239" s="36" t="s">
        <v>125</v>
      </c>
      <c r="D1239" s="36" t="s">
        <v>125</v>
      </c>
      <c r="E1239" s="36" t="s">
        <v>125</v>
      </c>
      <c r="F1239" s="36" t="s">
        <v>125</v>
      </c>
      <c r="G1239" s="36" t="s">
        <v>125</v>
      </c>
      <c r="H1239" s="36" t="s">
        <v>125</v>
      </c>
    </row>
    <row r="1240" spans="2:8">
      <c r="B1240" s="155" t="s">
        <v>293</v>
      </c>
      <c r="C1240" s="36" t="s">
        <v>125</v>
      </c>
      <c r="D1240" s="36" t="s">
        <v>125</v>
      </c>
      <c r="E1240" s="36" t="s">
        <v>125</v>
      </c>
      <c r="F1240" s="36" t="s">
        <v>125</v>
      </c>
      <c r="G1240" s="36" t="s">
        <v>125</v>
      </c>
      <c r="H1240" s="36" t="s">
        <v>125</v>
      </c>
    </row>
    <row r="1241" spans="2:8">
      <c r="B1241" s="149" t="s">
        <v>294</v>
      </c>
      <c r="C1241" s="36" t="s">
        <v>125</v>
      </c>
      <c r="D1241" s="36" t="s">
        <v>125</v>
      </c>
      <c r="E1241" s="36" t="s">
        <v>125</v>
      </c>
      <c r="F1241" s="36" t="s">
        <v>125</v>
      </c>
      <c r="G1241" s="36" t="s">
        <v>125</v>
      </c>
      <c r="H1241" s="36" t="s">
        <v>125</v>
      </c>
    </row>
    <row r="1242" spans="2:8">
      <c r="B1242" s="149" t="s">
        <v>295</v>
      </c>
      <c r="C1242" s="36" t="s">
        <v>125</v>
      </c>
      <c r="D1242" s="36" t="s">
        <v>125</v>
      </c>
      <c r="E1242" s="36" t="s">
        <v>125</v>
      </c>
      <c r="F1242" s="36" t="s">
        <v>125</v>
      </c>
      <c r="G1242" s="36" t="s">
        <v>125</v>
      </c>
      <c r="H1242" s="36" t="s">
        <v>125</v>
      </c>
    </row>
    <row r="1243" spans="2:8">
      <c r="B1243" s="149" t="s">
        <v>348</v>
      </c>
      <c r="C1243" s="36" t="s">
        <v>125</v>
      </c>
      <c r="D1243" s="36" t="s">
        <v>125</v>
      </c>
      <c r="E1243" s="36" t="s">
        <v>125</v>
      </c>
      <c r="F1243" s="36" t="s">
        <v>125</v>
      </c>
      <c r="G1243" s="36" t="s">
        <v>125</v>
      </c>
      <c r="H1243" s="36" t="s">
        <v>125</v>
      </c>
    </row>
    <row r="1244" spans="2:8">
      <c r="B1244" s="155" t="s">
        <v>296</v>
      </c>
      <c r="C1244" s="36" t="s">
        <v>125</v>
      </c>
      <c r="D1244" s="36" t="s">
        <v>125</v>
      </c>
      <c r="E1244" s="36" t="s">
        <v>125</v>
      </c>
      <c r="F1244" s="36" t="s">
        <v>125</v>
      </c>
      <c r="G1244" s="36" t="s">
        <v>125</v>
      </c>
      <c r="H1244" s="36" t="s">
        <v>125</v>
      </c>
    </row>
    <row r="1245" spans="2:8">
      <c r="B1245" s="155" t="s">
        <v>237</v>
      </c>
      <c r="C1245" s="36" t="s">
        <v>125</v>
      </c>
      <c r="D1245" s="36" t="s">
        <v>125</v>
      </c>
      <c r="E1245" s="36" t="s">
        <v>125</v>
      </c>
      <c r="F1245" s="36" t="s">
        <v>125</v>
      </c>
      <c r="G1245" s="36" t="s">
        <v>125</v>
      </c>
      <c r="H1245" s="36" t="s">
        <v>125</v>
      </c>
    </row>
    <row r="1246" spans="2:8">
      <c r="B1246" s="155"/>
      <c r="C1246" s="36"/>
      <c r="D1246" s="36"/>
      <c r="E1246" s="36"/>
      <c r="F1246" s="36"/>
      <c r="G1246" s="36"/>
      <c r="H1246" s="36"/>
    </row>
    <row r="1247" spans="2:8">
      <c r="B1247" s="93" t="s">
        <v>364</v>
      </c>
      <c r="C1247" s="36">
        <v>6754.2068875601399</v>
      </c>
      <c r="D1247" s="36">
        <v>4918.0879241612456</v>
      </c>
      <c r="E1247" s="36">
        <v>6593.2195429698522</v>
      </c>
      <c r="F1247" s="36">
        <v>6722.5552653379355</v>
      </c>
      <c r="G1247" s="36">
        <v>10517314.21742624</v>
      </c>
      <c r="H1247" s="36">
        <v>220562.68164212699</v>
      </c>
    </row>
    <row r="1248" spans="2:8">
      <c r="B1248" s="96" t="s">
        <v>366</v>
      </c>
      <c r="C1248" s="36">
        <v>41.965965867982888</v>
      </c>
      <c r="D1248" s="36">
        <v>52.138939509685059</v>
      </c>
      <c r="E1248" s="36">
        <v>36.966819239388116</v>
      </c>
      <c r="F1248" s="36">
        <v>14.054225101327589</v>
      </c>
      <c r="G1248" s="36">
        <v>11180.684356090953</v>
      </c>
      <c r="H1248" s="36">
        <v>211332.62998448181</v>
      </c>
    </row>
    <row r="1249" spans="2:8">
      <c r="B1249" s="96" t="s">
        <v>368</v>
      </c>
      <c r="C1249" s="36" t="s">
        <v>367</v>
      </c>
      <c r="D1249" s="36" t="s">
        <v>367</v>
      </c>
      <c r="E1249" s="36" t="s">
        <v>367</v>
      </c>
      <c r="F1249" s="36" t="s">
        <v>367</v>
      </c>
      <c r="G1249" s="36">
        <v>483.34648024832001</v>
      </c>
      <c r="H1249" s="36">
        <v>1.4772750713542633</v>
      </c>
    </row>
    <row r="1250" spans="2:8">
      <c r="B1250" s="96" t="s">
        <v>316</v>
      </c>
      <c r="C1250" s="36" t="s">
        <v>367</v>
      </c>
      <c r="D1250" s="36" t="s">
        <v>367</v>
      </c>
      <c r="E1250" s="36" t="s">
        <v>367</v>
      </c>
      <c r="F1250" s="36" t="s">
        <v>367</v>
      </c>
      <c r="G1250" s="36" t="s">
        <v>367</v>
      </c>
      <c r="H1250" s="36" t="s">
        <v>125</v>
      </c>
    </row>
    <row r="1251" spans="2:8">
      <c r="B1251" s="96" t="s">
        <v>369</v>
      </c>
      <c r="C1251" s="36">
        <v>5791.1414307532687</v>
      </c>
      <c r="D1251" s="36">
        <v>4256.4619019289512</v>
      </c>
      <c r="E1251" s="36">
        <v>5396.6011733273235</v>
      </c>
      <c r="F1251" s="36">
        <v>5578.9742626861271</v>
      </c>
      <c r="G1251" s="36">
        <v>8368541.32373551</v>
      </c>
      <c r="H1251" s="36">
        <v>9167.1340602738619</v>
      </c>
    </row>
    <row r="1252" spans="2:8">
      <c r="B1252" s="96" t="s">
        <v>370</v>
      </c>
      <c r="C1252" s="36">
        <v>921.09949093888793</v>
      </c>
      <c r="D1252" s="36">
        <v>609.48708272260933</v>
      </c>
      <c r="E1252" s="36">
        <v>1159.6515504031408</v>
      </c>
      <c r="F1252" s="36">
        <v>1129.5267775504801</v>
      </c>
      <c r="G1252" s="36">
        <v>2137108.8628543904</v>
      </c>
      <c r="H1252" s="36">
        <v>61.440322299948029</v>
      </c>
    </row>
    <row r="1253" spans="2:8">
      <c r="B1253" s="96" t="s">
        <v>319</v>
      </c>
      <c r="C1253" s="36" t="s">
        <v>125</v>
      </c>
      <c r="D1253" s="36" t="s">
        <v>125</v>
      </c>
      <c r="E1253" s="36" t="s">
        <v>125</v>
      </c>
      <c r="F1253" s="36" t="s">
        <v>125</v>
      </c>
      <c r="G1253" s="36" t="s">
        <v>125</v>
      </c>
      <c r="H1253" s="36">
        <v>0</v>
      </c>
    </row>
    <row r="1254" spans="2:8">
      <c r="B1254" s="96"/>
      <c r="C1254" s="36"/>
      <c r="D1254" s="36"/>
      <c r="E1254" s="36"/>
      <c r="F1254" s="36"/>
      <c r="G1254" s="36"/>
      <c r="H1254" s="36">
        <v>0</v>
      </c>
    </row>
    <row r="1255" spans="2:8">
      <c r="B1255" s="156" t="s">
        <v>365</v>
      </c>
      <c r="C1255" s="36" t="s">
        <v>125</v>
      </c>
      <c r="D1255" s="36" t="s">
        <v>125</v>
      </c>
      <c r="E1255" s="36" t="s">
        <v>125</v>
      </c>
      <c r="F1255" s="36" t="s">
        <v>125</v>
      </c>
      <c r="G1255" s="36" t="s">
        <v>125</v>
      </c>
      <c r="H1255" s="36" t="s">
        <v>566</v>
      </c>
    </row>
    <row r="1256" spans="2:8">
      <c r="B1256" s="96" t="s">
        <v>314</v>
      </c>
      <c r="C1256" s="36" t="s">
        <v>125</v>
      </c>
      <c r="D1256" s="36" t="s">
        <v>125</v>
      </c>
      <c r="E1256" s="36" t="s">
        <v>125</v>
      </c>
      <c r="F1256" s="36" t="s">
        <v>125</v>
      </c>
      <c r="G1256" s="36" t="s">
        <v>125</v>
      </c>
      <c r="H1256" s="36">
        <v>0</v>
      </c>
    </row>
    <row r="1257" spans="2:8">
      <c r="B1257" s="96" t="s">
        <v>315</v>
      </c>
      <c r="C1257" s="36" t="s">
        <v>125</v>
      </c>
      <c r="D1257" s="36" t="s">
        <v>125</v>
      </c>
      <c r="E1257" s="36" t="s">
        <v>125</v>
      </c>
      <c r="F1257" s="36" t="s">
        <v>125</v>
      </c>
      <c r="G1257" s="36" t="s">
        <v>125</v>
      </c>
      <c r="H1257" s="36" t="s">
        <v>566</v>
      </c>
    </row>
    <row r="1258" spans="2:8">
      <c r="B1258" s="96" t="s">
        <v>316</v>
      </c>
      <c r="C1258" s="36" t="s">
        <v>125</v>
      </c>
      <c r="D1258" s="36" t="s">
        <v>125</v>
      </c>
      <c r="E1258" s="36" t="s">
        <v>125</v>
      </c>
      <c r="F1258" s="36" t="s">
        <v>125</v>
      </c>
      <c r="G1258" s="36" t="s">
        <v>125</v>
      </c>
      <c r="H1258" s="36" t="s">
        <v>125</v>
      </c>
    </row>
    <row r="1259" spans="2:8">
      <c r="B1259" s="96" t="s">
        <v>317</v>
      </c>
      <c r="C1259" s="36" t="s">
        <v>125</v>
      </c>
      <c r="D1259" s="36" t="s">
        <v>125</v>
      </c>
      <c r="E1259" s="36" t="s">
        <v>125</v>
      </c>
      <c r="F1259" s="36" t="s">
        <v>125</v>
      </c>
      <c r="G1259" s="36" t="s">
        <v>125</v>
      </c>
      <c r="H1259" s="36" t="s">
        <v>125</v>
      </c>
    </row>
    <row r="1260" spans="2:8">
      <c r="B1260" s="96" t="s">
        <v>318</v>
      </c>
      <c r="C1260" s="36" t="s">
        <v>125</v>
      </c>
      <c r="D1260" s="36" t="s">
        <v>125</v>
      </c>
      <c r="E1260" s="36" t="s">
        <v>125</v>
      </c>
      <c r="F1260" s="36" t="s">
        <v>125</v>
      </c>
      <c r="G1260" s="36" t="s">
        <v>125</v>
      </c>
      <c r="H1260" s="36" t="s">
        <v>125</v>
      </c>
    </row>
    <row r="1261" spans="2:8">
      <c r="B1261" s="96" t="s">
        <v>319</v>
      </c>
      <c r="C1261" s="163" t="s">
        <v>125</v>
      </c>
      <c r="D1261" s="163" t="s">
        <v>125</v>
      </c>
      <c r="E1261" s="163" t="s">
        <v>125</v>
      </c>
      <c r="F1261" s="163" t="s">
        <v>125</v>
      </c>
      <c r="G1261" s="163" t="s">
        <v>125</v>
      </c>
      <c r="H1261" s="163" t="s">
        <v>125</v>
      </c>
    </row>
    <row r="1262" spans="2:8">
      <c r="B1262" s="96"/>
      <c r="C1262" s="142"/>
      <c r="D1262" s="142"/>
      <c r="E1262" s="142"/>
      <c r="F1262" s="142"/>
      <c r="G1262" s="142"/>
      <c r="H1262" s="142"/>
    </row>
    <row r="1263" spans="2:8">
      <c r="B1263" s="92" t="s">
        <v>310</v>
      </c>
      <c r="C1263" s="158"/>
      <c r="D1263" s="158"/>
      <c r="E1263" s="158"/>
      <c r="F1263" s="158"/>
      <c r="G1263" s="158"/>
      <c r="H1263" s="158"/>
    </row>
    <row r="1264" spans="2:8">
      <c r="B1264" s="93" t="s">
        <v>360</v>
      </c>
      <c r="C1264" s="36">
        <v>76280.685139530819</v>
      </c>
      <c r="D1264" s="36">
        <v>80645.069287633232</v>
      </c>
      <c r="E1264" s="36">
        <v>89567.704011151349</v>
      </c>
      <c r="F1264" s="36">
        <v>154151.8783725918</v>
      </c>
      <c r="G1264" s="36">
        <v>131672.02478403872</v>
      </c>
      <c r="H1264" s="36">
        <v>123954.79248271852</v>
      </c>
    </row>
    <row r="1265" spans="2:8">
      <c r="B1265" s="93"/>
      <c r="C1265" s="36"/>
      <c r="D1265" s="36"/>
      <c r="E1265" s="36"/>
      <c r="F1265" s="36"/>
      <c r="G1265" s="36"/>
      <c r="H1265" s="36"/>
    </row>
    <row r="1266" spans="2:8">
      <c r="B1266" s="93" t="s">
        <v>361</v>
      </c>
      <c r="C1266" s="36">
        <v>76002.901223192559</v>
      </c>
      <c r="D1266" s="36">
        <v>80324.910509514681</v>
      </c>
      <c r="E1266" s="36">
        <v>89335.505874654744</v>
      </c>
      <c r="F1266" s="36">
        <v>153876.4709734763</v>
      </c>
      <c r="G1266" s="36">
        <v>130943.81609953189</v>
      </c>
      <c r="H1266" s="36">
        <v>117202.35592014311</v>
      </c>
    </row>
    <row r="1267" spans="2:8">
      <c r="B1267" s="96" t="s">
        <v>293</v>
      </c>
      <c r="C1267" s="36">
        <v>60941.169786267477</v>
      </c>
      <c r="D1267" s="36">
        <v>58278.067478670331</v>
      </c>
      <c r="E1267" s="36">
        <v>72442.669969825569</v>
      </c>
      <c r="F1267" s="36">
        <v>130597.08945755097</v>
      </c>
      <c r="G1267" s="36">
        <v>123347.34278685023</v>
      </c>
      <c r="H1267" s="36">
        <v>111997.77430895652</v>
      </c>
    </row>
    <row r="1268" spans="2:8">
      <c r="B1268" s="136" t="s">
        <v>294</v>
      </c>
      <c r="C1268" s="36" t="s">
        <v>125</v>
      </c>
      <c r="D1268" s="36" t="s">
        <v>125</v>
      </c>
      <c r="E1268" s="36" t="s">
        <v>125</v>
      </c>
      <c r="F1268" s="36" t="s">
        <v>125</v>
      </c>
      <c r="G1268" s="36" t="s">
        <v>125</v>
      </c>
      <c r="H1268" s="36" t="s">
        <v>125</v>
      </c>
    </row>
    <row r="1269" spans="2:8">
      <c r="B1269" s="136" t="s">
        <v>302</v>
      </c>
      <c r="C1269" s="36">
        <v>2910.6512888640846</v>
      </c>
      <c r="D1269" s="36">
        <v>1872.0560717090611</v>
      </c>
      <c r="E1269" s="36">
        <v>2023.4171300546561</v>
      </c>
      <c r="F1269" s="36">
        <v>4489.4083137316411</v>
      </c>
      <c r="G1269" s="36">
        <v>3627.1153611489408</v>
      </c>
      <c r="H1269" s="36">
        <v>18444.237665217828</v>
      </c>
    </row>
    <row r="1270" spans="2:8">
      <c r="B1270" s="136" t="s">
        <v>348</v>
      </c>
      <c r="C1270" s="36">
        <v>58030.518497403398</v>
      </c>
      <c r="D1270" s="36">
        <v>56406.011406961268</v>
      </c>
      <c r="E1270" s="36">
        <v>70419.25283977091</v>
      </c>
      <c r="F1270" s="36">
        <v>126107.68114381933</v>
      </c>
      <c r="G1270" s="36">
        <v>119720.22742570129</v>
      </c>
      <c r="H1270" s="36">
        <v>93553.536643738698</v>
      </c>
    </row>
    <row r="1271" spans="2:8">
      <c r="B1271" s="96" t="s">
        <v>296</v>
      </c>
      <c r="C1271" s="36">
        <v>4904.7064990182389</v>
      </c>
      <c r="D1271" s="36">
        <v>5141.3868857718653</v>
      </c>
      <c r="E1271" s="36">
        <v>4687.2890224547182</v>
      </c>
      <c r="F1271" s="36">
        <v>7389.2881749732278</v>
      </c>
      <c r="G1271" s="36">
        <v>7596.4733126816645</v>
      </c>
      <c r="H1271" s="36">
        <v>5204.5816111865861</v>
      </c>
    </row>
    <row r="1272" spans="2:8">
      <c r="B1272" s="96" t="s">
        <v>349</v>
      </c>
      <c r="C1272" s="36" t="s">
        <v>367</v>
      </c>
      <c r="D1272" s="36" t="s">
        <v>367</v>
      </c>
      <c r="E1272" s="36" t="s">
        <v>367</v>
      </c>
      <c r="F1272" s="36" t="s">
        <v>367</v>
      </c>
      <c r="G1272" s="36" t="s">
        <v>125</v>
      </c>
      <c r="H1272" s="36">
        <v>0</v>
      </c>
    </row>
    <row r="1273" spans="2:8">
      <c r="B1273" s="96" t="s">
        <v>371</v>
      </c>
      <c r="C1273" s="36">
        <v>10157.024937906828</v>
      </c>
      <c r="D1273" s="36">
        <v>16905.45614507249</v>
      </c>
      <c r="E1273" s="36">
        <v>12205.546882374469</v>
      </c>
      <c r="F1273" s="36">
        <v>15890.093340952109</v>
      </c>
      <c r="G1273" s="36" t="s">
        <v>125</v>
      </c>
      <c r="H1273" s="36" t="s">
        <v>125</v>
      </c>
    </row>
    <row r="1274" spans="2:8">
      <c r="B1274" s="96" t="s">
        <v>351</v>
      </c>
      <c r="C1274" s="36" t="s">
        <v>125</v>
      </c>
      <c r="D1274" s="36" t="s">
        <v>125</v>
      </c>
      <c r="E1274" s="36" t="s">
        <v>125</v>
      </c>
      <c r="F1274" s="36" t="s">
        <v>125</v>
      </c>
      <c r="G1274" s="36" t="s">
        <v>125</v>
      </c>
      <c r="H1274" s="36" t="s">
        <v>125</v>
      </c>
    </row>
    <row r="1275" spans="2:8">
      <c r="B1275" s="96"/>
      <c r="C1275" s="36"/>
      <c r="D1275" s="36"/>
      <c r="E1275" s="36"/>
      <c r="F1275" s="36"/>
      <c r="G1275" s="36"/>
      <c r="H1275" s="36"/>
    </row>
    <row r="1276" spans="2:8">
      <c r="B1276" s="153" t="s">
        <v>362</v>
      </c>
      <c r="C1276" s="38" t="s">
        <v>125</v>
      </c>
      <c r="D1276" s="38" t="s">
        <v>125</v>
      </c>
      <c r="E1276" s="38" t="s">
        <v>125</v>
      </c>
      <c r="F1276" s="38" t="s">
        <v>125</v>
      </c>
      <c r="G1276" s="38" t="s">
        <v>125</v>
      </c>
      <c r="H1276" s="38" t="s">
        <v>125</v>
      </c>
    </row>
    <row r="1277" spans="2:8">
      <c r="B1277" s="155" t="s">
        <v>293</v>
      </c>
      <c r="C1277" s="162" t="s">
        <v>125</v>
      </c>
      <c r="D1277" s="162" t="s">
        <v>125</v>
      </c>
      <c r="E1277" s="162" t="s">
        <v>125</v>
      </c>
      <c r="F1277" s="162" t="s">
        <v>125</v>
      </c>
      <c r="G1277" s="162" t="s">
        <v>125</v>
      </c>
      <c r="H1277" s="162" t="s">
        <v>125</v>
      </c>
    </row>
    <row r="1278" spans="2:8">
      <c r="B1278" s="149" t="s">
        <v>294</v>
      </c>
      <c r="C1278" s="36" t="s">
        <v>125</v>
      </c>
      <c r="D1278" s="36" t="s">
        <v>125</v>
      </c>
      <c r="E1278" s="36" t="s">
        <v>125</v>
      </c>
      <c r="F1278" s="36" t="s">
        <v>125</v>
      </c>
      <c r="G1278" s="36" t="s">
        <v>125</v>
      </c>
      <c r="H1278" s="36" t="s">
        <v>125</v>
      </c>
    </row>
    <row r="1279" spans="2:8">
      <c r="B1279" s="149" t="s">
        <v>295</v>
      </c>
      <c r="C1279" s="36" t="s">
        <v>125</v>
      </c>
      <c r="D1279" s="36" t="s">
        <v>125</v>
      </c>
      <c r="E1279" s="36" t="s">
        <v>125</v>
      </c>
      <c r="F1279" s="36" t="s">
        <v>125</v>
      </c>
      <c r="G1279" s="36" t="s">
        <v>125</v>
      </c>
      <c r="H1279" s="36" t="s">
        <v>125</v>
      </c>
    </row>
    <row r="1280" spans="2:8">
      <c r="B1280" s="149" t="s">
        <v>348</v>
      </c>
      <c r="C1280" s="36" t="s">
        <v>125</v>
      </c>
      <c r="D1280" s="36" t="s">
        <v>125</v>
      </c>
      <c r="E1280" s="36" t="s">
        <v>125</v>
      </c>
      <c r="F1280" s="36" t="s">
        <v>125</v>
      </c>
      <c r="G1280" s="36" t="s">
        <v>125</v>
      </c>
      <c r="H1280" s="36" t="s">
        <v>125</v>
      </c>
    </row>
    <row r="1281" spans="2:8">
      <c r="B1281" s="155" t="s">
        <v>296</v>
      </c>
      <c r="C1281" s="36" t="s">
        <v>125</v>
      </c>
      <c r="D1281" s="36" t="s">
        <v>125</v>
      </c>
      <c r="E1281" s="36" t="s">
        <v>125</v>
      </c>
      <c r="F1281" s="36" t="s">
        <v>125</v>
      </c>
      <c r="G1281" s="36" t="s">
        <v>125</v>
      </c>
      <c r="H1281" s="36" t="s">
        <v>125</v>
      </c>
    </row>
    <row r="1282" spans="2:8">
      <c r="B1282" s="155" t="s">
        <v>237</v>
      </c>
      <c r="C1282" s="36" t="s">
        <v>125</v>
      </c>
      <c r="D1282" s="36" t="s">
        <v>125</v>
      </c>
      <c r="E1282" s="36" t="s">
        <v>125</v>
      </c>
      <c r="F1282" s="36" t="s">
        <v>125</v>
      </c>
      <c r="G1282" s="36" t="s">
        <v>125</v>
      </c>
      <c r="H1282" s="36" t="s">
        <v>125</v>
      </c>
    </row>
    <row r="1283" spans="2:8">
      <c r="B1283" s="155"/>
      <c r="C1283" s="36"/>
      <c r="D1283" s="36"/>
      <c r="E1283" s="36"/>
      <c r="F1283" s="36"/>
      <c r="G1283" s="36"/>
      <c r="H1283" s="36"/>
    </row>
    <row r="1284" spans="2:8">
      <c r="B1284" s="153" t="s">
        <v>363</v>
      </c>
      <c r="C1284" s="38" t="s">
        <v>125</v>
      </c>
      <c r="D1284" s="38" t="s">
        <v>125</v>
      </c>
      <c r="E1284" s="38" t="s">
        <v>125</v>
      </c>
      <c r="F1284" s="38" t="s">
        <v>125</v>
      </c>
      <c r="G1284" s="38" t="s">
        <v>125</v>
      </c>
      <c r="H1284" s="38" t="s">
        <v>125</v>
      </c>
    </row>
    <row r="1285" spans="2:8">
      <c r="B1285" s="155" t="s">
        <v>293</v>
      </c>
      <c r="C1285" s="36" t="s">
        <v>125</v>
      </c>
      <c r="D1285" s="36" t="s">
        <v>125</v>
      </c>
      <c r="E1285" s="36" t="s">
        <v>125</v>
      </c>
      <c r="F1285" s="36" t="s">
        <v>125</v>
      </c>
      <c r="G1285" s="36" t="s">
        <v>125</v>
      </c>
      <c r="H1285" s="36" t="s">
        <v>125</v>
      </c>
    </row>
    <row r="1286" spans="2:8">
      <c r="B1286" s="149" t="s">
        <v>294</v>
      </c>
      <c r="C1286" s="36" t="s">
        <v>125</v>
      </c>
      <c r="D1286" s="36" t="s">
        <v>125</v>
      </c>
      <c r="E1286" s="36" t="s">
        <v>125</v>
      </c>
      <c r="F1286" s="36" t="s">
        <v>125</v>
      </c>
      <c r="G1286" s="36" t="s">
        <v>125</v>
      </c>
      <c r="H1286" s="36" t="s">
        <v>125</v>
      </c>
    </row>
    <row r="1287" spans="2:8">
      <c r="B1287" s="149" t="s">
        <v>295</v>
      </c>
      <c r="C1287" s="36" t="s">
        <v>125</v>
      </c>
      <c r="D1287" s="36" t="s">
        <v>125</v>
      </c>
      <c r="E1287" s="36" t="s">
        <v>125</v>
      </c>
      <c r="F1287" s="36" t="s">
        <v>125</v>
      </c>
      <c r="G1287" s="36" t="s">
        <v>125</v>
      </c>
      <c r="H1287" s="36" t="s">
        <v>125</v>
      </c>
    </row>
    <row r="1288" spans="2:8">
      <c r="B1288" s="149" t="s">
        <v>348</v>
      </c>
      <c r="C1288" s="36" t="s">
        <v>125</v>
      </c>
      <c r="D1288" s="36" t="s">
        <v>125</v>
      </c>
      <c r="E1288" s="36" t="s">
        <v>125</v>
      </c>
      <c r="F1288" s="36" t="s">
        <v>125</v>
      </c>
      <c r="G1288" s="36" t="s">
        <v>125</v>
      </c>
      <c r="H1288" s="36" t="s">
        <v>125</v>
      </c>
    </row>
    <row r="1289" spans="2:8">
      <c r="B1289" s="155" t="s">
        <v>296</v>
      </c>
      <c r="C1289" s="36" t="s">
        <v>125</v>
      </c>
      <c r="D1289" s="36" t="s">
        <v>125</v>
      </c>
      <c r="E1289" s="36" t="s">
        <v>125</v>
      </c>
      <c r="F1289" s="36" t="s">
        <v>125</v>
      </c>
      <c r="G1289" s="36" t="s">
        <v>125</v>
      </c>
      <c r="H1289" s="36" t="s">
        <v>125</v>
      </c>
    </row>
    <row r="1290" spans="2:8">
      <c r="B1290" s="155" t="s">
        <v>237</v>
      </c>
      <c r="C1290" s="36" t="s">
        <v>125</v>
      </c>
      <c r="D1290" s="36" t="s">
        <v>125</v>
      </c>
      <c r="E1290" s="36" t="s">
        <v>125</v>
      </c>
      <c r="F1290" s="36" t="s">
        <v>125</v>
      </c>
      <c r="G1290" s="36" t="s">
        <v>125</v>
      </c>
      <c r="H1290" s="36" t="s">
        <v>125</v>
      </c>
    </row>
    <row r="1291" spans="2:8">
      <c r="B1291" s="155"/>
      <c r="C1291" s="36"/>
      <c r="D1291" s="36"/>
      <c r="E1291" s="36"/>
      <c r="F1291" s="36"/>
      <c r="G1291" s="36"/>
      <c r="H1291" s="36"/>
    </row>
    <row r="1292" spans="2:8">
      <c r="B1292" s="93" t="s">
        <v>364</v>
      </c>
      <c r="C1292" s="36">
        <v>277.783916338258</v>
      </c>
      <c r="D1292" s="36">
        <v>320.1587781185512</v>
      </c>
      <c r="E1292" s="36">
        <v>232.19813649659372</v>
      </c>
      <c r="F1292" s="36">
        <v>275.40739911550139</v>
      </c>
      <c r="G1292" s="36">
        <v>728.20868450682622</v>
      </c>
      <c r="H1292" s="36">
        <v>6752.4365625754099</v>
      </c>
    </row>
    <row r="1293" spans="2:8">
      <c r="B1293" s="96" t="s">
        <v>314</v>
      </c>
      <c r="C1293" s="36" t="s">
        <v>125</v>
      </c>
      <c r="D1293" s="36" t="s">
        <v>125</v>
      </c>
      <c r="E1293" s="36" t="s">
        <v>125</v>
      </c>
      <c r="F1293" s="36" t="s">
        <v>125</v>
      </c>
      <c r="G1293" s="36">
        <v>427.72432418828839</v>
      </c>
      <c r="H1293" s="36">
        <v>6531.0138108212041</v>
      </c>
    </row>
    <row r="1294" spans="2:8">
      <c r="B1294" s="96" t="s">
        <v>315</v>
      </c>
      <c r="C1294" s="36">
        <v>277.783916338258</v>
      </c>
      <c r="D1294" s="36">
        <v>320.1587781185512</v>
      </c>
      <c r="E1294" s="36">
        <v>232.19813649659372</v>
      </c>
      <c r="F1294" s="36">
        <v>275.40739911550139</v>
      </c>
      <c r="G1294" s="36">
        <v>300.48436031853777</v>
      </c>
      <c r="H1294" s="36">
        <v>221.4227517542061</v>
      </c>
    </row>
    <row r="1295" spans="2:8">
      <c r="B1295" s="96" t="s">
        <v>316</v>
      </c>
      <c r="C1295" s="36" t="s">
        <v>125</v>
      </c>
      <c r="D1295" s="36" t="s">
        <v>125</v>
      </c>
      <c r="E1295" s="36" t="s">
        <v>125</v>
      </c>
      <c r="F1295" s="36" t="s">
        <v>125</v>
      </c>
      <c r="G1295" s="36" t="s">
        <v>125</v>
      </c>
      <c r="H1295" s="36" t="s">
        <v>125</v>
      </c>
    </row>
    <row r="1296" spans="2:8">
      <c r="B1296" s="96" t="s">
        <v>317</v>
      </c>
      <c r="C1296" s="36" t="s">
        <v>125</v>
      </c>
      <c r="D1296" s="36" t="s">
        <v>125</v>
      </c>
      <c r="E1296" s="36" t="s">
        <v>125</v>
      </c>
      <c r="F1296" s="36" t="s">
        <v>125</v>
      </c>
      <c r="G1296" s="36" t="s">
        <v>125</v>
      </c>
      <c r="H1296" s="36" t="s">
        <v>125</v>
      </c>
    </row>
    <row r="1297" spans="2:8">
      <c r="B1297" s="96" t="s">
        <v>318</v>
      </c>
      <c r="C1297" s="36" t="s">
        <v>125</v>
      </c>
      <c r="D1297" s="36" t="s">
        <v>125</v>
      </c>
      <c r="E1297" s="36" t="s">
        <v>125</v>
      </c>
      <c r="F1297" s="36" t="s">
        <v>125</v>
      </c>
      <c r="G1297" s="36" t="s">
        <v>125</v>
      </c>
      <c r="H1297" s="36" t="s">
        <v>125</v>
      </c>
    </row>
    <row r="1298" spans="2:8">
      <c r="B1298" s="96" t="s">
        <v>319</v>
      </c>
      <c r="C1298" s="36" t="s">
        <v>125</v>
      </c>
      <c r="D1298" s="36" t="s">
        <v>125</v>
      </c>
      <c r="E1298" s="36" t="s">
        <v>125</v>
      </c>
      <c r="F1298" s="36" t="s">
        <v>125</v>
      </c>
      <c r="G1298" s="36" t="s">
        <v>125</v>
      </c>
      <c r="H1298" s="36" t="s">
        <v>125</v>
      </c>
    </row>
    <row r="1299" spans="2:8">
      <c r="B1299" s="96"/>
      <c r="C1299" s="36"/>
      <c r="D1299" s="36"/>
      <c r="E1299" s="36"/>
      <c r="F1299" s="36"/>
      <c r="G1299" s="36"/>
      <c r="H1299" s="36"/>
    </row>
    <row r="1300" spans="2:8">
      <c r="B1300" s="156" t="s">
        <v>365</v>
      </c>
      <c r="C1300" s="36" t="s">
        <v>125</v>
      </c>
      <c r="D1300" s="36" t="s">
        <v>125</v>
      </c>
      <c r="E1300" s="36" t="s">
        <v>125</v>
      </c>
      <c r="F1300" s="36" t="s">
        <v>125</v>
      </c>
      <c r="G1300" s="36" t="s">
        <v>125</v>
      </c>
      <c r="H1300" s="36" t="s">
        <v>125</v>
      </c>
    </row>
    <row r="1301" spans="2:8">
      <c r="B1301" s="96" t="s">
        <v>314</v>
      </c>
      <c r="C1301" s="36" t="s">
        <v>125</v>
      </c>
      <c r="D1301" s="36" t="s">
        <v>125</v>
      </c>
      <c r="E1301" s="36" t="s">
        <v>125</v>
      </c>
      <c r="F1301" s="36" t="s">
        <v>125</v>
      </c>
      <c r="G1301" s="36" t="s">
        <v>125</v>
      </c>
      <c r="H1301" s="36" t="s">
        <v>125</v>
      </c>
    </row>
    <row r="1302" spans="2:8">
      <c r="B1302" s="96" t="s">
        <v>315</v>
      </c>
      <c r="C1302" s="36" t="s">
        <v>125</v>
      </c>
      <c r="D1302" s="36" t="s">
        <v>125</v>
      </c>
      <c r="E1302" s="36" t="s">
        <v>125</v>
      </c>
      <c r="F1302" s="36" t="s">
        <v>125</v>
      </c>
      <c r="G1302" s="36" t="s">
        <v>125</v>
      </c>
      <c r="H1302" s="36" t="s">
        <v>125</v>
      </c>
    </row>
    <row r="1303" spans="2:8">
      <c r="B1303" s="96" t="s">
        <v>316</v>
      </c>
      <c r="C1303" s="36" t="s">
        <v>125</v>
      </c>
      <c r="D1303" s="36" t="s">
        <v>125</v>
      </c>
      <c r="E1303" s="36" t="s">
        <v>125</v>
      </c>
      <c r="F1303" s="36" t="s">
        <v>125</v>
      </c>
      <c r="G1303" s="36" t="s">
        <v>125</v>
      </c>
      <c r="H1303" s="36" t="s">
        <v>125</v>
      </c>
    </row>
    <row r="1304" spans="2:8">
      <c r="B1304" s="96" t="s">
        <v>317</v>
      </c>
      <c r="C1304" s="36" t="s">
        <v>125</v>
      </c>
      <c r="D1304" s="36" t="s">
        <v>125</v>
      </c>
      <c r="E1304" s="36" t="s">
        <v>125</v>
      </c>
      <c r="F1304" s="36" t="s">
        <v>125</v>
      </c>
      <c r="G1304" s="36" t="s">
        <v>125</v>
      </c>
      <c r="H1304" s="36" t="s">
        <v>125</v>
      </c>
    </row>
    <row r="1305" spans="2:8">
      <c r="B1305" s="96" t="s">
        <v>318</v>
      </c>
      <c r="C1305" s="36" t="s">
        <v>125</v>
      </c>
      <c r="D1305" s="36" t="s">
        <v>125</v>
      </c>
      <c r="E1305" s="36" t="s">
        <v>125</v>
      </c>
      <c r="F1305" s="36" t="s">
        <v>125</v>
      </c>
      <c r="G1305" s="36" t="s">
        <v>125</v>
      </c>
      <c r="H1305" s="36" t="s">
        <v>125</v>
      </c>
    </row>
    <row r="1306" spans="2:8">
      <c r="B1306" s="96" t="s">
        <v>319</v>
      </c>
      <c r="C1306" s="36" t="s">
        <v>125</v>
      </c>
      <c r="D1306" s="36" t="s">
        <v>125</v>
      </c>
      <c r="E1306" s="36" t="s">
        <v>125</v>
      </c>
      <c r="F1306" s="36" t="s">
        <v>125</v>
      </c>
      <c r="G1306" s="36" t="s">
        <v>125</v>
      </c>
      <c r="H1306" s="36" t="s">
        <v>125</v>
      </c>
    </row>
    <row r="1307" spans="2:8">
      <c r="B1307" s="96"/>
      <c r="C1307" s="142"/>
      <c r="D1307" s="142"/>
      <c r="E1307" s="142"/>
      <c r="F1307" s="142"/>
      <c r="G1307" s="142"/>
      <c r="H1307" s="142"/>
    </row>
    <row r="1308" spans="2:8">
      <c r="B1308" s="92" t="s">
        <v>321</v>
      </c>
      <c r="C1308" s="158"/>
      <c r="D1308" s="158"/>
      <c r="E1308" s="158"/>
      <c r="F1308" s="158"/>
      <c r="G1308" s="158"/>
      <c r="H1308" s="158"/>
    </row>
    <row r="1309" spans="2:8">
      <c r="B1309" s="93" t="s">
        <v>360</v>
      </c>
      <c r="C1309" s="142">
        <v>1213.4212081532764</v>
      </c>
      <c r="D1309" s="142">
        <v>1974.2841369109633</v>
      </c>
      <c r="E1309" s="142">
        <v>1829.0720439217271</v>
      </c>
      <c r="F1309" s="142">
        <v>11001.16146056925</v>
      </c>
      <c r="G1309" s="142">
        <v>2683.3934876857511</v>
      </c>
      <c r="H1309" s="142">
        <v>4067.5662599203274</v>
      </c>
    </row>
    <row r="1310" spans="2:8">
      <c r="B1310" s="93"/>
      <c r="C1310" s="142"/>
      <c r="D1310" s="142"/>
      <c r="E1310" s="142"/>
      <c r="F1310" s="142"/>
      <c r="G1310" s="142"/>
      <c r="H1310" s="142"/>
    </row>
    <row r="1311" spans="2:8">
      <c r="B1311" s="165" t="s">
        <v>372</v>
      </c>
      <c r="C1311" s="142">
        <v>1213.4212081532764</v>
      </c>
      <c r="D1311" s="142">
        <v>1974.2841369109633</v>
      </c>
      <c r="E1311" s="142">
        <v>1829.0720439217271</v>
      </c>
      <c r="F1311" s="142">
        <v>11001.16146056925</v>
      </c>
      <c r="G1311" s="142">
        <v>2683.3934876857511</v>
      </c>
      <c r="H1311" s="142">
        <v>4067.5662599203274</v>
      </c>
    </row>
    <row r="1312" spans="2:8">
      <c r="B1312" s="166" t="s">
        <v>293</v>
      </c>
      <c r="C1312" s="142">
        <v>21.271653777942099</v>
      </c>
      <c r="D1312" s="142">
        <v>40.476781508687637</v>
      </c>
      <c r="E1312" s="142">
        <v>36.961474246350825</v>
      </c>
      <c r="F1312" s="142">
        <v>12.653600331690054</v>
      </c>
      <c r="G1312" s="142">
        <v>5.6321226385434029</v>
      </c>
      <c r="H1312" s="142">
        <v>2.8769693356878498</v>
      </c>
    </row>
    <row r="1313" spans="2:8">
      <c r="B1313" s="167" t="s">
        <v>373</v>
      </c>
      <c r="C1313" s="142" t="s">
        <v>125</v>
      </c>
      <c r="D1313" s="142" t="s">
        <v>125</v>
      </c>
      <c r="E1313" s="142" t="s">
        <v>125</v>
      </c>
      <c r="F1313" s="142" t="s">
        <v>125</v>
      </c>
      <c r="G1313" s="142" t="s">
        <v>125</v>
      </c>
      <c r="H1313" s="142" t="s">
        <v>125</v>
      </c>
    </row>
    <row r="1314" spans="2:8">
      <c r="B1314" s="167" t="s">
        <v>374</v>
      </c>
      <c r="C1314" s="142">
        <v>20.296339718952005</v>
      </c>
      <c r="D1314" s="142">
        <v>35.582718942294406</v>
      </c>
      <c r="E1314" s="142">
        <v>35.3260045538699</v>
      </c>
      <c r="F1314" s="142">
        <v>10.307025648634827</v>
      </c>
      <c r="G1314" s="142">
        <v>1.1826131128779868E-3</v>
      </c>
      <c r="H1314" s="142">
        <v>0.22023407796203251</v>
      </c>
    </row>
    <row r="1315" spans="2:8">
      <c r="B1315" s="167" t="s">
        <v>375</v>
      </c>
      <c r="C1315" s="142">
        <v>0.97531405899009638</v>
      </c>
      <c r="D1315" s="142">
        <v>4.8940625663932291</v>
      </c>
      <c r="E1315" s="142">
        <v>1.6354696924809233</v>
      </c>
      <c r="F1315" s="142">
        <v>2.3465746830552283</v>
      </c>
      <c r="G1315" s="142">
        <v>5.6309400254305251</v>
      </c>
      <c r="H1315" s="142">
        <v>2.6567352577258174</v>
      </c>
    </row>
    <row r="1316" spans="2:8">
      <c r="B1316" s="166" t="s">
        <v>296</v>
      </c>
      <c r="C1316" s="142">
        <v>0.79831023484625363</v>
      </c>
      <c r="D1316" s="142">
        <v>0.28810238537430621</v>
      </c>
      <c r="E1316" s="142">
        <v>0.66254384353030105</v>
      </c>
      <c r="F1316" s="142">
        <v>1.4120328189024465</v>
      </c>
      <c r="G1316" s="142">
        <v>1.0719470937291813</v>
      </c>
      <c r="H1316" s="142">
        <v>1.6129209576697376</v>
      </c>
    </row>
    <row r="1317" spans="2:8">
      <c r="B1317" s="166" t="s">
        <v>1389</v>
      </c>
      <c r="C1317" s="142">
        <v>40.784118802689463</v>
      </c>
      <c r="D1317" s="142">
        <v>90.451842036763097</v>
      </c>
      <c r="E1317" s="142">
        <v>63.159388686383565</v>
      </c>
      <c r="F1317" s="142">
        <v>8537.0357350721133</v>
      </c>
      <c r="G1317" s="142">
        <v>47.212854219096272</v>
      </c>
      <c r="H1317" s="142">
        <v>13.985281708595576</v>
      </c>
    </row>
    <row r="1318" spans="2:8">
      <c r="B1318" s="166" t="s">
        <v>376</v>
      </c>
      <c r="C1318" s="142">
        <v>1049.2871107800536</v>
      </c>
      <c r="D1318" s="142">
        <v>1607.4206318815993</v>
      </c>
      <c r="E1318" s="142">
        <v>1137.9270694802099</v>
      </c>
      <c r="F1318" s="142">
        <v>1159.7446798677881</v>
      </c>
      <c r="G1318" s="142">
        <v>1045.8914180441118</v>
      </c>
      <c r="H1318" s="142">
        <v>1847.0885247382789</v>
      </c>
    </row>
    <row r="1319" spans="2:8">
      <c r="B1319" s="166" t="s">
        <v>377</v>
      </c>
      <c r="C1319" s="142">
        <v>101.28001455774469</v>
      </c>
      <c r="D1319" s="142">
        <v>235.64677909853901</v>
      </c>
      <c r="E1319" s="142">
        <v>579.63767884020149</v>
      </c>
      <c r="F1319" s="142">
        <v>1148.0429118794466</v>
      </c>
      <c r="G1319" s="142">
        <v>1389.5833765231946</v>
      </c>
      <c r="H1319" s="142">
        <v>1998.633183481561</v>
      </c>
    </row>
    <row r="1320" spans="2:8">
      <c r="B1320" s="166" t="s">
        <v>1390</v>
      </c>
      <c r="C1320" s="142">
        <v>0</v>
      </c>
      <c r="D1320" s="142">
        <v>0</v>
      </c>
      <c r="E1320" s="142">
        <v>10.72388882505102</v>
      </c>
      <c r="F1320" s="142">
        <v>142.27250059930984</v>
      </c>
      <c r="G1320" s="142">
        <v>194.00176916707596</v>
      </c>
      <c r="H1320" s="142">
        <v>185.55809166986108</v>
      </c>
    </row>
    <row r="1321" spans="2:8">
      <c r="B1321" s="166" t="s">
        <v>1391</v>
      </c>
      <c r="C1321" s="142">
        <v>0</v>
      </c>
      <c r="D1321" s="142">
        <v>0</v>
      </c>
      <c r="E1321" s="142">
        <v>0</v>
      </c>
      <c r="F1321" s="142">
        <v>0</v>
      </c>
      <c r="G1321" s="142">
        <v>0</v>
      </c>
      <c r="H1321" s="142">
        <v>17.811288028673761</v>
      </c>
    </row>
    <row r="1322" spans="2:8">
      <c r="B1322" s="96" t="s">
        <v>349</v>
      </c>
      <c r="C1322" s="142" t="s">
        <v>125</v>
      </c>
      <c r="D1322" s="142" t="s">
        <v>125</v>
      </c>
      <c r="E1322" s="142" t="s">
        <v>125</v>
      </c>
      <c r="F1322" s="142" t="s">
        <v>125</v>
      </c>
      <c r="G1322" s="142" t="s">
        <v>125</v>
      </c>
      <c r="H1322" s="142" t="s">
        <v>125</v>
      </c>
    </row>
    <row r="1323" spans="2:8">
      <c r="B1323" s="96" t="s">
        <v>350</v>
      </c>
      <c r="C1323" s="142" t="s">
        <v>125</v>
      </c>
      <c r="D1323" s="142" t="s">
        <v>125</v>
      </c>
      <c r="E1323" s="142" t="s">
        <v>125</v>
      </c>
      <c r="F1323" s="142" t="s">
        <v>125</v>
      </c>
      <c r="G1323" s="142" t="s">
        <v>125</v>
      </c>
      <c r="H1323" s="142" t="s">
        <v>125</v>
      </c>
    </row>
    <row r="1324" spans="2:8">
      <c r="B1324" s="96" t="s">
        <v>351</v>
      </c>
      <c r="C1324" s="142" t="s">
        <v>125</v>
      </c>
      <c r="D1324" s="142" t="s">
        <v>125</v>
      </c>
      <c r="E1324" s="142" t="s">
        <v>125</v>
      </c>
      <c r="F1324" s="142" t="s">
        <v>125</v>
      </c>
      <c r="G1324" s="142" t="s">
        <v>125</v>
      </c>
      <c r="H1324" s="142" t="s">
        <v>125</v>
      </c>
    </row>
    <row r="1325" spans="2:8">
      <c r="B1325" s="96"/>
      <c r="C1325" s="142"/>
      <c r="D1325" s="142"/>
      <c r="E1325" s="142"/>
      <c r="F1325" s="142"/>
      <c r="G1325" s="142"/>
      <c r="H1325" s="142"/>
    </row>
    <row r="1326" spans="2:8">
      <c r="B1326" s="153" t="s">
        <v>363</v>
      </c>
      <c r="C1326" s="142" t="s">
        <v>125</v>
      </c>
      <c r="D1326" s="142" t="s">
        <v>125</v>
      </c>
      <c r="E1326" s="142" t="s">
        <v>125</v>
      </c>
      <c r="F1326" s="142" t="s">
        <v>125</v>
      </c>
      <c r="G1326" s="142" t="s">
        <v>125</v>
      </c>
      <c r="H1326" s="142" t="s">
        <v>125</v>
      </c>
    </row>
    <row r="1327" spans="2:8">
      <c r="B1327" s="155" t="s">
        <v>293</v>
      </c>
      <c r="C1327" s="142" t="s">
        <v>125</v>
      </c>
      <c r="D1327" s="142" t="s">
        <v>125</v>
      </c>
      <c r="E1327" s="142" t="s">
        <v>125</v>
      </c>
      <c r="F1327" s="142" t="s">
        <v>125</v>
      </c>
      <c r="G1327" s="142" t="s">
        <v>125</v>
      </c>
      <c r="H1327" s="142" t="s">
        <v>125</v>
      </c>
    </row>
    <row r="1328" spans="2:8">
      <c r="B1328" s="149" t="s">
        <v>294</v>
      </c>
      <c r="C1328" s="142" t="s">
        <v>125</v>
      </c>
      <c r="D1328" s="142" t="s">
        <v>125</v>
      </c>
      <c r="E1328" s="142" t="s">
        <v>125</v>
      </c>
      <c r="F1328" s="142" t="s">
        <v>125</v>
      </c>
      <c r="G1328" s="142" t="s">
        <v>125</v>
      </c>
      <c r="H1328" s="142" t="s">
        <v>125</v>
      </c>
    </row>
    <row r="1329" spans="2:8">
      <c r="B1329" s="149" t="s">
        <v>295</v>
      </c>
      <c r="C1329" s="142" t="s">
        <v>125</v>
      </c>
      <c r="D1329" s="142" t="s">
        <v>125</v>
      </c>
      <c r="E1329" s="142" t="s">
        <v>125</v>
      </c>
      <c r="F1329" s="142" t="s">
        <v>125</v>
      </c>
      <c r="G1329" s="142" t="s">
        <v>125</v>
      </c>
      <c r="H1329" s="142" t="s">
        <v>125</v>
      </c>
    </row>
    <row r="1330" spans="2:8">
      <c r="B1330" s="149" t="s">
        <v>348</v>
      </c>
      <c r="C1330" s="142" t="s">
        <v>125</v>
      </c>
      <c r="D1330" s="142" t="s">
        <v>125</v>
      </c>
      <c r="E1330" s="142" t="s">
        <v>125</v>
      </c>
      <c r="F1330" s="142" t="s">
        <v>125</v>
      </c>
      <c r="G1330" s="142" t="s">
        <v>125</v>
      </c>
      <c r="H1330" s="142" t="s">
        <v>125</v>
      </c>
    </row>
    <row r="1331" spans="2:8">
      <c r="B1331" s="155" t="s">
        <v>296</v>
      </c>
      <c r="C1331" s="142" t="s">
        <v>125</v>
      </c>
      <c r="D1331" s="142" t="s">
        <v>125</v>
      </c>
      <c r="E1331" s="142" t="s">
        <v>125</v>
      </c>
      <c r="F1331" s="142" t="s">
        <v>125</v>
      </c>
      <c r="G1331" s="142" t="s">
        <v>125</v>
      </c>
      <c r="H1331" s="142" t="s">
        <v>125</v>
      </c>
    </row>
    <row r="1332" spans="2:8">
      <c r="B1332" s="155" t="s">
        <v>237</v>
      </c>
      <c r="C1332" s="142" t="s">
        <v>125</v>
      </c>
      <c r="D1332" s="142" t="s">
        <v>125</v>
      </c>
      <c r="E1332" s="142" t="s">
        <v>125</v>
      </c>
      <c r="F1332" s="142" t="s">
        <v>125</v>
      </c>
      <c r="G1332" s="142" t="s">
        <v>125</v>
      </c>
      <c r="H1332" s="142" t="s">
        <v>125</v>
      </c>
    </row>
    <row r="1333" spans="2:8">
      <c r="B1333" s="155"/>
      <c r="C1333" s="142"/>
      <c r="D1333" s="142"/>
      <c r="E1333" s="142"/>
      <c r="F1333" s="142"/>
      <c r="G1333" s="142"/>
      <c r="H1333" s="142"/>
    </row>
    <row r="1334" spans="2:8">
      <c r="B1334" s="93" t="s">
        <v>364</v>
      </c>
      <c r="C1334" s="142" t="s">
        <v>125</v>
      </c>
      <c r="D1334" s="142" t="s">
        <v>125</v>
      </c>
      <c r="E1334" s="142" t="s">
        <v>125</v>
      </c>
      <c r="F1334" s="142" t="s">
        <v>125</v>
      </c>
      <c r="G1334" s="142" t="s">
        <v>125</v>
      </c>
      <c r="H1334" s="142" t="s">
        <v>125</v>
      </c>
    </row>
    <row r="1335" spans="2:8">
      <c r="B1335" s="96" t="s">
        <v>314</v>
      </c>
      <c r="C1335" s="142" t="s">
        <v>125</v>
      </c>
      <c r="D1335" s="142" t="s">
        <v>125</v>
      </c>
      <c r="E1335" s="142" t="s">
        <v>125</v>
      </c>
      <c r="F1335" s="142" t="s">
        <v>125</v>
      </c>
      <c r="G1335" s="142" t="s">
        <v>125</v>
      </c>
      <c r="H1335" s="142" t="s">
        <v>125</v>
      </c>
    </row>
    <row r="1336" spans="2:8">
      <c r="B1336" s="96" t="s">
        <v>315</v>
      </c>
      <c r="C1336" s="142" t="s">
        <v>125</v>
      </c>
      <c r="D1336" s="142" t="s">
        <v>125</v>
      </c>
      <c r="E1336" s="142" t="s">
        <v>125</v>
      </c>
      <c r="F1336" s="142" t="s">
        <v>125</v>
      </c>
      <c r="G1336" s="142" t="s">
        <v>125</v>
      </c>
      <c r="H1336" s="142" t="s">
        <v>125</v>
      </c>
    </row>
    <row r="1337" spans="2:8">
      <c r="B1337" s="96" t="s">
        <v>316</v>
      </c>
      <c r="C1337" s="142" t="s">
        <v>125</v>
      </c>
      <c r="D1337" s="142" t="s">
        <v>125</v>
      </c>
      <c r="E1337" s="142" t="s">
        <v>125</v>
      </c>
      <c r="F1337" s="142" t="s">
        <v>125</v>
      </c>
      <c r="G1337" s="142" t="s">
        <v>125</v>
      </c>
      <c r="H1337" s="142" t="s">
        <v>125</v>
      </c>
    </row>
    <row r="1338" spans="2:8">
      <c r="B1338" s="96" t="s">
        <v>317</v>
      </c>
      <c r="C1338" s="142" t="s">
        <v>125</v>
      </c>
      <c r="D1338" s="142" t="s">
        <v>125</v>
      </c>
      <c r="E1338" s="142" t="s">
        <v>125</v>
      </c>
      <c r="F1338" s="142" t="s">
        <v>125</v>
      </c>
      <c r="G1338" s="142" t="s">
        <v>125</v>
      </c>
      <c r="H1338" s="142" t="s">
        <v>125</v>
      </c>
    </row>
    <row r="1339" spans="2:8">
      <c r="B1339" s="96" t="s">
        <v>318</v>
      </c>
      <c r="C1339" s="142" t="s">
        <v>125</v>
      </c>
      <c r="D1339" s="142" t="s">
        <v>125</v>
      </c>
      <c r="E1339" s="142" t="s">
        <v>125</v>
      </c>
      <c r="F1339" s="142" t="s">
        <v>125</v>
      </c>
      <c r="G1339" s="142" t="s">
        <v>125</v>
      </c>
      <c r="H1339" s="142" t="s">
        <v>125</v>
      </c>
    </row>
    <row r="1340" spans="2:8">
      <c r="B1340" s="96" t="s">
        <v>319</v>
      </c>
      <c r="C1340" s="142" t="s">
        <v>125</v>
      </c>
      <c r="D1340" s="142" t="s">
        <v>125</v>
      </c>
      <c r="E1340" s="142" t="s">
        <v>125</v>
      </c>
      <c r="F1340" s="142" t="s">
        <v>125</v>
      </c>
      <c r="G1340" s="142" t="s">
        <v>125</v>
      </c>
      <c r="H1340" s="142" t="s">
        <v>125</v>
      </c>
    </row>
    <row r="1341" spans="2:8">
      <c r="B1341" s="96"/>
      <c r="C1341" s="142"/>
      <c r="D1341" s="142"/>
      <c r="E1341" s="142"/>
      <c r="F1341" s="142"/>
      <c r="G1341" s="142"/>
      <c r="H1341" s="142"/>
    </row>
    <row r="1342" spans="2:8">
      <c r="B1342" s="156" t="s">
        <v>365</v>
      </c>
      <c r="C1342" s="142" t="s">
        <v>125</v>
      </c>
      <c r="D1342" s="142" t="s">
        <v>125</v>
      </c>
      <c r="E1342" s="142" t="s">
        <v>125</v>
      </c>
      <c r="F1342" s="142" t="s">
        <v>125</v>
      </c>
      <c r="G1342" s="142" t="s">
        <v>125</v>
      </c>
      <c r="H1342" s="142" t="s">
        <v>125</v>
      </c>
    </row>
    <row r="1343" spans="2:8">
      <c r="B1343" s="96" t="s">
        <v>314</v>
      </c>
      <c r="C1343" s="142" t="s">
        <v>125</v>
      </c>
      <c r="D1343" s="142" t="s">
        <v>125</v>
      </c>
      <c r="E1343" s="142" t="s">
        <v>125</v>
      </c>
      <c r="F1343" s="142" t="s">
        <v>125</v>
      </c>
      <c r="G1343" s="142" t="s">
        <v>125</v>
      </c>
      <c r="H1343" s="142" t="s">
        <v>125</v>
      </c>
    </row>
    <row r="1344" spans="2:8">
      <c r="B1344" s="96" t="s">
        <v>315</v>
      </c>
      <c r="C1344" s="142" t="s">
        <v>125</v>
      </c>
      <c r="D1344" s="142" t="s">
        <v>125</v>
      </c>
      <c r="E1344" s="142" t="s">
        <v>125</v>
      </c>
      <c r="F1344" s="142" t="s">
        <v>125</v>
      </c>
      <c r="G1344" s="142" t="s">
        <v>125</v>
      </c>
      <c r="H1344" s="142" t="s">
        <v>125</v>
      </c>
    </row>
    <row r="1345" spans="2:8">
      <c r="B1345" s="96" t="s">
        <v>316</v>
      </c>
      <c r="C1345" s="142" t="s">
        <v>125</v>
      </c>
      <c r="D1345" s="142" t="s">
        <v>125</v>
      </c>
      <c r="E1345" s="142" t="s">
        <v>125</v>
      </c>
      <c r="F1345" s="142" t="s">
        <v>125</v>
      </c>
      <c r="G1345" s="142" t="s">
        <v>125</v>
      </c>
      <c r="H1345" s="142" t="s">
        <v>125</v>
      </c>
    </row>
    <row r="1346" spans="2:8">
      <c r="B1346" s="96" t="s">
        <v>317</v>
      </c>
      <c r="C1346" s="142" t="s">
        <v>125</v>
      </c>
      <c r="D1346" s="142" t="s">
        <v>125</v>
      </c>
      <c r="E1346" s="142" t="s">
        <v>125</v>
      </c>
      <c r="F1346" s="142" t="s">
        <v>125</v>
      </c>
      <c r="G1346" s="142" t="s">
        <v>125</v>
      </c>
      <c r="H1346" s="142" t="s">
        <v>125</v>
      </c>
    </row>
    <row r="1347" spans="2:8">
      <c r="B1347" s="96" t="s">
        <v>318</v>
      </c>
      <c r="C1347" s="142" t="s">
        <v>125</v>
      </c>
      <c r="D1347" s="142" t="s">
        <v>125</v>
      </c>
      <c r="E1347" s="142" t="s">
        <v>125</v>
      </c>
      <c r="F1347" s="142" t="s">
        <v>125</v>
      </c>
      <c r="G1347" s="142" t="s">
        <v>125</v>
      </c>
      <c r="H1347" s="142" t="s">
        <v>125</v>
      </c>
    </row>
    <row r="1348" spans="2:8" ht="15.75" thickBot="1">
      <c r="B1348" s="133" t="s">
        <v>319</v>
      </c>
      <c r="C1348" s="159" t="s">
        <v>125</v>
      </c>
      <c r="D1348" s="159" t="s">
        <v>125</v>
      </c>
      <c r="E1348" s="159" t="s">
        <v>125</v>
      </c>
      <c r="F1348" s="159" t="s">
        <v>125</v>
      </c>
      <c r="G1348" s="159" t="s">
        <v>125</v>
      </c>
      <c r="H1348" s="159" t="s">
        <v>125</v>
      </c>
    </row>
    <row r="1349" spans="2:8" ht="15.75" thickTop="1">
      <c r="B1349" s="1071" t="s">
        <v>378</v>
      </c>
      <c r="C1349" s="1071"/>
      <c r="D1349" s="1071"/>
      <c r="E1349" s="1071"/>
      <c r="F1349" s="1071"/>
      <c r="G1349" s="1071"/>
      <c r="H1349" s="1071"/>
    </row>
    <row r="1350" spans="2:8">
      <c r="B1350" s="1066" t="s">
        <v>379</v>
      </c>
      <c r="C1350" s="1066"/>
      <c r="D1350" s="1066"/>
      <c r="E1350" s="1066"/>
      <c r="F1350" s="1066"/>
      <c r="G1350" s="1066"/>
      <c r="H1350" s="1066"/>
    </row>
    <row r="1351" spans="2:8">
      <c r="B1351" s="27"/>
      <c r="C1351" s="14"/>
      <c r="D1351" s="14"/>
      <c r="E1351" s="14"/>
      <c r="F1351" s="14"/>
      <c r="G1351" s="14"/>
      <c r="H1351" s="14"/>
    </row>
    <row r="1352" spans="2:8">
      <c r="B1352" s="24" t="s">
        <v>52</v>
      </c>
      <c r="C1352" s="24"/>
      <c r="D1352" s="24"/>
      <c r="E1352" s="24"/>
      <c r="F1352" s="24"/>
      <c r="G1352" s="24"/>
      <c r="H1352" s="24"/>
    </row>
    <row r="1353" spans="2:8">
      <c r="B1353" s="13" t="s">
        <v>51</v>
      </c>
      <c r="C1353" s="14"/>
      <c r="D1353" s="14"/>
      <c r="E1353" s="14"/>
      <c r="F1353" s="14"/>
      <c r="G1353" s="14"/>
      <c r="H1353" s="14"/>
    </row>
    <row r="1354" spans="2:8">
      <c r="B1354" s="127" t="s">
        <v>335</v>
      </c>
      <c r="C1354" s="14"/>
      <c r="D1354" s="14"/>
      <c r="E1354" s="14"/>
      <c r="F1354" s="14"/>
      <c r="G1354" s="14"/>
      <c r="H1354" s="14"/>
    </row>
    <row r="1355" spans="2:8">
      <c r="B1355" s="128"/>
      <c r="C1355" s="14"/>
      <c r="D1355" s="14"/>
      <c r="E1355" s="14"/>
      <c r="F1355" s="14"/>
      <c r="G1355" s="14"/>
      <c r="H1355" s="14"/>
    </row>
    <row r="1356" spans="2:8">
      <c r="B1356" s="16"/>
      <c r="C1356" s="17">
        <v>2014</v>
      </c>
      <c r="D1356" s="17">
        <v>2015</v>
      </c>
      <c r="E1356" s="17">
        <v>2016</v>
      </c>
      <c r="F1356" s="17">
        <v>2017</v>
      </c>
      <c r="G1356" s="17">
        <v>2018</v>
      </c>
      <c r="H1356" s="17">
        <v>2019</v>
      </c>
    </row>
    <row r="1357" spans="2:8">
      <c r="B1357" s="92" t="s">
        <v>380</v>
      </c>
      <c r="C1357" s="14"/>
      <c r="D1357" s="14"/>
      <c r="E1357" s="14"/>
      <c r="F1357" s="14"/>
      <c r="G1357" s="14"/>
      <c r="H1357" s="14"/>
    </row>
    <row r="1358" spans="2:8">
      <c r="B1358" s="93" t="s">
        <v>381</v>
      </c>
      <c r="C1358" s="48">
        <v>619</v>
      </c>
      <c r="D1358" s="48">
        <v>615</v>
      </c>
      <c r="E1358" s="48">
        <v>625</v>
      </c>
      <c r="F1358" s="48">
        <v>709</v>
      </c>
      <c r="G1358" s="48">
        <v>719</v>
      </c>
      <c r="H1358" s="48">
        <v>379</v>
      </c>
    </row>
    <row r="1359" spans="2:8">
      <c r="B1359" s="96" t="s">
        <v>382</v>
      </c>
      <c r="C1359" s="48">
        <v>3</v>
      </c>
      <c r="D1359" s="48">
        <v>3</v>
      </c>
      <c r="E1359" s="48">
        <v>3</v>
      </c>
      <c r="F1359" s="48">
        <v>3</v>
      </c>
      <c r="G1359" s="48">
        <v>3</v>
      </c>
      <c r="H1359" s="48">
        <v>1</v>
      </c>
    </row>
    <row r="1360" spans="2:8">
      <c r="B1360" s="96" t="s">
        <v>383</v>
      </c>
      <c r="C1360" s="48">
        <v>3</v>
      </c>
      <c r="D1360" s="48">
        <v>9</v>
      </c>
      <c r="E1360" s="48">
        <v>9</v>
      </c>
      <c r="F1360" s="48">
        <v>9</v>
      </c>
      <c r="G1360" s="48">
        <v>9</v>
      </c>
      <c r="H1360" s="48">
        <v>3</v>
      </c>
    </row>
    <row r="1361" spans="2:8">
      <c r="B1361" s="96" t="s">
        <v>384</v>
      </c>
      <c r="C1361" s="48">
        <v>1</v>
      </c>
      <c r="D1361" s="48">
        <v>3</v>
      </c>
      <c r="E1361" s="48">
        <v>3</v>
      </c>
      <c r="F1361" s="48">
        <v>2</v>
      </c>
      <c r="G1361" s="48">
        <v>2</v>
      </c>
      <c r="H1361" s="48">
        <v>3</v>
      </c>
    </row>
    <row r="1362" spans="2:8">
      <c r="B1362" s="96" t="s">
        <v>339</v>
      </c>
      <c r="C1362" s="48">
        <v>130</v>
      </c>
      <c r="D1362" s="48">
        <v>133</v>
      </c>
      <c r="E1362" s="48">
        <v>131</v>
      </c>
      <c r="F1362" s="48">
        <v>131</v>
      </c>
      <c r="G1362" s="48">
        <v>129</v>
      </c>
      <c r="H1362" s="48">
        <v>60</v>
      </c>
    </row>
    <row r="1363" spans="2:8">
      <c r="B1363" s="96" t="s">
        <v>385</v>
      </c>
      <c r="C1363" s="48">
        <v>482</v>
      </c>
      <c r="D1363" s="48">
        <v>467</v>
      </c>
      <c r="E1363" s="48">
        <v>479</v>
      </c>
      <c r="F1363" s="48">
        <v>564</v>
      </c>
      <c r="G1363" s="48">
        <v>576</v>
      </c>
      <c r="H1363" s="48">
        <v>312</v>
      </c>
    </row>
    <row r="1364" spans="2:8">
      <c r="B1364" s="96"/>
      <c r="C1364" s="132"/>
      <c r="D1364" s="132"/>
      <c r="E1364" s="132"/>
      <c r="F1364" s="132"/>
      <c r="G1364" s="132"/>
      <c r="H1364" s="132"/>
    </row>
    <row r="1365" spans="2:8">
      <c r="B1365" s="93" t="s">
        <v>386</v>
      </c>
      <c r="C1365" s="45">
        <v>618</v>
      </c>
      <c r="D1365" s="45">
        <v>612</v>
      </c>
      <c r="E1365" s="45">
        <v>622</v>
      </c>
      <c r="F1365" s="45">
        <v>701</v>
      </c>
      <c r="G1365" s="45">
        <v>709</v>
      </c>
      <c r="H1365" s="45">
        <v>379</v>
      </c>
    </row>
    <row r="1366" spans="2:8">
      <c r="B1366" s="96" t="s">
        <v>337</v>
      </c>
      <c r="C1366" s="45">
        <v>3</v>
      </c>
      <c r="D1366" s="45">
        <v>3</v>
      </c>
      <c r="E1366" s="45">
        <v>3</v>
      </c>
      <c r="F1366" s="45">
        <v>3</v>
      </c>
      <c r="G1366" s="45">
        <v>3</v>
      </c>
      <c r="H1366" s="45">
        <v>1</v>
      </c>
    </row>
    <row r="1367" spans="2:8">
      <c r="B1367" s="96" t="s">
        <v>387</v>
      </c>
      <c r="C1367" s="45">
        <v>3</v>
      </c>
      <c r="D1367" s="45">
        <v>9</v>
      </c>
      <c r="E1367" s="45">
        <v>9</v>
      </c>
      <c r="F1367" s="45">
        <v>9</v>
      </c>
      <c r="G1367" s="45">
        <v>9</v>
      </c>
      <c r="H1367" s="45">
        <v>3</v>
      </c>
    </row>
    <row r="1368" spans="2:8">
      <c r="B1368" s="96" t="s">
        <v>388</v>
      </c>
      <c r="C1368" s="45" t="s">
        <v>125</v>
      </c>
      <c r="D1368" s="45" t="s">
        <v>125</v>
      </c>
      <c r="E1368" s="45" t="s">
        <v>125</v>
      </c>
      <c r="F1368" s="45" t="s">
        <v>125</v>
      </c>
      <c r="G1368" s="45" t="s">
        <v>125</v>
      </c>
      <c r="H1368" s="45">
        <v>3</v>
      </c>
    </row>
    <row r="1369" spans="2:8">
      <c r="B1369" s="96" t="s">
        <v>339</v>
      </c>
      <c r="C1369" s="45">
        <v>130</v>
      </c>
      <c r="D1369" s="45">
        <v>133</v>
      </c>
      <c r="E1369" s="45">
        <v>131</v>
      </c>
      <c r="F1369" s="45">
        <v>131</v>
      </c>
      <c r="G1369" s="45">
        <v>129</v>
      </c>
      <c r="H1369" s="45">
        <v>60</v>
      </c>
    </row>
    <row r="1370" spans="2:8">
      <c r="B1370" s="96" t="s">
        <v>340</v>
      </c>
      <c r="C1370" s="45">
        <v>482</v>
      </c>
      <c r="D1370" s="45">
        <v>467</v>
      </c>
      <c r="E1370" s="45">
        <v>479</v>
      </c>
      <c r="F1370" s="45">
        <v>558</v>
      </c>
      <c r="G1370" s="45">
        <v>568</v>
      </c>
      <c r="H1370" s="45">
        <v>312</v>
      </c>
    </row>
    <row r="1371" spans="2:8">
      <c r="B1371" s="96"/>
      <c r="C1371" s="45"/>
      <c r="D1371" s="45"/>
      <c r="E1371" s="45"/>
      <c r="F1371" s="45"/>
      <c r="G1371" s="45"/>
      <c r="H1371" s="45"/>
    </row>
    <row r="1372" spans="2:8">
      <c r="B1372" s="93" t="s">
        <v>389</v>
      </c>
      <c r="C1372" s="45">
        <v>1</v>
      </c>
      <c r="D1372" s="45">
        <v>3</v>
      </c>
      <c r="E1372" s="45">
        <v>3</v>
      </c>
      <c r="F1372" s="45">
        <v>8</v>
      </c>
      <c r="G1372" s="45">
        <v>8</v>
      </c>
      <c r="H1372" s="45">
        <v>0</v>
      </c>
    </row>
    <row r="1373" spans="2:8">
      <c r="B1373" s="96" t="s">
        <v>337</v>
      </c>
      <c r="C1373" s="45" t="s">
        <v>125</v>
      </c>
      <c r="D1373" s="45" t="s">
        <v>125</v>
      </c>
      <c r="E1373" s="45" t="s">
        <v>125</v>
      </c>
      <c r="F1373" s="45" t="s">
        <v>125</v>
      </c>
      <c r="G1373" s="45" t="s">
        <v>125</v>
      </c>
      <c r="H1373" s="45">
        <v>0</v>
      </c>
    </row>
    <row r="1374" spans="2:8">
      <c r="B1374" s="96" t="s">
        <v>387</v>
      </c>
      <c r="C1374" s="45" t="s">
        <v>125</v>
      </c>
      <c r="D1374" s="45" t="s">
        <v>125</v>
      </c>
      <c r="E1374" s="45" t="s">
        <v>125</v>
      </c>
      <c r="F1374" s="45" t="s">
        <v>125</v>
      </c>
      <c r="G1374" s="45" t="s">
        <v>125</v>
      </c>
      <c r="H1374" s="45">
        <v>0</v>
      </c>
    </row>
    <row r="1375" spans="2:8">
      <c r="B1375" s="96" t="s">
        <v>388</v>
      </c>
      <c r="C1375" s="45">
        <v>1</v>
      </c>
      <c r="D1375" s="45">
        <v>3</v>
      </c>
      <c r="E1375" s="45">
        <v>3</v>
      </c>
      <c r="F1375" s="45">
        <v>2</v>
      </c>
      <c r="G1375" s="45">
        <v>2</v>
      </c>
      <c r="H1375" s="45">
        <v>0</v>
      </c>
    </row>
    <row r="1376" spans="2:8">
      <c r="B1376" s="96" t="s">
        <v>339</v>
      </c>
      <c r="C1376" s="45" t="s">
        <v>125</v>
      </c>
      <c r="D1376" s="45" t="s">
        <v>125</v>
      </c>
      <c r="E1376" s="45" t="s">
        <v>125</v>
      </c>
      <c r="F1376" s="45" t="s">
        <v>125</v>
      </c>
      <c r="G1376" s="45" t="s">
        <v>125</v>
      </c>
      <c r="H1376" s="45">
        <v>0</v>
      </c>
    </row>
    <row r="1377" spans="2:8">
      <c r="B1377" s="96" t="s">
        <v>340</v>
      </c>
      <c r="C1377" s="877" t="s">
        <v>125</v>
      </c>
      <c r="D1377" s="877" t="s">
        <v>125</v>
      </c>
      <c r="E1377" s="877" t="s">
        <v>125</v>
      </c>
      <c r="F1377" s="877">
        <v>6</v>
      </c>
      <c r="G1377" s="877">
        <v>6</v>
      </c>
      <c r="H1377" s="877">
        <v>0</v>
      </c>
    </row>
    <row r="1378" spans="2:8">
      <c r="B1378" s="96"/>
      <c r="C1378" s="877"/>
      <c r="D1378" s="877"/>
      <c r="E1378" s="877"/>
      <c r="F1378" s="877"/>
      <c r="G1378" s="877"/>
      <c r="H1378" s="877"/>
    </row>
    <row r="1379" spans="2:8">
      <c r="B1379" s="813" t="s">
        <v>287</v>
      </c>
      <c r="C1379" s="812"/>
      <c r="D1379" s="812"/>
      <c r="E1379" s="812"/>
      <c r="F1379" s="812"/>
      <c r="G1379" s="812"/>
      <c r="H1379" s="812"/>
    </row>
    <row r="1380" spans="2:8">
      <c r="B1380" s="93" t="s">
        <v>381</v>
      </c>
      <c r="C1380" s="812" t="s">
        <v>125</v>
      </c>
      <c r="D1380" s="812">
        <v>162</v>
      </c>
      <c r="E1380" s="812">
        <v>337</v>
      </c>
      <c r="F1380" s="812">
        <v>327</v>
      </c>
      <c r="G1380" s="812">
        <v>332</v>
      </c>
      <c r="H1380" s="812">
        <v>340</v>
      </c>
    </row>
    <row r="1381" spans="2:8">
      <c r="B1381" s="96" t="s">
        <v>382</v>
      </c>
      <c r="C1381" s="812">
        <v>0</v>
      </c>
      <c r="D1381" s="812">
        <v>0</v>
      </c>
      <c r="E1381" s="812">
        <v>0</v>
      </c>
      <c r="F1381" s="812">
        <v>0</v>
      </c>
      <c r="G1381" s="812">
        <v>0</v>
      </c>
      <c r="H1381" s="812">
        <v>0</v>
      </c>
    </row>
    <row r="1382" spans="2:8">
      <c r="B1382" s="96" t="s">
        <v>383</v>
      </c>
      <c r="C1382" s="812">
        <v>0</v>
      </c>
      <c r="D1382" s="812">
        <v>0</v>
      </c>
      <c r="E1382" s="812">
        <v>0</v>
      </c>
      <c r="F1382" s="812">
        <v>0</v>
      </c>
      <c r="G1382" s="812">
        <v>0</v>
      </c>
      <c r="H1382" s="812">
        <v>0</v>
      </c>
    </row>
    <row r="1383" spans="2:8">
      <c r="B1383" s="96" t="s">
        <v>384</v>
      </c>
      <c r="C1383" s="812">
        <v>0</v>
      </c>
      <c r="D1383" s="812">
        <v>0</v>
      </c>
      <c r="E1383" s="812">
        <v>0</v>
      </c>
      <c r="F1383" s="812">
        <v>0</v>
      </c>
      <c r="G1383" s="812">
        <v>0</v>
      </c>
      <c r="H1383" s="812">
        <v>0</v>
      </c>
    </row>
    <row r="1384" spans="2:8">
      <c r="B1384" s="96" t="s">
        <v>339</v>
      </c>
      <c r="C1384" s="812">
        <v>0</v>
      </c>
      <c r="D1384" s="812">
        <v>60</v>
      </c>
      <c r="E1384" s="812">
        <v>62</v>
      </c>
      <c r="F1384" s="812">
        <v>61</v>
      </c>
      <c r="G1384" s="812">
        <v>64</v>
      </c>
      <c r="H1384" s="812">
        <v>78</v>
      </c>
    </row>
    <row r="1385" spans="2:8">
      <c r="B1385" s="96" t="s">
        <v>385</v>
      </c>
      <c r="C1385" s="812">
        <v>0</v>
      </c>
      <c r="D1385" s="812">
        <v>102</v>
      </c>
      <c r="E1385" s="812">
        <v>275</v>
      </c>
      <c r="F1385" s="812">
        <v>266</v>
      </c>
      <c r="G1385" s="812">
        <v>268</v>
      </c>
      <c r="H1385" s="812">
        <v>262</v>
      </c>
    </row>
    <row r="1386" spans="2:8">
      <c r="B1386" s="96"/>
      <c r="C1386" s="812"/>
      <c r="D1386" s="812"/>
      <c r="E1386" s="812"/>
      <c r="F1386" s="812"/>
      <c r="G1386" s="812"/>
      <c r="H1386" s="812"/>
    </row>
    <row r="1387" spans="2:8">
      <c r="B1387" s="93" t="s">
        <v>386</v>
      </c>
      <c r="C1387" s="812" t="s">
        <v>125</v>
      </c>
      <c r="D1387" s="812">
        <v>162</v>
      </c>
      <c r="E1387" s="812">
        <v>337</v>
      </c>
      <c r="F1387" s="812">
        <v>327</v>
      </c>
      <c r="G1387" s="812">
        <v>332</v>
      </c>
      <c r="H1387" s="812">
        <v>340</v>
      </c>
    </row>
    <row r="1388" spans="2:8">
      <c r="B1388" s="96" t="s">
        <v>337</v>
      </c>
      <c r="C1388" s="812">
        <v>0</v>
      </c>
      <c r="D1388" s="812">
        <v>0</v>
      </c>
      <c r="E1388" s="812">
        <v>0</v>
      </c>
      <c r="F1388" s="812">
        <v>0</v>
      </c>
      <c r="G1388" s="812">
        <v>0</v>
      </c>
      <c r="H1388" s="812">
        <v>0</v>
      </c>
    </row>
    <row r="1389" spans="2:8">
      <c r="B1389" s="96" t="s">
        <v>387</v>
      </c>
      <c r="C1389" s="812">
        <v>0</v>
      </c>
      <c r="D1389" s="812">
        <v>0</v>
      </c>
      <c r="E1389" s="812">
        <v>0</v>
      </c>
      <c r="F1389" s="812">
        <v>0</v>
      </c>
      <c r="G1389" s="812">
        <v>0</v>
      </c>
      <c r="H1389" s="812">
        <v>0</v>
      </c>
    </row>
    <row r="1390" spans="2:8">
      <c r="B1390" s="96" t="s">
        <v>388</v>
      </c>
      <c r="C1390" s="812">
        <v>0</v>
      </c>
      <c r="D1390" s="812">
        <v>0</v>
      </c>
      <c r="E1390" s="812">
        <v>0</v>
      </c>
      <c r="F1390" s="812">
        <v>0</v>
      </c>
      <c r="G1390" s="812">
        <v>0</v>
      </c>
      <c r="H1390" s="812">
        <v>0</v>
      </c>
    </row>
    <row r="1391" spans="2:8">
      <c r="B1391" s="96" t="s">
        <v>339</v>
      </c>
      <c r="C1391" s="812">
        <v>0</v>
      </c>
      <c r="D1391" s="812">
        <v>60</v>
      </c>
      <c r="E1391" s="812">
        <v>62</v>
      </c>
      <c r="F1391" s="812">
        <v>61</v>
      </c>
      <c r="G1391" s="812">
        <v>64</v>
      </c>
      <c r="H1391" s="812">
        <v>78</v>
      </c>
    </row>
    <row r="1392" spans="2:8">
      <c r="B1392" s="96" t="s">
        <v>340</v>
      </c>
      <c r="C1392" s="812">
        <v>0</v>
      </c>
      <c r="D1392" s="812">
        <v>102</v>
      </c>
      <c r="E1392" s="812">
        <v>275</v>
      </c>
      <c r="F1392" s="812">
        <v>266</v>
      </c>
      <c r="G1392" s="812">
        <v>268</v>
      </c>
      <c r="H1392" s="812">
        <v>262</v>
      </c>
    </row>
    <row r="1393" spans="2:8">
      <c r="B1393" s="96"/>
      <c r="C1393" s="812"/>
      <c r="D1393" s="812"/>
      <c r="E1393" s="812"/>
      <c r="F1393" s="812"/>
      <c r="G1393" s="812"/>
      <c r="H1393" s="812"/>
    </row>
    <row r="1394" spans="2:8">
      <c r="B1394" s="93" t="s">
        <v>389</v>
      </c>
      <c r="C1394" s="812">
        <v>0</v>
      </c>
      <c r="D1394" s="812">
        <v>0</v>
      </c>
      <c r="E1394" s="812">
        <v>0</v>
      </c>
      <c r="F1394" s="812">
        <v>0</v>
      </c>
      <c r="G1394" s="812">
        <v>0</v>
      </c>
      <c r="H1394" s="812">
        <v>0</v>
      </c>
    </row>
    <row r="1395" spans="2:8">
      <c r="B1395" s="96" t="s">
        <v>337</v>
      </c>
      <c r="C1395" s="812">
        <v>0</v>
      </c>
      <c r="D1395" s="812">
        <v>0</v>
      </c>
      <c r="E1395" s="812">
        <v>0</v>
      </c>
      <c r="F1395" s="812">
        <v>0</v>
      </c>
      <c r="G1395" s="812">
        <v>0</v>
      </c>
      <c r="H1395" s="812">
        <v>0</v>
      </c>
    </row>
    <row r="1396" spans="2:8">
      <c r="B1396" s="96" t="s">
        <v>387</v>
      </c>
      <c r="C1396" s="812">
        <v>0</v>
      </c>
      <c r="D1396" s="812">
        <v>0</v>
      </c>
      <c r="E1396" s="812">
        <v>0</v>
      </c>
      <c r="F1396" s="812">
        <v>0</v>
      </c>
      <c r="G1396" s="812">
        <v>0</v>
      </c>
      <c r="H1396" s="812">
        <v>0</v>
      </c>
    </row>
    <row r="1397" spans="2:8">
      <c r="B1397" s="96" t="s">
        <v>388</v>
      </c>
      <c r="C1397" s="812">
        <v>0</v>
      </c>
      <c r="D1397" s="812">
        <v>0</v>
      </c>
      <c r="E1397" s="812">
        <v>0</v>
      </c>
      <c r="F1397" s="812">
        <v>0</v>
      </c>
      <c r="G1397" s="812">
        <v>0</v>
      </c>
      <c r="H1397" s="812">
        <v>0</v>
      </c>
    </row>
    <row r="1398" spans="2:8">
      <c r="B1398" s="96" t="s">
        <v>339</v>
      </c>
      <c r="C1398" s="812">
        <v>0</v>
      </c>
      <c r="D1398" s="812">
        <v>0</v>
      </c>
      <c r="E1398" s="812">
        <v>0</v>
      </c>
      <c r="F1398" s="812">
        <v>0</v>
      </c>
      <c r="G1398" s="812">
        <v>0</v>
      </c>
      <c r="H1398" s="812">
        <v>0</v>
      </c>
    </row>
    <row r="1399" spans="2:8" ht="15.75" thickBot="1">
      <c r="B1399" s="133" t="s">
        <v>340</v>
      </c>
      <c r="C1399" s="812">
        <v>0</v>
      </c>
      <c r="D1399" s="812">
        <v>0</v>
      </c>
      <c r="E1399" s="812">
        <v>0</v>
      </c>
      <c r="F1399" s="812">
        <v>0</v>
      </c>
      <c r="G1399" s="812">
        <v>0</v>
      </c>
      <c r="H1399" s="812">
        <v>0</v>
      </c>
    </row>
    <row r="1400" spans="2:8" ht="15.75" thickTop="1">
      <c r="B1400" s="1071" t="s">
        <v>390</v>
      </c>
      <c r="C1400" s="1071"/>
      <c r="D1400" s="1071"/>
      <c r="E1400" s="1071"/>
      <c r="F1400" s="1071"/>
      <c r="G1400" s="1071"/>
      <c r="H1400" s="1071"/>
    </row>
    <row r="1401" spans="2:8">
      <c r="B1401" s="1066" t="s">
        <v>391</v>
      </c>
      <c r="C1401" s="1066"/>
      <c r="D1401" s="1066"/>
      <c r="E1401" s="1066"/>
      <c r="F1401" s="1066"/>
      <c r="G1401" s="1066"/>
      <c r="H1401" s="1066"/>
    </row>
    <row r="1402" spans="2:8">
      <c r="B1402" s="134"/>
      <c r="C1402" s="14"/>
      <c r="D1402" s="14"/>
      <c r="E1402" s="14"/>
      <c r="F1402" s="14"/>
      <c r="G1402" s="14"/>
      <c r="H1402" s="14"/>
    </row>
    <row r="1403" spans="2:8">
      <c r="B1403" s="24" t="s">
        <v>54</v>
      </c>
      <c r="C1403" s="24"/>
      <c r="D1403" s="24"/>
      <c r="E1403" s="24"/>
      <c r="F1403" s="24"/>
      <c r="G1403" s="24"/>
      <c r="H1403" s="24"/>
    </row>
    <row r="1404" spans="2:8">
      <c r="B1404" s="13" t="s">
        <v>53</v>
      </c>
      <c r="C1404" s="14"/>
      <c r="D1404" s="14"/>
      <c r="E1404" s="14"/>
      <c r="F1404" s="14"/>
      <c r="G1404" s="14"/>
      <c r="H1404" s="14"/>
    </row>
    <row r="1405" spans="2:8">
      <c r="B1405" s="134" t="s">
        <v>392</v>
      </c>
      <c r="C1405" s="14"/>
      <c r="D1405" s="14"/>
      <c r="E1405" s="14"/>
      <c r="F1405" s="14"/>
      <c r="G1405" s="14"/>
      <c r="H1405" s="14"/>
    </row>
    <row r="1406" spans="2:8">
      <c r="B1406" s="134"/>
      <c r="C1406" s="14"/>
      <c r="D1406" s="14"/>
      <c r="E1406" s="14"/>
      <c r="F1406" s="14"/>
      <c r="G1406" s="14"/>
      <c r="H1406" s="14"/>
    </row>
    <row r="1407" spans="2:8">
      <c r="B1407" s="16"/>
      <c r="C1407" s="17">
        <v>2014</v>
      </c>
      <c r="D1407" s="17">
        <v>2015</v>
      </c>
      <c r="E1407" s="17">
        <v>2016</v>
      </c>
      <c r="F1407" s="17">
        <v>2017</v>
      </c>
      <c r="G1407" s="17">
        <v>2018</v>
      </c>
      <c r="H1407" s="17">
        <v>2019</v>
      </c>
    </row>
    <row r="1408" spans="2:8">
      <c r="B1408" s="92" t="s">
        <v>393</v>
      </c>
      <c r="C1408" s="14"/>
      <c r="D1408" s="14"/>
      <c r="E1408" s="14"/>
      <c r="F1408" s="14"/>
      <c r="G1408" s="14"/>
      <c r="H1408" s="14"/>
    </row>
    <row r="1409" spans="2:8">
      <c r="B1409" s="93" t="s">
        <v>394</v>
      </c>
      <c r="C1409" s="168">
        <v>4428</v>
      </c>
      <c r="D1409" s="168">
        <v>4380</v>
      </c>
      <c r="E1409" s="168">
        <v>4620</v>
      </c>
      <c r="F1409" s="168">
        <v>9922</v>
      </c>
      <c r="G1409" s="168">
        <v>5070</v>
      </c>
      <c r="H1409" s="168">
        <v>5484</v>
      </c>
    </row>
    <row r="1410" spans="2:8">
      <c r="B1410" s="96" t="s">
        <v>293</v>
      </c>
      <c r="C1410" s="168">
        <v>4428</v>
      </c>
      <c r="D1410" s="168">
        <v>4380</v>
      </c>
      <c r="E1410" s="168">
        <v>4620</v>
      </c>
      <c r="F1410" s="168">
        <v>9922</v>
      </c>
      <c r="G1410" s="168">
        <v>5070</v>
      </c>
      <c r="H1410" s="168">
        <v>1535</v>
      </c>
    </row>
    <row r="1411" spans="2:8">
      <c r="B1411" s="136" t="s">
        <v>294</v>
      </c>
      <c r="C1411" s="168" t="s">
        <v>125</v>
      </c>
      <c r="D1411" s="168" t="s">
        <v>125</v>
      </c>
      <c r="E1411" s="168" t="s">
        <v>125</v>
      </c>
      <c r="F1411" s="168" t="s">
        <v>125</v>
      </c>
      <c r="G1411" s="168" t="s">
        <v>125</v>
      </c>
      <c r="H1411" s="168">
        <v>153</v>
      </c>
    </row>
    <row r="1412" spans="2:8">
      <c r="B1412" s="136" t="s">
        <v>295</v>
      </c>
      <c r="C1412" s="168" t="s">
        <v>125</v>
      </c>
      <c r="D1412" s="168" t="s">
        <v>125</v>
      </c>
      <c r="E1412" s="168" t="s">
        <v>125</v>
      </c>
      <c r="F1412" s="168" t="s">
        <v>125</v>
      </c>
      <c r="G1412" s="168" t="s">
        <v>125</v>
      </c>
      <c r="H1412" s="168">
        <v>1382</v>
      </c>
    </row>
    <row r="1413" spans="2:8">
      <c r="B1413" s="96" t="s">
        <v>296</v>
      </c>
      <c r="C1413" s="168" t="s">
        <v>125</v>
      </c>
      <c r="D1413" s="168" t="s">
        <v>125</v>
      </c>
      <c r="E1413" s="168" t="s">
        <v>125</v>
      </c>
      <c r="F1413" s="168" t="s">
        <v>125</v>
      </c>
      <c r="G1413" s="168" t="s">
        <v>125</v>
      </c>
      <c r="H1413" s="168">
        <v>1406</v>
      </c>
    </row>
    <row r="1414" spans="2:8">
      <c r="B1414" s="96" t="s">
        <v>237</v>
      </c>
      <c r="C1414" s="880" t="s">
        <v>125</v>
      </c>
      <c r="D1414" s="880" t="s">
        <v>125</v>
      </c>
      <c r="E1414" s="880" t="s">
        <v>125</v>
      </c>
      <c r="F1414" s="880" t="s">
        <v>125</v>
      </c>
      <c r="G1414" s="880" t="s">
        <v>125</v>
      </c>
      <c r="H1414" s="880">
        <v>2543</v>
      </c>
    </row>
    <row r="1415" spans="2:8">
      <c r="B1415" s="96"/>
      <c r="C1415" s="880"/>
      <c r="D1415" s="880"/>
      <c r="E1415" s="880"/>
      <c r="F1415" s="880"/>
      <c r="G1415" s="880"/>
      <c r="H1415" s="880"/>
    </row>
    <row r="1416" spans="2:8">
      <c r="B1416" s="813" t="s">
        <v>287</v>
      </c>
      <c r="C1416" s="812"/>
      <c r="D1416" s="812"/>
      <c r="E1416" s="812"/>
      <c r="F1416" s="812"/>
      <c r="G1416" s="812"/>
      <c r="H1416" s="812"/>
    </row>
    <row r="1417" spans="2:8">
      <c r="B1417" s="93" t="s">
        <v>394</v>
      </c>
      <c r="C1417" s="812" t="s">
        <v>125</v>
      </c>
      <c r="D1417" s="812">
        <v>192</v>
      </c>
      <c r="E1417" s="812">
        <v>155</v>
      </c>
      <c r="F1417" s="812">
        <v>1538</v>
      </c>
      <c r="G1417" s="812">
        <v>3266</v>
      </c>
      <c r="H1417" s="812">
        <v>3653</v>
      </c>
    </row>
    <row r="1418" spans="2:8">
      <c r="B1418" s="96" t="s">
        <v>293</v>
      </c>
      <c r="C1418" s="812">
        <v>0</v>
      </c>
      <c r="D1418" s="812">
        <v>192</v>
      </c>
      <c r="E1418" s="812">
        <v>155</v>
      </c>
      <c r="F1418" s="812">
        <v>1538</v>
      </c>
      <c r="G1418" s="812">
        <v>3266</v>
      </c>
      <c r="H1418" s="812">
        <v>3653</v>
      </c>
    </row>
    <row r="1419" spans="2:8">
      <c r="B1419" s="136" t="s">
        <v>294</v>
      </c>
      <c r="C1419" s="812">
        <v>0</v>
      </c>
      <c r="D1419" s="812">
        <v>127</v>
      </c>
      <c r="E1419" s="812">
        <v>36</v>
      </c>
      <c r="F1419" s="812">
        <v>9</v>
      </c>
      <c r="G1419" s="812">
        <v>8</v>
      </c>
      <c r="H1419" s="812">
        <v>5</v>
      </c>
    </row>
    <row r="1420" spans="2:8">
      <c r="B1420" s="136" t="s">
        <v>295</v>
      </c>
      <c r="C1420" s="812">
        <v>0</v>
      </c>
      <c r="D1420" s="812">
        <v>65</v>
      </c>
      <c r="E1420" s="812">
        <v>119</v>
      </c>
      <c r="F1420" s="812">
        <v>1529</v>
      </c>
      <c r="G1420" s="812">
        <v>3258</v>
      </c>
      <c r="H1420" s="812">
        <v>3648</v>
      </c>
    </row>
    <row r="1421" spans="2:8">
      <c r="B1421" s="96" t="s">
        <v>296</v>
      </c>
      <c r="C1421" s="812">
        <v>0</v>
      </c>
      <c r="D1421" s="812">
        <v>0</v>
      </c>
      <c r="E1421" s="812">
        <v>0</v>
      </c>
      <c r="F1421" s="812">
        <v>0</v>
      </c>
      <c r="G1421" s="812">
        <v>0</v>
      </c>
      <c r="H1421" s="812">
        <v>0</v>
      </c>
    </row>
    <row r="1422" spans="2:8" ht="15.75" thickBot="1">
      <c r="B1422" s="133" t="s">
        <v>237</v>
      </c>
      <c r="C1422" s="881">
        <v>0</v>
      </c>
      <c r="D1422" s="881">
        <v>0</v>
      </c>
      <c r="E1422" s="881">
        <v>0</v>
      </c>
      <c r="F1422" s="881">
        <v>0</v>
      </c>
      <c r="G1422" s="881">
        <v>0</v>
      </c>
      <c r="H1422" s="881">
        <v>0</v>
      </c>
    </row>
    <row r="1423" spans="2:8" ht="15.75" thickTop="1">
      <c r="B1423" s="169" t="s">
        <v>390</v>
      </c>
      <c r="C1423" s="14"/>
      <c r="D1423" s="14"/>
      <c r="E1423" s="14"/>
      <c r="F1423" s="14"/>
      <c r="G1423" s="14"/>
      <c r="H1423" s="14"/>
    </row>
    <row r="1424" spans="2:8">
      <c r="B1424" s="144"/>
      <c r="C1424" s="14"/>
      <c r="D1424" s="14"/>
      <c r="E1424" s="14"/>
      <c r="F1424" s="14"/>
      <c r="G1424" s="14"/>
      <c r="H1424" s="14"/>
    </row>
    <row r="1425" spans="2:8">
      <c r="B1425" s="24" t="s">
        <v>56</v>
      </c>
      <c r="C1425" s="24"/>
      <c r="D1425" s="24"/>
      <c r="E1425" s="24"/>
      <c r="F1425" s="24"/>
      <c r="G1425" s="24"/>
      <c r="H1425" s="24"/>
    </row>
    <row r="1426" spans="2:8">
      <c r="B1426" s="13" t="s">
        <v>55</v>
      </c>
      <c r="C1426" s="14"/>
      <c r="D1426" s="14"/>
      <c r="E1426" s="14"/>
      <c r="F1426" s="14"/>
      <c r="G1426" s="14"/>
      <c r="H1426" s="14"/>
    </row>
    <row r="1427" spans="2:8">
      <c r="B1427" s="145" t="s">
        <v>395</v>
      </c>
      <c r="C1427" s="14"/>
      <c r="D1427" s="14"/>
      <c r="E1427" s="14"/>
      <c r="F1427" s="14"/>
      <c r="G1427" s="14"/>
      <c r="H1427" s="14"/>
    </row>
    <row r="1428" spans="2:8">
      <c r="B1428" s="146"/>
      <c r="C1428" s="14"/>
      <c r="D1428" s="14"/>
      <c r="E1428" s="14"/>
      <c r="F1428" s="14"/>
      <c r="G1428" s="14"/>
      <c r="H1428" s="14"/>
    </row>
    <row r="1429" spans="2:8">
      <c r="B1429" s="16"/>
      <c r="C1429" s="17">
        <v>2014</v>
      </c>
      <c r="D1429" s="17">
        <v>2015</v>
      </c>
      <c r="E1429" s="17">
        <v>2016</v>
      </c>
      <c r="F1429" s="17">
        <v>2017</v>
      </c>
      <c r="G1429" s="17">
        <v>2018</v>
      </c>
      <c r="H1429" s="17">
        <v>2019</v>
      </c>
    </row>
    <row r="1430" spans="2:8">
      <c r="B1430" s="92" t="s">
        <v>393</v>
      </c>
      <c r="C1430" s="14"/>
      <c r="D1430" s="14"/>
      <c r="E1430" s="14"/>
      <c r="F1430" s="14"/>
      <c r="G1430" s="14"/>
      <c r="H1430" s="14"/>
    </row>
    <row r="1431" spans="2:8">
      <c r="B1431" s="93" t="s">
        <v>396</v>
      </c>
      <c r="C1431" s="36">
        <v>69577.682522511808</v>
      </c>
      <c r="D1431" s="36">
        <v>82547.574504652817</v>
      </c>
      <c r="E1431" s="36">
        <v>73018.892002142704</v>
      </c>
      <c r="F1431" s="36">
        <v>107899.1030386952</v>
      </c>
      <c r="G1431" s="36">
        <v>49618.707302280847</v>
      </c>
      <c r="H1431" s="36">
        <v>31563.936306298372</v>
      </c>
    </row>
    <row r="1432" spans="2:8">
      <c r="B1432" s="96" t="s">
        <v>293</v>
      </c>
      <c r="C1432" s="36">
        <v>46273.412419255612</v>
      </c>
      <c r="D1432" s="36">
        <v>52165.171014429834</v>
      </c>
      <c r="E1432" s="36">
        <v>65735.850472322913</v>
      </c>
      <c r="F1432" s="36">
        <v>100491.21292003141</v>
      </c>
      <c r="G1432" s="36">
        <v>45117.2740166808</v>
      </c>
      <c r="H1432" s="36">
        <v>25920.531969535958</v>
      </c>
    </row>
    <row r="1433" spans="2:8">
      <c r="B1433" s="136" t="s">
        <v>397</v>
      </c>
      <c r="C1433" s="36">
        <v>5491.2101668092155</v>
      </c>
      <c r="D1433" s="36">
        <v>6763.1629505753808</v>
      </c>
      <c r="E1433" s="36">
        <v>5284.663955547172</v>
      </c>
      <c r="F1433" s="36">
        <v>5920.5471040684915</v>
      </c>
      <c r="G1433" s="36" t="s">
        <v>1392</v>
      </c>
      <c r="H1433" s="36">
        <v>7665.1445490685928</v>
      </c>
    </row>
    <row r="1434" spans="2:8">
      <c r="B1434" s="136" t="s">
        <v>295</v>
      </c>
      <c r="C1434" s="36">
        <v>40782.20225244639</v>
      </c>
      <c r="D1434" s="36">
        <v>45402.008063854453</v>
      </c>
      <c r="E1434" s="36">
        <v>60451.18651677575</v>
      </c>
      <c r="F1434" s="36">
        <v>94570.665815962915</v>
      </c>
      <c r="G1434" s="36">
        <v>45117.2740166808</v>
      </c>
      <c r="H1434" s="36">
        <v>18255.387420467363</v>
      </c>
    </row>
    <row r="1435" spans="2:8">
      <c r="B1435" s="96" t="s">
        <v>296</v>
      </c>
      <c r="C1435" s="36">
        <v>13518.883170628771</v>
      </c>
      <c r="D1435" s="36">
        <v>20909.775113280564</v>
      </c>
      <c r="E1435" s="36">
        <v>793.96043277652245</v>
      </c>
      <c r="F1435" s="36">
        <v>964.4266047048626</v>
      </c>
      <c r="G1435" s="36">
        <v>524.3876829676891</v>
      </c>
      <c r="H1435" s="36">
        <v>321.71388632645449</v>
      </c>
    </row>
    <row r="1436" spans="2:8">
      <c r="B1436" s="96" t="s">
        <v>398</v>
      </c>
      <c r="C1436" s="163">
        <v>9785.3869326274162</v>
      </c>
      <c r="D1436" s="163">
        <v>9472.6283769424281</v>
      </c>
      <c r="E1436" s="163">
        <v>6489.0810970432567</v>
      </c>
      <c r="F1436" s="163">
        <v>6443.4635139589382</v>
      </c>
      <c r="G1436" s="163">
        <v>3977.0456026323582</v>
      </c>
      <c r="H1436" s="163">
        <v>5321.69045043596</v>
      </c>
    </row>
    <row r="1437" spans="2:8">
      <c r="B1437" s="96"/>
      <c r="C1437" s="163"/>
      <c r="D1437" s="163"/>
      <c r="E1437" s="163"/>
      <c r="F1437" s="163"/>
      <c r="G1437" s="163"/>
      <c r="H1437" s="163"/>
    </row>
    <row r="1438" spans="2:8">
      <c r="B1438" s="813" t="s">
        <v>287</v>
      </c>
      <c r="C1438" s="812"/>
      <c r="D1438" s="812"/>
      <c r="E1438" s="812"/>
      <c r="F1438" s="812"/>
      <c r="G1438" s="812"/>
      <c r="H1438" s="812"/>
    </row>
    <row r="1439" spans="2:8">
      <c r="B1439" s="93" t="s">
        <v>396</v>
      </c>
      <c r="C1439" s="812" t="s">
        <v>125</v>
      </c>
      <c r="D1439" s="812" t="s">
        <v>125</v>
      </c>
      <c r="E1439" s="812" t="s">
        <v>125</v>
      </c>
      <c r="F1439" s="812" t="s">
        <v>125</v>
      </c>
      <c r="G1439" s="812" t="s">
        <v>125</v>
      </c>
      <c r="H1439" s="812">
        <v>173217.88576928602</v>
      </c>
    </row>
    <row r="1440" spans="2:8">
      <c r="B1440" s="96" t="s">
        <v>293</v>
      </c>
      <c r="C1440" s="812" t="s">
        <v>125</v>
      </c>
      <c r="D1440" s="812" t="s">
        <v>125</v>
      </c>
      <c r="E1440" s="812" t="s">
        <v>125</v>
      </c>
      <c r="F1440" s="812" t="s">
        <v>125</v>
      </c>
      <c r="G1440" s="812" t="s">
        <v>125</v>
      </c>
      <c r="H1440" s="812">
        <v>173217.88576928602</v>
      </c>
    </row>
    <row r="1441" spans="2:8">
      <c r="B1441" s="136" t="s">
        <v>397</v>
      </c>
      <c r="C1441" s="812" t="s">
        <v>125</v>
      </c>
      <c r="D1441" s="812" t="s">
        <v>125</v>
      </c>
      <c r="E1441" s="812" t="s">
        <v>125</v>
      </c>
      <c r="F1441" s="812" t="s">
        <v>125</v>
      </c>
      <c r="G1441" s="812" t="s">
        <v>125</v>
      </c>
      <c r="H1441" s="812" t="s">
        <v>125</v>
      </c>
    </row>
    <row r="1442" spans="2:8">
      <c r="B1442" s="136" t="s">
        <v>295</v>
      </c>
      <c r="C1442" s="812" t="s">
        <v>125</v>
      </c>
      <c r="D1442" s="812" t="s">
        <v>125</v>
      </c>
      <c r="E1442" s="812" t="s">
        <v>125</v>
      </c>
      <c r="F1442" s="812" t="s">
        <v>125</v>
      </c>
      <c r="G1442" s="812" t="s">
        <v>125</v>
      </c>
      <c r="H1442" s="812" t="s">
        <v>125</v>
      </c>
    </row>
    <row r="1443" spans="2:8">
      <c r="B1443" s="96" t="s">
        <v>296</v>
      </c>
      <c r="C1443" s="812" t="s">
        <v>125</v>
      </c>
      <c r="D1443" s="812" t="s">
        <v>125</v>
      </c>
      <c r="E1443" s="812" t="s">
        <v>125</v>
      </c>
      <c r="F1443" s="812" t="s">
        <v>125</v>
      </c>
      <c r="G1443" s="812" t="s">
        <v>125</v>
      </c>
      <c r="H1443" s="812" t="s">
        <v>125</v>
      </c>
    </row>
    <row r="1444" spans="2:8" ht="15.75" thickBot="1">
      <c r="B1444" s="133" t="s">
        <v>398</v>
      </c>
      <c r="C1444" s="881" t="s">
        <v>125</v>
      </c>
      <c r="D1444" s="881" t="s">
        <v>125</v>
      </c>
      <c r="E1444" s="881" t="s">
        <v>125</v>
      </c>
      <c r="F1444" s="881" t="s">
        <v>125</v>
      </c>
      <c r="G1444" s="881" t="s">
        <v>125</v>
      </c>
      <c r="H1444" s="881" t="s">
        <v>125</v>
      </c>
    </row>
    <row r="1445" spans="2:8" ht="15.75" thickTop="1">
      <c r="B1445" s="169" t="s">
        <v>390</v>
      </c>
      <c r="C1445" s="14"/>
      <c r="D1445" s="14"/>
      <c r="E1445" s="14"/>
      <c r="F1445" s="14"/>
      <c r="G1445" s="14"/>
      <c r="H1445" s="14"/>
    </row>
    <row r="1446" spans="2:8" ht="48.75">
      <c r="B1446" s="170" t="s">
        <v>399</v>
      </c>
      <c r="C1446" s="171"/>
      <c r="D1446" s="171"/>
      <c r="E1446" s="171"/>
      <c r="F1446" s="171"/>
      <c r="G1446" s="171"/>
      <c r="H1446" s="171"/>
    </row>
    <row r="1447" spans="2:8">
      <c r="B1447" s="27"/>
      <c r="C1447" s="14"/>
      <c r="D1447" s="14"/>
      <c r="E1447" s="14"/>
      <c r="F1447" s="14"/>
      <c r="G1447" s="14"/>
      <c r="H1447" s="14"/>
    </row>
    <row r="1448" spans="2:8">
      <c r="B1448" s="24" t="s">
        <v>58</v>
      </c>
      <c r="C1448" s="24"/>
      <c r="D1448" s="24"/>
      <c r="E1448" s="24"/>
      <c r="F1448" s="24"/>
      <c r="G1448" s="24"/>
      <c r="H1448" s="24"/>
    </row>
    <row r="1449" spans="2:8">
      <c r="B1449" s="13" t="s">
        <v>57</v>
      </c>
      <c r="C1449" s="14"/>
      <c r="D1449" s="14"/>
      <c r="E1449" s="14"/>
      <c r="F1449" s="14"/>
      <c r="G1449" s="14"/>
      <c r="H1449" s="14"/>
    </row>
    <row r="1450" spans="2:8">
      <c r="B1450" s="145" t="s">
        <v>400</v>
      </c>
      <c r="C1450" s="14"/>
      <c r="D1450" s="14"/>
      <c r="E1450" s="14"/>
      <c r="F1450" s="14"/>
      <c r="G1450" s="14"/>
      <c r="H1450" s="14"/>
    </row>
    <row r="1451" spans="2:8">
      <c r="B1451" s="145"/>
      <c r="C1451" s="14"/>
      <c r="D1451" s="14"/>
      <c r="E1451" s="14"/>
      <c r="F1451" s="14"/>
      <c r="G1451" s="14"/>
      <c r="H1451" s="14"/>
    </row>
    <row r="1452" spans="2:8">
      <c r="B1452" s="16"/>
      <c r="C1452" s="17">
        <v>2014</v>
      </c>
      <c r="D1452" s="17">
        <v>2015</v>
      </c>
      <c r="E1452" s="17">
        <v>2016</v>
      </c>
      <c r="F1452" s="17">
        <v>2017</v>
      </c>
      <c r="G1452" s="17">
        <v>2018</v>
      </c>
      <c r="H1452" s="17">
        <v>2019</v>
      </c>
    </row>
    <row r="1453" spans="2:8">
      <c r="B1453" s="92" t="s">
        <v>393</v>
      </c>
      <c r="C1453" s="14"/>
      <c r="D1453" s="14"/>
      <c r="E1453" s="14"/>
      <c r="F1453" s="14"/>
      <c r="G1453" s="14"/>
      <c r="H1453" s="14"/>
    </row>
    <row r="1454" spans="2:8">
      <c r="B1454" s="47" t="s">
        <v>401</v>
      </c>
      <c r="C1454" s="132" t="s">
        <v>125</v>
      </c>
      <c r="D1454" s="132" t="s">
        <v>125</v>
      </c>
      <c r="E1454" s="132" t="s">
        <v>125</v>
      </c>
      <c r="F1454" s="132" t="s">
        <v>125</v>
      </c>
      <c r="G1454" s="132">
        <v>8431</v>
      </c>
      <c r="H1454" s="48">
        <v>54</v>
      </c>
    </row>
    <row r="1455" spans="2:8">
      <c r="B1455" s="103" t="s">
        <v>402</v>
      </c>
      <c r="C1455" s="132" t="s">
        <v>125</v>
      </c>
      <c r="D1455" s="132" t="s">
        <v>125</v>
      </c>
      <c r="E1455" s="132" t="s">
        <v>125</v>
      </c>
      <c r="F1455" s="132" t="s">
        <v>125</v>
      </c>
      <c r="G1455" s="132">
        <v>8431</v>
      </c>
      <c r="H1455" s="48">
        <v>54</v>
      </c>
    </row>
    <row r="1456" spans="2:8">
      <c r="B1456" s="96" t="s">
        <v>293</v>
      </c>
      <c r="C1456" s="132" t="s">
        <v>125</v>
      </c>
      <c r="D1456" s="132" t="s">
        <v>125</v>
      </c>
      <c r="E1456" s="132" t="s">
        <v>125</v>
      </c>
      <c r="F1456" s="132" t="s">
        <v>125</v>
      </c>
      <c r="G1456" s="132">
        <v>7009</v>
      </c>
      <c r="H1456" s="48" t="s">
        <v>125</v>
      </c>
    </row>
    <row r="1457" spans="2:8">
      <c r="B1457" s="136" t="s">
        <v>294</v>
      </c>
      <c r="C1457" s="132" t="s">
        <v>125</v>
      </c>
      <c r="D1457" s="132" t="s">
        <v>125</v>
      </c>
      <c r="E1457" s="132" t="s">
        <v>125</v>
      </c>
      <c r="F1457" s="132" t="s">
        <v>125</v>
      </c>
      <c r="G1457" s="132">
        <v>231</v>
      </c>
      <c r="H1457" s="48" t="s">
        <v>125</v>
      </c>
    </row>
    <row r="1458" spans="2:8">
      <c r="B1458" s="136" t="s">
        <v>295</v>
      </c>
      <c r="C1458" s="132" t="s">
        <v>125</v>
      </c>
      <c r="D1458" s="132" t="s">
        <v>125</v>
      </c>
      <c r="E1458" s="132" t="s">
        <v>125</v>
      </c>
      <c r="F1458" s="132" t="s">
        <v>125</v>
      </c>
      <c r="G1458" s="132">
        <v>6778</v>
      </c>
      <c r="H1458" s="48" t="s">
        <v>125</v>
      </c>
    </row>
    <row r="1459" spans="2:8">
      <c r="B1459" s="96" t="s">
        <v>296</v>
      </c>
      <c r="C1459" s="132" t="s">
        <v>125</v>
      </c>
      <c r="D1459" s="132" t="s">
        <v>125</v>
      </c>
      <c r="E1459" s="132" t="s">
        <v>125</v>
      </c>
      <c r="F1459" s="132" t="s">
        <v>125</v>
      </c>
      <c r="G1459" s="132">
        <v>1422</v>
      </c>
      <c r="H1459" s="48" t="s">
        <v>125</v>
      </c>
    </row>
    <row r="1460" spans="2:8">
      <c r="B1460" s="96" t="s">
        <v>237</v>
      </c>
      <c r="C1460" s="132" t="s">
        <v>125</v>
      </c>
      <c r="D1460" s="132" t="s">
        <v>125</v>
      </c>
      <c r="E1460" s="132" t="s">
        <v>125</v>
      </c>
      <c r="F1460" s="132" t="s">
        <v>125</v>
      </c>
      <c r="G1460" s="132" t="s">
        <v>125</v>
      </c>
      <c r="H1460" s="48" t="s">
        <v>125</v>
      </c>
    </row>
    <row r="1461" spans="2:8">
      <c r="B1461" s="96"/>
      <c r="C1461" s="14"/>
      <c r="D1461" s="14"/>
      <c r="E1461" s="14"/>
      <c r="F1461" s="14"/>
      <c r="G1461" s="14"/>
      <c r="H1461" s="14"/>
    </row>
    <row r="1462" spans="2:8">
      <c r="B1462" s="103" t="s">
        <v>403</v>
      </c>
      <c r="C1462" s="132" t="s">
        <v>125</v>
      </c>
      <c r="D1462" s="132" t="s">
        <v>125</v>
      </c>
      <c r="E1462" s="132" t="s">
        <v>125</v>
      </c>
      <c r="F1462" s="132" t="s">
        <v>125</v>
      </c>
      <c r="G1462" s="132" t="s">
        <v>125</v>
      </c>
      <c r="H1462" s="132" t="s">
        <v>125</v>
      </c>
    </row>
    <row r="1463" spans="2:8">
      <c r="B1463" s="96" t="s">
        <v>293</v>
      </c>
      <c r="C1463" s="132" t="s">
        <v>125</v>
      </c>
      <c r="D1463" s="132" t="s">
        <v>125</v>
      </c>
      <c r="E1463" s="132" t="s">
        <v>125</v>
      </c>
      <c r="F1463" s="132" t="s">
        <v>125</v>
      </c>
      <c r="G1463" s="132" t="s">
        <v>125</v>
      </c>
      <c r="H1463" s="132" t="s">
        <v>125</v>
      </c>
    </row>
    <row r="1464" spans="2:8">
      <c r="B1464" s="136" t="s">
        <v>294</v>
      </c>
      <c r="C1464" s="132" t="s">
        <v>125</v>
      </c>
      <c r="D1464" s="132" t="s">
        <v>125</v>
      </c>
      <c r="E1464" s="132" t="s">
        <v>125</v>
      </c>
      <c r="F1464" s="132" t="s">
        <v>125</v>
      </c>
      <c r="G1464" s="132" t="s">
        <v>125</v>
      </c>
      <c r="H1464" s="132" t="s">
        <v>125</v>
      </c>
    </row>
    <row r="1465" spans="2:8">
      <c r="B1465" s="136" t="s">
        <v>295</v>
      </c>
      <c r="C1465" s="132" t="s">
        <v>125</v>
      </c>
      <c r="D1465" s="132" t="s">
        <v>125</v>
      </c>
      <c r="E1465" s="132" t="s">
        <v>125</v>
      </c>
      <c r="F1465" s="132" t="s">
        <v>125</v>
      </c>
      <c r="G1465" s="132" t="s">
        <v>125</v>
      </c>
      <c r="H1465" s="132" t="s">
        <v>125</v>
      </c>
    </row>
    <row r="1466" spans="2:8">
      <c r="B1466" s="96" t="s">
        <v>296</v>
      </c>
      <c r="C1466" s="132" t="s">
        <v>125</v>
      </c>
      <c r="D1466" s="132" t="s">
        <v>125</v>
      </c>
      <c r="E1466" s="132" t="s">
        <v>125</v>
      </c>
      <c r="F1466" s="132" t="s">
        <v>125</v>
      </c>
      <c r="G1466" s="132" t="s">
        <v>125</v>
      </c>
      <c r="H1466" s="132" t="s">
        <v>125</v>
      </c>
    </row>
    <row r="1467" spans="2:8">
      <c r="B1467" s="96" t="s">
        <v>237</v>
      </c>
      <c r="C1467" s="883" t="s">
        <v>125</v>
      </c>
      <c r="D1467" s="883" t="s">
        <v>125</v>
      </c>
      <c r="E1467" s="883" t="s">
        <v>125</v>
      </c>
      <c r="F1467" s="883" t="s">
        <v>125</v>
      </c>
      <c r="G1467" s="883" t="s">
        <v>125</v>
      </c>
      <c r="H1467" s="883" t="s">
        <v>125</v>
      </c>
    </row>
    <row r="1468" spans="2:8">
      <c r="B1468" s="96"/>
      <c r="C1468" s="883"/>
      <c r="D1468" s="883"/>
      <c r="E1468" s="883"/>
      <c r="F1468" s="883"/>
      <c r="G1468" s="883"/>
      <c r="H1468" s="883"/>
    </row>
    <row r="1469" spans="2:8">
      <c r="B1469" s="813" t="s">
        <v>287</v>
      </c>
      <c r="C1469" s="812"/>
      <c r="D1469" s="812"/>
      <c r="E1469" s="812"/>
      <c r="F1469" s="812"/>
      <c r="G1469" s="812"/>
      <c r="H1469" s="812"/>
    </row>
    <row r="1470" spans="2:8">
      <c r="B1470" s="47" t="s">
        <v>401</v>
      </c>
      <c r="C1470" s="812" t="s">
        <v>125</v>
      </c>
      <c r="D1470" s="812" t="s">
        <v>125</v>
      </c>
      <c r="E1470" s="812" t="s">
        <v>125</v>
      </c>
      <c r="F1470" s="812" t="s">
        <v>125</v>
      </c>
      <c r="G1470" s="812" t="s">
        <v>125</v>
      </c>
      <c r="H1470" s="812">
        <v>261734</v>
      </c>
    </row>
    <row r="1471" spans="2:8">
      <c r="B1471" s="103" t="s">
        <v>402</v>
      </c>
      <c r="C1471" s="812" t="s">
        <v>125</v>
      </c>
      <c r="D1471" s="812" t="s">
        <v>125</v>
      </c>
      <c r="E1471" s="812" t="s">
        <v>125</v>
      </c>
      <c r="F1471" s="812" t="s">
        <v>125</v>
      </c>
      <c r="G1471" s="812" t="s">
        <v>125</v>
      </c>
      <c r="H1471" s="812" t="s">
        <v>125</v>
      </c>
    </row>
    <row r="1472" spans="2:8">
      <c r="B1472" s="96" t="s">
        <v>293</v>
      </c>
      <c r="C1472" s="812" t="s">
        <v>125</v>
      </c>
      <c r="D1472" s="812" t="s">
        <v>125</v>
      </c>
      <c r="E1472" s="812" t="s">
        <v>125</v>
      </c>
      <c r="F1472" s="812" t="s">
        <v>125</v>
      </c>
      <c r="G1472" s="812" t="s">
        <v>125</v>
      </c>
      <c r="H1472" s="812" t="s">
        <v>125</v>
      </c>
    </row>
    <row r="1473" spans="2:8">
      <c r="B1473" s="136" t="s">
        <v>294</v>
      </c>
      <c r="C1473" s="812" t="s">
        <v>125</v>
      </c>
      <c r="D1473" s="812" t="s">
        <v>125</v>
      </c>
      <c r="E1473" s="812" t="s">
        <v>125</v>
      </c>
      <c r="F1473" s="812" t="s">
        <v>125</v>
      </c>
      <c r="G1473" s="812" t="s">
        <v>125</v>
      </c>
      <c r="H1473" s="812" t="s">
        <v>125</v>
      </c>
    </row>
    <row r="1474" spans="2:8">
      <c r="B1474" s="136" t="s">
        <v>295</v>
      </c>
      <c r="C1474" s="812" t="s">
        <v>125</v>
      </c>
      <c r="D1474" s="812" t="s">
        <v>125</v>
      </c>
      <c r="E1474" s="812" t="s">
        <v>125</v>
      </c>
      <c r="F1474" s="812" t="s">
        <v>125</v>
      </c>
      <c r="G1474" s="812" t="s">
        <v>125</v>
      </c>
      <c r="H1474" s="812" t="s">
        <v>125</v>
      </c>
    </row>
    <row r="1475" spans="2:8">
      <c r="B1475" s="96" t="s">
        <v>296</v>
      </c>
      <c r="C1475" s="812" t="s">
        <v>125</v>
      </c>
      <c r="D1475" s="812" t="s">
        <v>125</v>
      </c>
      <c r="E1475" s="812" t="s">
        <v>125</v>
      </c>
      <c r="F1475" s="812" t="s">
        <v>125</v>
      </c>
      <c r="G1475" s="812" t="s">
        <v>125</v>
      </c>
      <c r="H1475" s="812" t="s">
        <v>125</v>
      </c>
    </row>
    <row r="1476" spans="2:8">
      <c r="B1476" s="96" t="s">
        <v>237</v>
      </c>
      <c r="C1476" s="812" t="s">
        <v>125</v>
      </c>
      <c r="D1476" s="812" t="s">
        <v>125</v>
      </c>
      <c r="E1476" s="812" t="s">
        <v>125</v>
      </c>
      <c r="F1476" s="812" t="s">
        <v>125</v>
      </c>
      <c r="G1476" s="812" t="s">
        <v>125</v>
      </c>
      <c r="H1476" s="812" t="s">
        <v>125</v>
      </c>
    </row>
    <row r="1477" spans="2:8">
      <c r="B1477" s="96"/>
      <c r="C1477" s="812"/>
      <c r="D1477" s="812"/>
      <c r="E1477" s="812"/>
      <c r="F1477" s="812"/>
      <c r="G1477" s="812"/>
      <c r="H1477" s="812"/>
    </row>
    <row r="1478" spans="2:8">
      <c r="B1478" s="103" t="s">
        <v>403</v>
      </c>
      <c r="C1478" s="812" t="s">
        <v>125</v>
      </c>
      <c r="D1478" s="812" t="s">
        <v>125</v>
      </c>
      <c r="E1478" s="812" t="s">
        <v>125</v>
      </c>
      <c r="F1478" s="812" t="s">
        <v>125</v>
      </c>
      <c r="G1478" s="812" t="s">
        <v>125</v>
      </c>
      <c r="H1478" s="812" t="s">
        <v>125</v>
      </c>
    </row>
    <row r="1479" spans="2:8">
      <c r="B1479" s="96" t="s">
        <v>293</v>
      </c>
      <c r="C1479" s="812" t="s">
        <v>125</v>
      </c>
      <c r="D1479" s="812" t="s">
        <v>125</v>
      </c>
      <c r="E1479" s="812" t="s">
        <v>125</v>
      </c>
      <c r="F1479" s="812" t="s">
        <v>125</v>
      </c>
      <c r="G1479" s="812" t="s">
        <v>125</v>
      </c>
      <c r="H1479" s="812" t="s">
        <v>125</v>
      </c>
    </row>
    <row r="1480" spans="2:8">
      <c r="B1480" s="136" t="s">
        <v>294</v>
      </c>
      <c r="C1480" s="812" t="s">
        <v>125</v>
      </c>
      <c r="D1480" s="812" t="s">
        <v>125</v>
      </c>
      <c r="E1480" s="812" t="s">
        <v>125</v>
      </c>
      <c r="F1480" s="812" t="s">
        <v>125</v>
      </c>
      <c r="G1480" s="812" t="s">
        <v>125</v>
      </c>
      <c r="H1480" s="812" t="s">
        <v>125</v>
      </c>
    </row>
    <row r="1481" spans="2:8">
      <c r="B1481" s="136" t="s">
        <v>295</v>
      </c>
      <c r="C1481" s="812" t="s">
        <v>125</v>
      </c>
      <c r="D1481" s="812" t="s">
        <v>125</v>
      </c>
      <c r="E1481" s="812" t="s">
        <v>125</v>
      </c>
      <c r="F1481" s="812" t="s">
        <v>125</v>
      </c>
      <c r="G1481" s="812" t="s">
        <v>125</v>
      </c>
      <c r="H1481" s="812" t="s">
        <v>125</v>
      </c>
    </row>
    <row r="1482" spans="2:8">
      <c r="B1482" s="96" t="s">
        <v>296</v>
      </c>
      <c r="C1482" s="812" t="s">
        <v>125</v>
      </c>
      <c r="D1482" s="812" t="s">
        <v>125</v>
      </c>
      <c r="E1482" s="812" t="s">
        <v>125</v>
      </c>
      <c r="F1482" s="812" t="s">
        <v>125</v>
      </c>
      <c r="G1482" s="812" t="s">
        <v>125</v>
      </c>
      <c r="H1482" s="812" t="s">
        <v>125</v>
      </c>
    </row>
    <row r="1483" spans="2:8" ht="15.75" thickBot="1">
      <c r="B1483" s="133" t="s">
        <v>237</v>
      </c>
      <c r="C1483" s="881" t="s">
        <v>125</v>
      </c>
      <c r="D1483" s="881" t="s">
        <v>125</v>
      </c>
      <c r="E1483" s="881" t="s">
        <v>125</v>
      </c>
      <c r="F1483" s="881" t="s">
        <v>125</v>
      </c>
      <c r="G1483" s="881" t="s">
        <v>125</v>
      </c>
      <c r="H1483" s="881" t="s">
        <v>125</v>
      </c>
    </row>
    <row r="1484" spans="2:8" ht="15.75" thickTop="1">
      <c r="B1484" s="169" t="s">
        <v>404</v>
      </c>
      <c r="C1484" s="14"/>
      <c r="D1484" s="14"/>
      <c r="E1484" s="14"/>
      <c r="F1484" s="14"/>
      <c r="G1484" s="14"/>
      <c r="H1484" s="14"/>
    </row>
    <row r="1485" spans="2:8">
      <c r="B1485" s="146"/>
      <c r="C1485" s="14"/>
      <c r="D1485" s="14"/>
      <c r="E1485" s="14"/>
      <c r="F1485" s="14"/>
      <c r="G1485" s="14"/>
      <c r="H1485" s="14"/>
    </row>
    <row r="1486" spans="2:8">
      <c r="B1486" s="172" t="s">
        <v>60</v>
      </c>
      <c r="C1486" s="172"/>
      <c r="D1486" s="172"/>
      <c r="E1486" s="172"/>
      <c r="F1486" s="172"/>
      <c r="G1486" s="172"/>
      <c r="H1486" s="172"/>
    </row>
    <row r="1487" spans="2:8">
      <c r="B1487" s="13" t="s">
        <v>59</v>
      </c>
      <c r="C1487" s="14"/>
      <c r="D1487" s="14"/>
      <c r="E1487" s="14"/>
      <c r="F1487" s="14"/>
      <c r="G1487" s="14"/>
      <c r="H1487" s="14"/>
    </row>
    <row r="1488" spans="2:8">
      <c r="B1488" s="145" t="s">
        <v>324</v>
      </c>
      <c r="C1488" s="14"/>
      <c r="D1488" s="14"/>
      <c r="E1488" s="14"/>
      <c r="F1488" s="14"/>
      <c r="G1488" s="14"/>
      <c r="H1488" s="14"/>
    </row>
    <row r="1489" spans="2:8">
      <c r="B1489" s="145"/>
      <c r="C1489" s="14"/>
      <c r="D1489" s="14"/>
      <c r="E1489" s="14"/>
      <c r="F1489" s="14"/>
      <c r="G1489" s="14"/>
      <c r="H1489" s="14"/>
    </row>
    <row r="1490" spans="2:8">
      <c r="B1490" s="16"/>
      <c r="C1490" s="17">
        <v>2014</v>
      </c>
      <c r="D1490" s="17">
        <v>2015</v>
      </c>
      <c r="E1490" s="17">
        <v>2016</v>
      </c>
      <c r="F1490" s="17">
        <v>2017</v>
      </c>
      <c r="G1490" s="17">
        <v>2018</v>
      </c>
      <c r="H1490" s="17">
        <v>2019</v>
      </c>
    </row>
    <row r="1491" spans="2:8">
      <c r="B1491" s="92" t="s">
        <v>393</v>
      </c>
      <c r="C1491" s="14"/>
      <c r="D1491" s="14"/>
      <c r="E1491" s="14"/>
      <c r="F1491" s="14"/>
      <c r="G1491" s="14"/>
      <c r="H1491" s="14"/>
    </row>
    <row r="1492" spans="2:8">
      <c r="B1492" s="103" t="s">
        <v>405</v>
      </c>
      <c r="C1492" s="132" t="s">
        <v>125</v>
      </c>
      <c r="D1492" s="132" t="s">
        <v>125</v>
      </c>
      <c r="E1492" s="132" t="s">
        <v>125</v>
      </c>
      <c r="F1492" s="132" t="s">
        <v>125</v>
      </c>
      <c r="G1492" s="132" t="s">
        <v>125</v>
      </c>
      <c r="H1492" s="132" t="s">
        <v>125</v>
      </c>
    </row>
    <row r="1493" spans="2:8">
      <c r="B1493" s="103" t="s">
        <v>402</v>
      </c>
      <c r="C1493" s="132" t="s">
        <v>125</v>
      </c>
      <c r="D1493" s="132" t="s">
        <v>125</v>
      </c>
      <c r="E1493" s="132" t="s">
        <v>125</v>
      </c>
      <c r="F1493" s="132" t="s">
        <v>125</v>
      </c>
      <c r="G1493" s="132">
        <v>111917669.65142749</v>
      </c>
      <c r="H1493" s="36" t="s">
        <v>125</v>
      </c>
    </row>
    <row r="1494" spans="2:8">
      <c r="B1494" s="96" t="s">
        <v>293</v>
      </c>
      <c r="C1494" s="132" t="s">
        <v>125</v>
      </c>
      <c r="D1494" s="132" t="s">
        <v>125</v>
      </c>
      <c r="E1494" s="132" t="s">
        <v>125</v>
      </c>
      <c r="F1494" s="132" t="s">
        <v>125</v>
      </c>
      <c r="G1494" s="132">
        <v>107706601.13090485</v>
      </c>
      <c r="H1494" s="36" t="s">
        <v>125</v>
      </c>
    </row>
    <row r="1495" spans="2:8">
      <c r="B1495" s="136" t="s">
        <v>294</v>
      </c>
      <c r="C1495" s="132" t="s">
        <v>125</v>
      </c>
      <c r="D1495" s="132" t="s">
        <v>125</v>
      </c>
      <c r="E1495" s="132" t="s">
        <v>125</v>
      </c>
      <c r="F1495" s="132" t="s">
        <v>125</v>
      </c>
      <c r="G1495" s="132">
        <v>4714020.6289165048</v>
      </c>
      <c r="H1495" s="36" t="s">
        <v>125</v>
      </c>
    </row>
    <row r="1496" spans="2:8">
      <c r="B1496" s="136" t="s">
        <v>295</v>
      </c>
      <c r="C1496" s="132" t="s">
        <v>125</v>
      </c>
      <c r="D1496" s="132" t="s">
        <v>125</v>
      </c>
      <c r="E1496" s="132" t="s">
        <v>125</v>
      </c>
      <c r="F1496" s="132" t="s">
        <v>125</v>
      </c>
      <c r="G1496" s="132">
        <v>102992580.50198834</v>
      </c>
      <c r="H1496" s="36" t="s">
        <v>125</v>
      </c>
    </row>
    <row r="1497" spans="2:8">
      <c r="B1497" s="96" t="s">
        <v>296</v>
      </c>
      <c r="C1497" s="132" t="s">
        <v>125</v>
      </c>
      <c r="D1497" s="132" t="s">
        <v>125</v>
      </c>
      <c r="E1497" s="132" t="s">
        <v>125</v>
      </c>
      <c r="F1497" s="132" t="s">
        <v>125</v>
      </c>
      <c r="G1497" s="132">
        <v>4211068.5205226392</v>
      </c>
      <c r="H1497" s="36" t="s">
        <v>125</v>
      </c>
    </row>
    <row r="1498" spans="2:8">
      <c r="B1498" s="96" t="s">
        <v>237</v>
      </c>
      <c r="C1498" s="132" t="s">
        <v>125</v>
      </c>
      <c r="D1498" s="132" t="s">
        <v>125</v>
      </c>
      <c r="E1498" s="132" t="s">
        <v>125</v>
      </c>
      <c r="F1498" s="132" t="s">
        <v>125</v>
      </c>
      <c r="G1498" s="132" t="s">
        <v>406</v>
      </c>
      <c r="H1498" s="132" t="s">
        <v>406</v>
      </c>
    </row>
    <row r="1499" spans="2:8">
      <c r="B1499" s="96"/>
      <c r="C1499" s="14"/>
      <c r="D1499" s="14"/>
      <c r="E1499" s="14"/>
      <c r="F1499" s="14"/>
      <c r="G1499" s="14"/>
      <c r="H1499" s="14"/>
    </row>
    <row r="1500" spans="2:8">
      <c r="B1500" s="103" t="s">
        <v>403</v>
      </c>
      <c r="C1500" s="132" t="s">
        <v>125</v>
      </c>
      <c r="D1500" s="132" t="s">
        <v>125</v>
      </c>
      <c r="E1500" s="132" t="s">
        <v>125</v>
      </c>
      <c r="F1500" s="132" t="s">
        <v>125</v>
      </c>
      <c r="G1500" s="132" t="s">
        <v>125</v>
      </c>
      <c r="H1500" s="132" t="s">
        <v>125</v>
      </c>
    </row>
    <row r="1501" spans="2:8">
      <c r="B1501" s="96" t="s">
        <v>293</v>
      </c>
      <c r="C1501" s="132" t="s">
        <v>125</v>
      </c>
      <c r="D1501" s="132" t="s">
        <v>125</v>
      </c>
      <c r="E1501" s="132" t="s">
        <v>125</v>
      </c>
      <c r="F1501" s="132" t="s">
        <v>125</v>
      </c>
      <c r="G1501" s="132" t="s">
        <v>125</v>
      </c>
      <c r="H1501" s="132" t="s">
        <v>125</v>
      </c>
    </row>
    <row r="1502" spans="2:8">
      <c r="B1502" s="136" t="s">
        <v>294</v>
      </c>
      <c r="C1502" s="132" t="s">
        <v>125</v>
      </c>
      <c r="D1502" s="132" t="s">
        <v>125</v>
      </c>
      <c r="E1502" s="132" t="s">
        <v>125</v>
      </c>
      <c r="F1502" s="132" t="s">
        <v>125</v>
      </c>
      <c r="G1502" s="132" t="s">
        <v>125</v>
      </c>
      <c r="H1502" s="132" t="s">
        <v>125</v>
      </c>
    </row>
    <row r="1503" spans="2:8">
      <c r="B1503" s="136" t="s">
        <v>295</v>
      </c>
      <c r="C1503" s="132" t="s">
        <v>125</v>
      </c>
      <c r="D1503" s="132" t="s">
        <v>125</v>
      </c>
      <c r="E1503" s="132" t="s">
        <v>125</v>
      </c>
      <c r="F1503" s="132" t="s">
        <v>125</v>
      </c>
      <c r="G1503" s="132" t="s">
        <v>125</v>
      </c>
      <c r="H1503" s="132" t="s">
        <v>125</v>
      </c>
    </row>
    <row r="1504" spans="2:8">
      <c r="B1504" s="96" t="s">
        <v>296</v>
      </c>
      <c r="C1504" s="132" t="s">
        <v>125</v>
      </c>
      <c r="D1504" s="132" t="s">
        <v>125</v>
      </c>
      <c r="E1504" s="132" t="s">
        <v>125</v>
      </c>
      <c r="F1504" s="132" t="s">
        <v>125</v>
      </c>
      <c r="G1504" s="132" t="s">
        <v>125</v>
      </c>
      <c r="H1504" s="132" t="s">
        <v>125</v>
      </c>
    </row>
    <row r="1505" spans="2:8">
      <c r="B1505" s="96" t="s">
        <v>237</v>
      </c>
      <c r="C1505" s="94" t="s">
        <v>125</v>
      </c>
      <c r="D1505" s="94" t="s">
        <v>125</v>
      </c>
      <c r="E1505" s="94" t="s">
        <v>125</v>
      </c>
      <c r="F1505" s="94" t="s">
        <v>125</v>
      </c>
      <c r="G1505" s="94" t="s">
        <v>125</v>
      </c>
      <c r="H1505" s="94" t="s">
        <v>125</v>
      </c>
    </row>
    <row r="1506" spans="2:8">
      <c r="B1506" s="96"/>
      <c r="C1506" s="94"/>
      <c r="D1506" s="94"/>
      <c r="E1506" s="94"/>
      <c r="F1506" s="94"/>
      <c r="G1506" s="94"/>
      <c r="H1506" s="94"/>
    </row>
    <row r="1507" spans="2:8">
      <c r="B1507" s="813" t="s">
        <v>287</v>
      </c>
      <c r="C1507" s="812"/>
      <c r="D1507" s="812"/>
      <c r="E1507" s="812"/>
      <c r="F1507" s="812"/>
      <c r="G1507" s="812"/>
      <c r="H1507" s="812"/>
    </row>
    <row r="1508" spans="2:8">
      <c r="B1508" s="103" t="s">
        <v>405</v>
      </c>
      <c r="C1508" s="812" t="s">
        <v>125</v>
      </c>
      <c r="D1508" s="812" t="s">
        <v>125</v>
      </c>
      <c r="E1508" s="812" t="s">
        <v>125</v>
      </c>
      <c r="F1508" s="812" t="s">
        <v>125</v>
      </c>
      <c r="G1508" s="812" t="s">
        <v>125</v>
      </c>
      <c r="H1508" s="812">
        <v>3860255.3359623896</v>
      </c>
    </row>
    <row r="1509" spans="2:8">
      <c r="B1509" s="103" t="s">
        <v>402</v>
      </c>
      <c r="C1509" s="812" t="s">
        <v>125</v>
      </c>
      <c r="D1509" s="812" t="s">
        <v>125</v>
      </c>
      <c r="E1509" s="812" t="s">
        <v>125</v>
      </c>
      <c r="F1509" s="812" t="s">
        <v>125</v>
      </c>
      <c r="G1509" s="812" t="s">
        <v>125</v>
      </c>
      <c r="H1509" s="812">
        <v>3860255.3359623896</v>
      </c>
    </row>
    <row r="1510" spans="2:8" ht="15.75" customHeight="1">
      <c r="B1510" s="96" t="s">
        <v>293</v>
      </c>
      <c r="C1510" s="812" t="s">
        <v>125</v>
      </c>
      <c r="D1510" s="812" t="s">
        <v>125</v>
      </c>
      <c r="E1510" s="812" t="s">
        <v>125</v>
      </c>
      <c r="F1510" s="812" t="s">
        <v>125</v>
      </c>
      <c r="G1510" s="812" t="s">
        <v>125</v>
      </c>
      <c r="H1510" s="812">
        <v>3860255.3359623896</v>
      </c>
    </row>
    <row r="1511" spans="2:8" ht="15" customHeight="1">
      <c r="B1511" s="136" t="s">
        <v>294</v>
      </c>
      <c r="C1511" s="812" t="s">
        <v>125</v>
      </c>
      <c r="D1511" s="812" t="s">
        <v>125</v>
      </c>
      <c r="E1511" s="812" t="s">
        <v>125</v>
      </c>
      <c r="F1511" s="812" t="s">
        <v>125</v>
      </c>
      <c r="G1511" s="812" t="s">
        <v>125</v>
      </c>
      <c r="H1511" s="812">
        <v>3737684.4564125286</v>
      </c>
    </row>
    <row r="1512" spans="2:8">
      <c r="B1512" s="136" t="s">
        <v>295</v>
      </c>
      <c r="C1512" s="812" t="s">
        <v>125</v>
      </c>
      <c r="D1512" s="812" t="s">
        <v>125</v>
      </c>
      <c r="E1512" s="812" t="s">
        <v>125</v>
      </c>
      <c r="F1512" s="812" t="s">
        <v>125</v>
      </c>
      <c r="G1512" s="812" t="s">
        <v>125</v>
      </c>
      <c r="H1512" s="812">
        <v>122570.87954986075</v>
      </c>
    </row>
    <row r="1513" spans="2:8">
      <c r="B1513" s="96" t="s">
        <v>296</v>
      </c>
      <c r="C1513" s="812" t="s">
        <v>125</v>
      </c>
      <c r="D1513" s="812" t="s">
        <v>125</v>
      </c>
      <c r="E1513" s="812" t="s">
        <v>125</v>
      </c>
      <c r="F1513" s="812" t="s">
        <v>125</v>
      </c>
      <c r="G1513" s="812" t="s">
        <v>125</v>
      </c>
      <c r="H1513" s="812" t="s">
        <v>125</v>
      </c>
    </row>
    <row r="1514" spans="2:8">
      <c r="B1514" s="96" t="s">
        <v>237</v>
      </c>
      <c r="C1514" s="812" t="s">
        <v>125</v>
      </c>
      <c r="D1514" s="812" t="s">
        <v>125</v>
      </c>
      <c r="E1514" s="812" t="s">
        <v>125</v>
      </c>
      <c r="F1514" s="812" t="s">
        <v>125</v>
      </c>
      <c r="G1514" s="812" t="s">
        <v>125</v>
      </c>
      <c r="H1514" s="812" t="s">
        <v>125</v>
      </c>
    </row>
    <row r="1515" spans="2:8">
      <c r="B1515" s="96"/>
      <c r="C1515" s="812"/>
      <c r="D1515" s="812"/>
      <c r="E1515" s="812"/>
      <c r="F1515" s="812"/>
      <c r="G1515" s="812"/>
      <c r="H1515" s="812"/>
    </row>
    <row r="1516" spans="2:8">
      <c r="B1516" s="103" t="s">
        <v>403</v>
      </c>
      <c r="C1516" s="812" t="s">
        <v>125</v>
      </c>
      <c r="D1516" s="812" t="s">
        <v>125</v>
      </c>
      <c r="E1516" s="812" t="s">
        <v>125</v>
      </c>
      <c r="F1516" s="812" t="s">
        <v>125</v>
      </c>
      <c r="G1516" s="812" t="s">
        <v>125</v>
      </c>
      <c r="H1516" s="812" t="s">
        <v>125</v>
      </c>
    </row>
    <row r="1517" spans="2:8">
      <c r="B1517" s="96" t="s">
        <v>293</v>
      </c>
      <c r="C1517" s="812" t="s">
        <v>125</v>
      </c>
      <c r="D1517" s="812" t="s">
        <v>125</v>
      </c>
      <c r="E1517" s="812" t="s">
        <v>125</v>
      </c>
      <c r="F1517" s="812" t="s">
        <v>125</v>
      </c>
      <c r="G1517" s="812" t="s">
        <v>125</v>
      </c>
      <c r="H1517" s="812" t="s">
        <v>125</v>
      </c>
    </row>
    <row r="1518" spans="2:8">
      <c r="B1518" s="136" t="s">
        <v>294</v>
      </c>
      <c r="C1518" s="812" t="s">
        <v>125</v>
      </c>
      <c r="D1518" s="812" t="s">
        <v>125</v>
      </c>
      <c r="E1518" s="812" t="s">
        <v>125</v>
      </c>
      <c r="F1518" s="812" t="s">
        <v>125</v>
      </c>
      <c r="G1518" s="812" t="s">
        <v>125</v>
      </c>
      <c r="H1518" s="812" t="s">
        <v>125</v>
      </c>
    </row>
    <row r="1519" spans="2:8">
      <c r="B1519" s="136" t="s">
        <v>295</v>
      </c>
      <c r="C1519" s="812" t="s">
        <v>125</v>
      </c>
      <c r="D1519" s="812" t="s">
        <v>125</v>
      </c>
      <c r="E1519" s="812" t="s">
        <v>125</v>
      </c>
      <c r="F1519" s="812" t="s">
        <v>125</v>
      </c>
      <c r="G1519" s="812" t="s">
        <v>125</v>
      </c>
      <c r="H1519" s="812" t="s">
        <v>125</v>
      </c>
    </row>
    <row r="1520" spans="2:8">
      <c r="B1520" s="96" t="s">
        <v>296</v>
      </c>
      <c r="C1520" s="812" t="s">
        <v>125</v>
      </c>
      <c r="D1520" s="812" t="s">
        <v>125</v>
      </c>
      <c r="E1520" s="812" t="s">
        <v>125</v>
      </c>
      <c r="F1520" s="812" t="s">
        <v>125</v>
      </c>
      <c r="G1520" s="812" t="s">
        <v>125</v>
      </c>
      <c r="H1520" s="812" t="s">
        <v>125</v>
      </c>
    </row>
    <row r="1521" spans="2:8" ht="15.75" thickBot="1">
      <c r="B1521" s="133" t="s">
        <v>237</v>
      </c>
      <c r="C1521" s="881" t="s">
        <v>125</v>
      </c>
      <c r="D1521" s="881" t="s">
        <v>125</v>
      </c>
      <c r="E1521" s="881" t="s">
        <v>125</v>
      </c>
      <c r="F1521" s="881" t="s">
        <v>125</v>
      </c>
      <c r="G1521" s="881" t="s">
        <v>125</v>
      </c>
      <c r="H1521" s="881" t="s">
        <v>125</v>
      </c>
    </row>
    <row r="1522" spans="2:8" ht="15.75" thickTop="1">
      <c r="B1522" s="169" t="s">
        <v>404</v>
      </c>
      <c r="C1522" s="14"/>
      <c r="D1522" s="14"/>
      <c r="E1522" s="14"/>
      <c r="F1522" s="14"/>
      <c r="G1522" s="14"/>
      <c r="H1522" s="14"/>
    </row>
    <row r="1523" spans="2:8">
      <c r="B1523" s="14"/>
      <c r="C1523" s="14"/>
      <c r="D1523" s="14"/>
      <c r="E1523" s="14"/>
      <c r="F1523" s="14"/>
      <c r="G1523" s="14"/>
      <c r="H1523" s="14"/>
    </row>
    <row r="1524" spans="2:8">
      <c r="B1524" s="14"/>
      <c r="C1524" s="14"/>
      <c r="D1524" s="14"/>
      <c r="E1524" s="14"/>
      <c r="F1524" s="14"/>
      <c r="G1524" s="14"/>
      <c r="H1524" s="14"/>
    </row>
    <row r="1525" spans="2:8" ht="15" customHeight="1">
      <c r="B1525" s="24" t="s">
        <v>64</v>
      </c>
      <c r="C1525" s="173"/>
      <c r="D1525" s="173"/>
      <c r="E1525" s="173"/>
      <c r="F1525" s="173"/>
      <c r="G1525" s="173"/>
      <c r="H1525" s="173"/>
    </row>
    <row r="1526" spans="2:8">
      <c r="B1526" s="13" t="s">
        <v>63</v>
      </c>
      <c r="C1526" s="14"/>
      <c r="D1526" s="14"/>
      <c r="E1526" s="14"/>
      <c r="F1526" s="14"/>
      <c r="G1526" s="14"/>
      <c r="H1526" s="14"/>
    </row>
    <row r="1527" spans="2:8">
      <c r="B1527" s="14"/>
      <c r="C1527" s="14"/>
      <c r="D1527" s="14"/>
      <c r="E1527" s="14"/>
      <c r="F1527" s="14"/>
      <c r="G1527" s="14"/>
      <c r="H1527" s="14"/>
    </row>
    <row r="1528" spans="2:8">
      <c r="B1528" s="1072" t="s">
        <v>407</v>
      </c>
      <c r="C1528" s="1072" t="s">
        <v>408</v>
      </c>
      <c r="D1528" s="1072" t="s">
        <v>409</v>
      </c>
      <c r="E1528" s="1074" t="s">
        <v>410</v>
      </c>
      <c r="F1528" s="1072" t="s">
        <v>411</v>
      </c>
      <c r="G1528" s="1072" t="s">
        <v>412</v>
      </c>
      <c r="H1528" s="1074" t="s">
        <v>413</v>
      </c>
    </row>
    <row r="1529" spans="2:8">
      <c r="B1529" s="1073"/>
      <c r="C1529" s="1073"/>
      <c r="D1529" s="1073"/>
      <c r="E1529" s="1075"/>
      <c r="F1529" s="1073"/>
      <c r="G1529" s="1073"/>
      <c r="H1529" s="1075"/>
    </row>
    <row r="1530" spans="2:8">
      <c r="B1530" s="174" t="s">
        <v>414</v>
      </c>
      <c r="C1530" s="175" t="s">
        <v>415</v>
      </c>
      <c r="D1530" s="175" t="s">
        <v>416</v>
      </c>
      <c r="E1530" s="175" t="s">
        <v>417</v>
      </c>
      <c r="F1530" s="175" t="s">
        <v>418</v>
      </c>
      <c r="G1530" s="175" t="s">
        <v>419</v>
      </c>
      <c r="H1530" s="175" t="s">
        <v>420</v>
      </c>
    </row>
    <row r="1531" spans="2:8">
      <c r="B1531" s="176" t="s">
        <v>239</v>
      </c>
      <c r="C1531" s="175" t="s">
        <v>415</v>
      </c>
      <c r="D1531" s="175" t="s">
        <v>421</v>
      </c>
      <c r="E1531" s="175" t="s">
        <v>417</v>
      </c>
      <c r="F1531" s="175" t="s">
        <v>418</v>
      </c>
      <c r="G1531" s="175" t="s">
        <v>422</v>
      </c>
      <c r="H1531" s="175" t="s">
        <v>420</v>
      </c>
    </row>
    <row r="1532" spans="2:8">
      <c r="B1532" s="176" t="s">
        <v>423</v>
      </c>
      <c r="C1532" s="175" t="s">
        <v>424</v>
      </c>
      <c r="D1532" s="175" t="s">
        <v>425</v>
      </c>
      <c r="E1532" s="175" t="s">
        <v>426</v>
      </c>
      <c r="F1532" s="175" t="s">
        <v>418</v>
      </c>
      <c r="G1532" s="175" t="s">
        <v>427</v>
      </c>
      <c r="H1532" s="175" t="s">
        <v>420</v>
      </c>
    </row>
    <row r="1533" spans="2:8">
      <c r="B1533" s="177" t="s">
        <v>428</v>
      </c>
      <c r="C1533" s="175" t="s">
        <v>415</v>
      </c>
      <c r="D1533" s="175" t="s">
        <v>429</v>
      </c>
      <c r="E1533" s="175" t="s">
        <v>417</v>
      </c>
      <c r="F1533" s="175" t="s">
        <v>418</v>
      </c>
      <c r="G1533" s="175" t="s">
        <v>427</v>
      </c>
      <c r="H1533" s="175" t="s">
        <v>420</v>
      </c>
    </row>
    <row r="1534" spans="2:8">
      <c r="B1534" s="178" t="s">
        <v>243</v>
      </c>
      <c r="C1534" s="175" t="s">
        <v>427</v>
      </c>
      <c r="D1534" s="175" t="s">
        <v>421</v>
      </c>
      <c r="E1534" s="175" t="s">
        <v>430</v>
      </c>
      <c r="F1534" s="175" t="s">
        <v>431</v>
      </c>
      <c r="G1534" s="175" t="s">
        <v>419</v>
      </c>
      <c r="H1534" s="175" t="s">
        <v>420</v>
      </c>
    </row>
    <row r="1535" spans="2:8">
      <c r="B1535" s="178" t="s">
        <v>245</v>
      </c>
      <c r="C1535" s="175" t="s">
        <v>424</v>
      </c>
      <c r="D1535" s="175" t="s">
        <v>421</v>
      </c>
      <c r="E1535" s="179" t="s">
        <v>140</v>
      </c>
      <c r="F1535" s="175" t="s">
        <v>431</v>
      </c>
      <c r="G1535" s="175" t="s">
        <v>422</v>
      </c>
      <c r="H1535" s="175" t="s">
        <v>420</v>
      </c>
    </row>
    <row r="1536" spans="2:8" ht="15.75" thickBot="1">
      <c r="B1536" s="180" t="s">
        <v>432</v>
      </c>
      <c r="C1536" s="175" t="s">
        <v>427</v>
      </c>
      <c r="D1536" s="175" t="s">
        <v>433</v>
      </c>
      <c r="E1536" s="175" t="s">
        <v>430</v>
      </c>
      <c r="F1536" s="175" t="s">
        <v>434</v>
      </c>
      <c r="G1536" s="175" t="s">
        <v>125</v>
      </c>
      <c r="H1536" s="175" t="s">
        <v>420</v>
      </c>
    </row>
    <row r="1537" spans="2:8" ht="15.75" thickTop="1">
      <c r="B1537" s="181"/>
      <c r="C1537" s="181"/>
      <c r="D1537" s="181"/>
      <c r="E1537" s="181"/>
      <c r="F1537" s="181"/>
      <c r="G1537" s="181"/>
      <c r="H1537" s="181"/>
    </row>
    <row r="1538" spans="2:8">
      <c r="B1538" s="1072" t="s">
        <v>407</v>
      </c>
      <c r="C1538" s="1072" t="s">
        <v>435</v>
      </c>
      <c r="D1538" s="1074" t="s">
        <v>436</v>
      </c>
      <c r="E1538" s="1074" t="s">
        <v>437</v>
      </c>
      <c r="F1538" s="1074" t="s">
        <v>438</v>
      </c>
      <c r="G1538" s="1072" t="s">
        <v>439</v>
      </c>
      <c r="H1538" s="1072"/>
    </row>
    <row r="1539" spans="2:8">
      <c r="B1539" s="1073"/>
      <c r="C1539" s="1073"/>
      <c r="D1539" s="1075"/>
      <c r="E1539" s="1075"/>
      <c r="F1539" s="1075"/>
      <c r="G1539" s="182" t="s">
        <v>440</v>
      </c>
      <c r="H1539" s="182" t="s">
        <v>441</v>
      </c>
    </row>
    <row r="1540" spans="2:8">
      <c r="B1540" s="174" t="s">
        <v>414</v>
      </c>
      <c r="C1540" s="175">
        <v>0</v>
      </c>
      <c r="D1540" s="183">
        <v>0.8125</v>
      </c>
      <c r="E1540" s="175" t="s">
        <v>416</v>
      </c>
      <c r="F1540" s="183">
        <v>0.8125</v>
      </c>
      <c r="G1540" s="183">
        <v>0.33333333333333331</v>
      </c>
      <c r="H1540" s="184">
        <v>0.83333333333333337</v>
      </c>
    </row>
    <row r="1541" spans="2:8">
      <c r="B1541" s="176" t="s">
        <v>239</v>
      </c>
      <c r="C1541" s="175" t="s">
        <v>442</v>
      </c>
      <c r="D1541" s="185">
        <v>0.78125</v>
      </c>
      <c r="E1541" s="183">
        <v>0.80208333333333337</v>
      </c>
      <c r="F1541" s="185">
        <v>0.75</v>
      </c>
      <c r="G1541" s="183">
        <v>3.472222222222222E-3</v>
      </c>
      <c r="H1541" s="186">
        <v>0.76041666666666663</v>
      </c>
    </row>
    <row r="1542" spans="2:8">
      <c r="B1542" s="176" t="s">
        <v>423</v>
      </c>
      <c r="C1542" s="175" t="s">
        <v>443</v>
      </c>
      <c r="D1542" s="185" t="s">
        <v>444</v>
      </c>
      <c r="E1542" s="175" t="s">
        <v>444</v>
      </c>
      <c r="F1542" s="185" t="s">
        <v>445</v>
      </c>
      <c r="G1542" s="183" t="s">
        <v>446</v>
      </c>
      <c r="H1542" s="186" t="s">
        <v>445</v>
      </c>
    </row>
    <row r="1543" spans="2:8">
      <c r="B1543" s="177" t="s">
        <v>428</v>
      </c>
      <c r="C1543" s="175" t="s">
        <v>443</v>
      </c>
      <c r="D1543" s="185" t="s">
        <v>447</v>
      </c>
      <c r="E1543" s="175" t="s">
        <v>447</v>
      </c>
      <c r="F1543" s="185" t="s">
        <v>448</v>
      </c>
      <c r="G1543" s="183" t="s">
        <v>446</v>
      </c>
      <c r="H1543" s="186" t="s">
        <v>448</v>
      </c>
    </row>
    <row r="1544" spans="2:8">
      <c r="B1544" s="178" t="s">
        <v>243</v>
      </c>
      <c r="C1544" s="175" t="s">
        <v>449</v>
      </c>
      <c r="D1544" s="183">
        <v>0.75</v>
      </c>
      <c r="E1544" s="175" t="s">
        <v>416</v>
      </c>
      <c r="F1544" s="183">
        <v>0.75</v>
      </c>
      <c r="G1544" s="183">
        <v>0.375</v>
      </c>
      <c r="H1544" s="184">
        <v>0.75</v>
      </c>
    </row>
    <row r="1545" spans="2:8">
      <c r="B1545" s="178" t="s">
        <v>245</v>
      </c>
      <c r="C1545" s="175" t="s">
        <v>450</v>
      </c>
      <c r="D1545" s="183">
        <v>0.70833333333333337</v>
      </c>
      <c r="E1545" s="175" t="s">
        <v>451</v>
      </c>
      <c r="F1545" s="183">
        <v>0.70833333333333337</v>
      </c>
      <c r="G1545" s="183">
        <v>0</v>
      </c>
      <c r="H1545" s="184" t="s">
        <v>452</v>
      </c>
    </row>
    <row r="1546" spans="2:8" ht="15.75" thickBot="1">
      <c r="B1546" s="180" t="s">
        <v>432</v>
      </c>
      <c r="C1546" s="175" t="s">
        <v>125</v>
      </c>
      <c r="D1546" s="183">
        <v>0.70833333333333337</v>
      </c>
      <c r="E1546" s="175" t="s">
        <v>416</v>
      </c>
      <c r="F1546" s="183">
        <v>0.70833333333333337</v>
      </c>
      <c r="G1546" s="183">
        <v>0</v>
      </c>
      <c r="H1546" s="184" t="s">
        <v>453</v>
      </c>
    </row>
    <row r="1547" spans="2:8" ht="15.75" thickTop="1">
      <c r="B1547" s="1076" t="s">
        <v>454</v>
      </c>
      <c r="C1547" s="1076"/>
      <c r="D1547" s="1076"/>
      <c r="E1547" s="1076"/>
      <c r="F1547" s="1076"/>
      <c r="G1547" s="1076"/>
      <c r="H1547" s="1076"/>
    </row>
    <row r="1548" spans="2:8">
      <c r="B1548" s="1066" t="s">
        <v>455</v>
      </c>
      <c r="C1548" s="1066"/>
      <c r="D1548" s="1066"/>
      <c r="E1548" s="1066"/>
      <c r="F1548" s="1066"/>
      <c r="G1548" s="1066"/>
      <c r="H1548" s="1066"/>
    </row>
    <row r="1549" spans="2:8">
      <c r="B1549" s="14"/>
      <c r="C1549" s="187"/>
      <c r="D1549" s="187"/>
      <c r="E1549" s="187"/>
      <c r="F1549" s="187"/>
      <c r="G1549" s="187"/>
      <c r="H1549" s="187"/>
    </row>
    <row r="1550" spans="2:8">
      <c r="B1550" s="24" t="s">
        <v>72</v>
      </c>
      <c r="C1550" s="24"/>
      <c r="D1550" s="24"/>
      <c r="E1550" s="24"/>
      <c r="F1550" s="24"/>
      <c r="G1550" s="24"/>
      <c r="H1550" s="24"/>
    </row>
    <row r="1551" spans="2:8">
      <c r="B1551" s="13" t="s">
        <v>71</v>
      </c>
      <c r="C1551" s="187"/>
      <c r="D1551" s="187"/>
      <c r="E1551" s="187"/>
      <c r="F1551" s="187"/>
      <c r="G1551" s="187"/>
      <c r="H1551" s="187"/>
    </row>
    <row r="1552" spans="2:8">
      <c r="B1552" s="14"/>
      <c r="C1552" s="14"/>
      <c r="D1552" s="14"/>
      <c r="E1552" s="14"/>
      <c r="F1552" s="14"/>
      <c r="G1552" s="14"/>
      <c r="H1552" s="14"/>
    </row>
    <row r="1553" spans="2:8" ht="25.5">
      <c r="B1553" s="188" t="s">
        <v>407</v>
      </c>
      <c r="C1553" s="189" t="s">
        <v>410</v>
      </c>
      <c r="D1553" s="189" t="s">
        <v>456</v>
      </c>
      <c r="E1553" s="189" t="s">
        <v>457</v>
      </c>
      <c r="F1553" s="189" t="s">
        <v>458</v>
      </c>
      <c r="G1553" s="189" t="s">
        <v>459</v>
      </c>
      <c r="H1553" s="14"/>
    </row>
    <row r="1554" spans="2:8" ht="25.5">
      <c r="B1554" s="178" t="s">
        <v>460</v>
      </c>
      <c r="C1554" s="190" t="s">
        <v>422</v>
      </c>
      <c r="D1554" s="190" t="s">
        <v>461</v>
      </c>
      <c r="E1554" s="190" t="s">
        <v>462</v>
      </c>
      <c r="F1554" s="190" t="s">
        <v>463</v>
      </c>
      <c r="G1554" s="191" t="s">
        <v>464</v>
      </c>
      <c r="H1554" s="14"/>
    </row>
    <row r="1555" spans="2:8" ht="25.5">
      <c r="B1555" s="178" t="s">
        <v>285</v>
      </c>
      <c r="C1555" s="190" t="s">
        <v>422</v>
      </c>
      <c r="D1555" s="190" t="s">
        <v>465</v>
      </c>
      <c r="E1555" s="190" t="s">
        <v>466</v>
      </c>
      <c r="F1555" s="190" t="s">
        <v>467</v>
      </c>
      <c r="G1555" s="191" t="s">
        <v>464</v>
      </c>
      <c r="H1555" s="14"/>
    </row>
    <row r="1556" spans="2:8">
      <c r="B1556" s="178" t="s">
        <v>468</v>
      </c>
      <c r="C1556" s="192" t="s">
        <v>422</v>
      </c>
      <c r="D1556" s="190" t="s">
        <v>469</v>
      </c>
      <c r="E1556" s="190" t="s">
        <v>466</v>
      </c>
      <c r="F1556" s="190" t="s">
        <v>470</v>
      </c>
      <c r="G1556" s="191" t="s">
        <v>464</v>
      </c>
      <c r="H1556" s="14"/>
    </row>
    <row r="1557" spans="2:8">
      <c r="B1557" s="178" t="s">
        <v>471</v>
      </c>
      <c r="C1557" s="192" t="s">
        <v>422</v>
      </c>
      <c r="D1557" s="190" t="s">
        <v>472</v>
      </c>
      <c r="E1557" s="190" t="s">
        <v>462</v>
      </c>
      <c r="F1557" s="190" t="s">
        <v>473</v>
      </c>
      <c r="G1557" s="191" t="s">
        <v>464</v>
      </c>
      <c r="H1557" s="14"/>
    </row>
    <row r="1558" spans="2:8">
      <c r="B1558" s="178" t="s">
        <v>474</v>
      </c>
      <c r="C1558" s="190" t="s">
        <v>422</v>
      </c>
      <c r="D1558" s="190" t="s">
        <v>465</v>
      </c>
      <c r="E1558" s="190" t="s">
        <v>462</v>
      </c>
      <c r="F1558" s="190" t="s">
        <v>470</v>
      </c>
      <c r="G1558" s="191" t="s">
        <v>464</v>
      </c>
      <c r="H1558" s="14"/>
    </row>
    <row r="1559" spans="2:8">
      <c r="B1559" s="178" t="s">
        <v>328</v>
      </c>
      <c r="C1559" s="190" t="s">
        <v>475</v>
      </c>
      <c r="D1559" s="190" t="s">
        <v>476</v>
      </c>
      <c r="E1559" s="190" t="s">
        <v>466</v>
      </c>
      <c r="F1559" s="190" t="s">
        <v>477</v>
      </c>
      <c r="G1559" s="191" t="s">
        <v>478</v>
      </c>
      <c r="H1559" s="14"/>
    </row>
    <row r="1560" spans="2:8" ht="15.75" thickBot="1">
      <c r="B1560" s="180" t="s">
        <v>479</v>
      </c>
      <c r="C1560" s="193" t="s">
        <v>422</v>
      </c>
      <c r="D1560" s="193" t="s">
        <v>480</v>
      </c>
      <c r="E1560" s="193" t="s">
        <v>481</v>
      </c>
      <c r="F1560" s="193" t="s">
        <v>482</v>
      </c>
      <c r="G1560" s="194" t="s">
        <v>464</v>
      </c>
      <c r="H1560" s="14"/>
    </row>
    <row r="1561" spans="2:8" ht="15.75" thickTop="1">
      <c r="B1561" s="195" t="s">
        <v>483</v>
      </c>
      <c r="C1561" s="14"/>
      <c r="D1561" s="14"/>
      <c r="E1561" s="14"/>
      <c r="F1561" s="14"/>
      <c r="G1561" s="14"/>
      <c r="H1561" s="14"/>
    </row>
    <row r="1562" spans="2:8">
      <c r="B1562" s="1077" t="s">
        <v>484</v>
      </c>
      <c r="C1562" s="1077"/>
      <c r="D1562" s="1077"/>
      <c r="E1562" s="1077"/>
      <c r="F1562" s="1077"/>
      <c r="G1562" s="1077"/>
      <c r="H1562" s="1077"/>
    </row>
    <row r="1563" spans="2:8">
      <c r="B1563" s="14"/>
      <c r="C1563" s="14"/>
      <c r="D1563" s="14"/>
      <c r="E1563" s="14"/>
      <c r="F1563" s="14"/>
      <c r="G1563" s="14"/>
      <c r="H1563" s="14"/>
    </row>
    <row r="1564" spans="2:8">
      <c r="B1564" s="24" t="s">
        <v>83</v>
      </c>
      <c r="C1564" s="173"/>
      <c r="D1564" s="173"/>
      <c r="E1564" s="173"/>
      <c r="F1564" s="173"/>
      <c r="G1564" s="173"/>
      <c r="H1564" s="173"/>
    </row>
    <row r="1565" spans="2:8">
      <c r="B1565" s="13" t="s">
        <v>82</v>
      </c>
      <c r="C1565" s="14"/>
      <c r="D1565" s="14"/>
      <c r="E1565" s="14"/>
      <c r="F1565" s="14"/>
      <c r="G1565" s="14"/>
      <c r="H1565" s="14"/>
    </row>
    <row r="1566" spans="2:8">
      <c r="B1566" s="14"/>
      <c r="C1566" s="14"/>
      <c r="D1566" s="14"/>
      <c r="E1566" s="14"/>
      <c r="F1566" s="14"/>
      <c r="G1566" s="14"/>
      <c r="H1566" s="14"/>
    </row>
    <row r="1567" spans="2:8">
      <c r="B1567" s="1072" t="s">
        <v>485</v>
      </c>
      <c r="C1567" s="1074" t="s">
        <v>486</v>
      </c>
      <c r="D1567" s="1074" t="s">
        <v>410</v>
      </c>
      <c r="E1567" s="1074" t="s">
        <v>487</v>
      </c>
      <c r="F1567" s="1074" t="s">
        <v>488</v>
      </c>
      <c r="G1567" s="1074" t="s">
        <v>489</v>
      </c>
      <c r="H1567" s="1074" t="s">
        <v>490</v>
      </c>
    </row>
    <row r="1568" spans="2:8">
      <c r="B1568" s="1073"/>
      <c r="C1568" s="1075"/>
      <c r="D1568" s="1075"/>
      <c r="E1568" s="1075"/>
      <c r="F1568" s="1075"/>
      <c r="G1568" s="1075"/>
      <c r="H1568" s="1075"/>
    </row>
    <row r="1569" spans="2:8">
      <c r="B1569" s="174" t="s">
        <v>285</v>
      </c>
      <c r="C1569" s="196" t="s">
        <v>491</v>
      </c>
      <c r="D1569" s="196" t="s">
        <v>492</v>
      </c>
      <c r="E1569" s="196" t="s">
        <v>125</v>
      </c>
      <c r="F1569" s="196" t="s">
        <v>125</v>
      </c>
      <c r="G1569" s="196" t="s">
        <v>493</v>
      </c>
      <c r="H1569" s="196" t="s">
        <v>465</v>
      </c>
    </row>
    <row r="1570" spans="2:8">
      <c r="B1570" s="178" t="s">
        <v>310</v>
      </c>
      <c r="C1570" s="197" t="s">
        <v>494</v>
      </c>
      <c r="D1570" s="197" t="s">
        <v>494</v>
      </c>
      <c r="E1570" s="197" t="s">
        <v>478</v>
      </c>
      <c r="F1570" s="197" t="s">
        <v>478</v>
      </c>
      <c r="G1570" s="197" t="s">
        <v>495</v>
      </c>
      <c r="H1570" s="197" t="s">
        <v>496</v>
      </c>
    </row>
    <row r="1571" spans="2:8">
      <c r="B1571" s="178" t="s">
        <v>497</v>
      </c>
      <c r="C1571" s="197" t="s">
        <v>491</v>
      </c>
      <c r="D1571" s="197" t="s">
        <v>498</v>
      </c>
      <c r="E1571" s="197" t="s">
        <v>478</v>
      </c>
      <c r="F1571" s="197" t="s">
        <v>478</v>
      </c>
      <c r="G1571" s="197" t="s">
        <v>125</v>
      </c>
      <c r="H1571" s="197" t="s">
        <v>496</v>
      </c>
    </row>
    <row r="1572" spans="2:8">
      <c r="B1572" s="178" t="s">
        <v>321</v>
      </c>
      <c r="C1572" s="197" t="s">
        <v>494</v>
      </c>
      <c r="D1572" s="197" t="s">
        <v>491</v>
      </c>
      <c r="E1572" s="197" t="s">
        <v>478</v>
      </c>
      <c r="F1572" s="197" t="s">
        <v>478</v>
      </c>
      <c r="G1572" s="197" t="s">
        <v>125</v>
      </c>
      <c r="H1572" s="197" t="s">
        <v>499</v>
      </c>
    </row>
    <row r="1573" spans="2:8" ht="15.75" thickBot="1">
      <c r="B1573" s="180" t="s">
        <v>320</v>
      </c>
      <c r="C1573" s="198" t="s">
        <v>494</v>
      </c>
      <c r="D1573" s="198" t="s">
        <v>422</v>
      </c>
      <c r="E1573" s="198" t="s">
        <v>464</v>
      </c>
      <c r="F1573" s="198" t="s">
        <v>478</v>
      </c>
      <c r="G1573" s="198" t="s">
        <v>495</v>
      </c>
      <c r="H1573" s="198" t="s">
        <v>500</v>
      </c>
    </row>
    <row r="1574" spans="2:8" ht="15.75" thickTop="1">
      <c r="B1574" s="199"/>
      <c r="C1574" s="200"/>
      <c r="D1574" s="200"/>
      <c r="E1574" s="200"/>
      <c r="F1574" s="200"/>
      <c r="G1574" s="200"/>
      <c r="H1574" s="200"/>
    </row>
    <row r="1575" spans="2:8">
      <c r="B1575" s="1072" t="s">
        <v>485</v>
      </c>
      <c r="C1575" s="1074" t="s">
        <v>501</v>
      </c>
      <c r="D1575" s="1074" t="s">
        <v>502</v>
      </c>
      <c r="E1575" s="1074" t="s">
        <v>503</v>
      </c>
      <c r="F1575" s="1074" t="s">
        <v>504</v>
      </c>
      <c r="G1575" s="201"/>
      <c r="H1575" s="201"/>
    </row>
    <row r="1576" spans="2:8">
      <c r="B1576" s="1073"/>
      <c r="C1576" s="1075"/>
      <c r="D1576" s="1075"/>
      <c r="E1576" s="1075"/>
      <c r="F1576" s="1075"/>
      <c r="G1576" s="202"/>
      <c r="H1576" s="202"/>
    </row>
    <row r="1577" spans="2:8">
      <c r="B1577" s="203" t="s">
        <v>285</v>
      </c>
      <c r="C1577" s="196" t="s">
        <v>505</v>
      </c>
      <c r="D1577" s="196" t="s">
        <v>491</v>
      </c>
      <c r="E1577" s="196" t="s">
        <v>491</v>
      </c>
      <c r="F1577" s="197" t="s">
        <v>125</v>
      </c>
      <c r="G1577" s="200"/>
      <c r="H1577" s="200"/>
    </row>
    <row r="1578" spans="2:8">
      <c r="B1578" s="178" t="s">
        <v>310</v>
      </c>
      <c r="C1578" s="197" t="s">
        <v>506</v>
      </c>
      <c r="D1578" s="197" t="s">
        <v>494</v>
      </c>
      <c r="E1578" s="197" t="s">
        <v>430</v>
      </c>
      <c r="F1578" s="197" t="s">
        <v>125</v>
      </c>
      <c r="G1578" s="200"/>
      <c r="H1578" s="200"/>
    </row>
    <row r="1579" spans="2:8" ht="27">
      <c r="B1579" s="176" t="s">
        <v>497</v>
      </c>
      <c r="C1579" s="204" t="s">
        <v>506</v>
      </c>
      <c r="D1579" s="205" t="s">
        <v>507</v>
      </c>
      <c r="E1579" s="204" t="s">
        <v>422</v>
      </c>
      <c r="F1579" s="205" t="s">
        <v>508</v>
      </c>
      <c r="G1579" s="200"/>
      <c r="H1579" s="200"/>
    </row>
    <row r="1580" spans="2:8">
      <c r="B1580" s="176" t="s">
        <v>321</v>
      </c>
      <c r="C1580" s="197" t="s">
        <v>506</v>
      </c>
      <c r="D1580" s="197" t="s">
        <v>509</v>
      </c>
      <c r="E1580" s="197" t="s">
        <v>417</v>
      </c>
      <c r="F1580" s="197" t="s">
        <v>125</v>
      </c>
      <c r="G1580" s="200"/>
      <c r="H1580" s="200"/>
    </row>
    <row r="1581" spans="2:8" ht="15.75" thickBot="1">
      <c r="B1581" s="206" t="s">
        <v>320</v>
      </c>
      <c r="C1581" s="198" t="s">
        <v>506</v>
      </c>
      <c r="D1581" s="198" t="s">
        <v>510</v>
      </c>
      <c r="E1581" s="198" t="s">
        <v>417</v>
      </c>
      <c r="F1581" s="198" t="s">
        <v>125</v>
      </c>
      <c r="G1581" s="200"/>
      <c r="H1581" s="200"/>
    </row>
    <row r="1582" spans="2:8" ht="15.75" thickTop="1">
      <c r="B1582" s="195" t="s">
        <v>511</v>
      </c>
      <c r="C1582" s="14"/>
      <c r="D1582" s="14"/>
      <c r="E1582" s="14"/>
      <c r="F1582" s="14"/>
      <c r="G1582" s="14"/>
      <c r="H1582" s="14"/>
    </row>
    <row r="1583" spans="2:8" ht="29.25">
      <c r="B1583" s="207" t="s">
        <v>512</v>
      </c>
      <c r="C1583" s="207"/>
      <c r="D1583" s="207"/>
      <c r="E1583" s="207"/>
      <c r="F1583" s="207"/>
      <c r="G1583" s="207"/>
      <c r="H1583" s="207"/>
    </row>
    <row r="1584" spans="2:8">
      <c r="B1584" s="14"/>
      <c r="C1584" s="14"/>
      <c r="D1584" s="14"/>
      <c r="E1584" s="14"/>
      <c r="F1584" s="14"/>
      <c r="G1584" s="14"/>
      <c r="H1584" s="14"/>
    </row>
    <row r="1585" spans="2:8">
      <c r="B1585" s="24" t="s">
        <v>92</v>
      </c>
      <c r="C1585" s="173"/>
      <c r="D1585" s="173"/>
      <c r="E1585" s="173"/>
      <c r="F1585" s="173"/>
      <c r="G1585" s="173"/>
      <c r="H1585" s="173"/>
    </row>
    <row r="1586" spans="2:8">
      <c r="B1586" s="13" t="s">
        <v>91</v>
      </c>
      <c r="C1586" s="14"/>
      <c r="D1586" s="14"/>
      <c r="E1586" s="14"/>
      <c r="F1586" s="14"/>
      <c r="G1586" s="14"/>
      <c r="H1586" s="14"/>
    </row>
    <row r="1587" spans="2:8">
      <c r="B1587" s="14"/>
      <c r="C1587" s="14"/>
      <c r="D1587" s="14"/>
      <c r="E1587" s="14"/>
      <c r="F1587" s="14"/>
      <c r="G1587" s="14"/>
      <c r="H1587" s="14"/>
    </row>
    <row r="1588" spans="2:8">
      <c r="B1588" s="1072" t="s">
        <v>407</v>
      </c>
      <c r="C1588" s="1074" t="s">
        <v>513</v>
      </c>
      <c r="D1588" s="1074" t="s">
        <v>410</v>
      </c>
      <c r="E1588" s="1074" t="s">
        <v>514</v>
      </c>
      <c r="F1588" s="1074" t="s">
        <v>515</v>
      </c>
      <c r="G1588" s="1074" t="s">
        <v>516</v>
      </c>
      <c r="H1588" s="1074" t="s">
        <v>517</v>
      </c>
    </row>
    <row r="1589" spans="2:8">
      <c r="B1589" s="1073"/>
      <c r="C1589" s="1075"/>
      <c r="D1589" s="1075"/>
      <c r="E1589" s="1075"/>
      <c r="F1589" s="1075"/>
      <c r="G1589" s="1075"/>
      <c r="H1589" s="1075"/>
    </row>
    <row r="1590" spans="2:8" ht="64.5" thickBot="1">
      <c r="B1590" s="208" t="s">
        <v>393</v>
      </c>
      <c r="C1590" s="209" t="s">
        <v>518</v>
      </c>
      <c r="D1590" s="210" t="s">
        <v>519</v>
      </c>
      <c r="E1590" s="210" t="s">
        <v>520</v>
      </c>
      <c r="F1590" s="210" t="s">
        <v>125</v>
      </c>
      <c r="G1590" s="209" t="s">
        <v>521</v>
      </c>
      <c r="H1590" s="210" t="s">
        <v>125</v>
      </c>
    </row>
    <row r="1591" spans="2:8" ht="15.75" thickTop="1">
      <c r="B1591" s="211"/>
      <c r="C1591" s="187"/>
      <c r="D1591" s="187"/>
      <c r="E1591" s="187"/>
      <c r="F1591" s="187"/>
      <c r="G1591" s="187"/>
      <c r="H1591" s="187"/>
    </row>
    <row r="1592" spans="2:8">
      <c r="B1592" s="1072" t="s">
        <v>407</v>
      </c>
      <c r="C1592" s="1074" t="s">
        <v>522</v>
      </c>
      <c r="D1592" s="1074" t="s">
        <v>523</v>
      </c>
      <c r="E1592" s="1074" t="s">
        <v>524</v>
      </c>
      <c r="F1592" s="1074" t="s">
        <v>503</v>
      </c>
      <c r="G1592" s="201"/>
      <c r="H1592" s="201"/>
    </row>
    <row r="1593" spans="2:8">
      <c r="B1593" s="1073"/>
      <c r="C1593" s="1075"/>
      <c r="D1593" s="1075"/>
      <c r="E1593" s="1075"/>
      <c r="F1593" s="1075"/>
      <c r="G1593" s="202"/>
      <c r="H1593" s="202"/>
    </row>
    <row r="1594" spans="2:8" ht="15.75" thickBot="1">
      <c r="B1594" s="208" t="s">
        <v>393</v>
      </c>
      <c r="C1594" s="210" t="s">
        <v>125</v>
      </c>
      <c r="D1594" s="210" t="s">
        <v>125</v>
      </c>
      <c r="E1594" s="210" t="s">
        <v>125</v>
      </c>
      <c r="F1594" s="210" t="s">
        <v>125</v>
      </c>
      <c r="G1594" s="212"/>
      <c r="H1594" s="212"/>
    </row>
    <row r="1595" spans="2:8" ht="15.75" thickTop="1">
      <c r="B1595" s="195" t="s">
        <v>525</v>
      </c>
      <c r="C1595" s="14"/>
      <c r="D1595" s="14"/>
      <c r="E1595" s="14"/>
      <c r="F1595" s="14"/>
      <c r="G1595" s="14"/>
      <c r="H1595" s="14"/>
    </row>
    <row r="1596" spans="2:8">
      <c r="B1596" s="14"/>
      <c r="C1596" s="14"/>
      <c r="D1596" s="14"/>
      <c r="E1596" s="14"/>
      <c r="F1596" s="14"/>
      <c r="G1596" s="14"/>
      <c r="H1596" s="14"/>
    </row>
    <row r="1597" spans="2:8">
      <c r="B1597" s="24" t="s">
        <v>96</v>
      </c>
      <c r="C1597" s="173"/>
      <c r="D1597" s="173"/>
      <c r="E1597" s="173"/>
      <c r="F1597" s="173"/>
      <c r="G1597" s="173"/>
      <c r="H1597" s="173"/>
    </row>
    <row r="1598" spans="2:8">
      <c r="B1598" s="13" t="s">
        <v>95</v>
      </c>
      <c r="C1598" s="14"/>
      <c r="D1598" s="14"/>
      <c r="E1598" s="14"/>
      <c r="F1598" s="14"/>
      <c r="G1598" s="14"/>
      <c r="H1598" s="14"/>
    </row>
    <row r="1599" spans="2:8">
      <c r="B1599" s="213" t="s">
        <v>173</v>
      </c>
      <c r="C1599" s="14"/>
      <c r="D1599" s="14"/>
      <c r="E1599" s="14"/>
      <c r="F1599" s="14"/>
      <c r="G1599" s="14"/>
      <c r="H1599" s="14"/>
    </row>
    <row r="1600" spans="2:8">
      <c r="B1600" s="14"/>
      <c r="C1600" s="14"/>
      <c r="D1600" s="14"/>
      <c r="E1600" s="14"/>
      <c r="F1600" s="14"/>
      <c r="G1600" s="14"/>
      <c r="H1600" s="14"/>
    </row>
    <row r="1601" spans="2:8">
      <c r="B1601" s="16"/>
      <c r="C1601" s="17">
        <v>2014</v>
      </c>
      <c r="D1601" s="17">
        <v>2015</v>
      </c>
      <c r="E1601" s="17">
        <v>2016</v>
      </c>
      <c r="F1601" s="17">
        <v>2017</v>
      </c>
      <c r="G1601" s="17">
        <v>2018</v>
      </c>
      <c r="H1601" s="17">
        <v>2019</v>
      </c>
    </row>
    <row r="1602" spans="2:8">
      <c r="B1602" s="28" t="s">
        <v>231</v>
      </c>
      <c r="C1602" s="214">
        <v>1</v>
      </c>
      <c r="D1602" s="214">
        <v>1</v>
      </c>
      <c r="E1602" s="214">
        <v>1</v>
      </c>
      <c r="F1602" s="214">
        <v>1</v>
      </c>
      <c r="G1602" s="214">
        <v>1</v>
      </c>
      <c r="H1602" s="214">
        <v>1</v>
      </c>
    </row>
    <row r="1603" spans="2:8">
      <c r="B1603" s="28" t="s">
        <v>526</v>
      </c>
      <c r="C1603" s="214">
        <v>81</v>
      </c>
      <c r="D1603" s="214">
        <v>78</v>
      </c>
      <c r="E1603" s="214">
        <v>78</v>
      </c>
      <c r="F1603" s="214">
        <v>77</v>
      </c>
      <c r="G1603" s="214">
        <v>78</v>
      </c>
      <c r="H1603" s="214">
        <v>78</v>
      </c>
    </row>
    <row r="1604" spans="2:8">
      <c r="B1604" s="28" t="s">
        <v>527</v>
      </c>
      <c r="C1604" s="215">
        <v>65</v>
      </c>
      <c r="D1604" s="215">
        <v>62</v>
      </c>
      <c r="E1604" s="215">
        <v>63</v>
      </c>
      <c r="F1604" s="215">
        <v>62</v>
      </c>
      <c r="G1604" s="215">
        <v>63</v>
      </c>
      <c r="H1604" s="215">
        <v>63</v>
      </c>
    </row>
    <row r="1605" spans="2:8">
      <c r="B1605" s="32" t="s">
        <v>528</v>
      </c>
      <c r="C1605" s="214">
        <v>12</v>
      </c>
      <c r="D1605" s="214">
        <v>13</v>
      </c>
      <c r="E1605" s="214">
        <v>12</v>
      </c>
      <c r="F1605" s="214">
        <v>13</v>
      </c>
      <c r="G1605" s="214">
        <v>13</v>
      </c>
      <c r="H1605" s="214">
        <v>13</v>
      </c>
    </row>
    <row r="1606" spans="2:8">
      <c r="B1606" s="32" t="s">
        <v>529</v>
      </c>
      <c r="C1606" s="214">
        <v>44</v>
      </c>
      <c r="D1606" s="214">
        <v>42</v>
      </c>
      <c r="E1606" s="214">
        <v>44</v>
      </c>
      <c r="F1606" s="214">
        <v>42</v>
      </c>
      <c r="G1606" s="214">
        <v>43</v>
      </c>
      <c r="H1606" s="214">
        <v>43</v>
      </c>
    </row>
    <row r="1607" spans="2:8">
      <c r="B1607" s="32" t="s">
        <v>530</v>
      </c>
      <c r="C1607" s="214">
        <v>9</v>
      </c>
      <c r="D1607" s="214">
        <v>7</v>
      </c>
      <c r="E1607" s="214">
        <v>7</v>
      </c>
      <c r="F1607" s="214">
        <v>7</v>
      </c>
      <c r="G1607" s="214">
        <v>7</v>
      </c>
      <c r="H1607" s="214">
        <v>7</v>
      </c>
    </row>
    <row r="1608" spans="2:8">
      <c r="B1608" s="216" t="s">
        <v>531</v>
      </c>
      <c r="C1608" s="214">
        <v>16</v>
      </c>
      <c r="D1608" s="214">
        <v>16</v>
      </c>
      <c r="E1608" s="214">
        <v>15</v>
      </c>
      <c r="F1608" s="214">
        <v>15</v>
      </c>
      <c r="G1608" s="214">
        <v>15</v>
      </c>
      <c r="H1608" s="214">
        <v>15</v>
      </c>
    </row>
    <row r="1609" spans="2:8">
      <c r="B1609" s="217" t="s">
        <v>532</v>
      </c>
      <c r="C1609" s="214">
        <v>15</v>
      </c>
      <c r="D1609" s="214">
        <v>15</v>
      </c>
      <c r="E1609" s="214">
        <v>14</v>
      </c>
      <c r="F1609" s="214">
        <v>14</v>
      </c>
      <c r="G1609" s="214">
        <v>14</v>
      </c>
      <c r="H1609" s="214">
        <v>15</v>
      </c>
    </row>
    <row r="1610" spans="2:8" ht="15.75" thickBot="1">
      <c r="B1610" s="218" t="s">
        <v>533</v>
      </c>
      <c r="C1610" s="219">
        <v>1</v>
      </c>
      <c r="D1610" s="219">
        <v>1</v>
      </c>
      <c r="E1610" s="219">
        <v>1</v>
      </c>
      <c r="F1610" s="219">
        <v>1</v>
      </c>
      <c r="G1610" s="219">
        <v>1</v>
      </c>
      <c r="H1610" s="219">
        <v>0</v>
      </c>
    </row>
    <row r="1611" spans="2:8" ht="15.75" thickTop="1">
      <c r="B1611" s="220" t="s">
        <v>129</v>
      </c>
      <c r="C1611" s="14"/>
      <c r="D1611" s="14"/>
      <c r="E1611" s="14"/>
      <c r="F1611" s="14"/>
      <c r="G1611" s="14"/>
      <c r="H1611" s="14"/>
    </row>
    <row r="1612" spans="2:8">
      <c r="B1612" s="14"/>
      <c r="C1612" s="14"/>
      <c r="D1612" s="14"/>
      <c r="E1612" s="14"/>
      <c r="F1612" s="14"/>
      <c r="G1612" s="14"/>
      <c r="H1612" s="14"/>
    </row>
    <row r="1613" spans="2:8">
      <c r="B1613" s="24" t="s">
        <v>98</v>
      </c>
      <c r="C1613" s="173"/>
      <c r="D1613" s="173"/>
      <c r="E1613" s="173"/>
      <c r="F1613" s="173"/>
      <c r="G1613" s="173"/>
      <c r="H1613" s="173"/>
    </row>
    <row r="1614" spans="2:8">
      <c r="B1614" s="13" t="s">
        <v>97</v>
      </c>
      <c r="C1614" s="14"/>
      <c r="D1614" s="14"/>
      <c r="E1614" s="14"/>
      <c r="F1614" s="14"/>
      <c r="G1614" s="14"/>
      <c r="H1614" s="14"/>
    </row>
    <row r="1615" spans="2:8">
      <c r="B1615" s="213" t="s">
        <v>173</v>
      </c>
      <c r="C1615" s="14"/>
      <c r="D1615" s="14"/>
      <c r="E1615" s="14"/>
      <c r="F1615" s="14"/>
      <c r="G1615" s="14"/>
      <c r="H1615" s="14"/>
    </row>
    <row r="1616" spans="2:8">
      <c r="B1616" s="14"/>
      <c r="C1616" s="14"/>
      <c r="D1616" s="14"/>
      <c r="E1616" s="14"/>
      <c r="F1616" s="14"/>
      <c r="G1616" s="14"/>
      <c r="H1616" s="14"/>
    </row>
    <row r="1617" spans="2:8">
      <c r="B1617" s="16"/>
      <c r="C1617" s="17">
        <v>2014</v>
      </c>
      <c r="D1617" s="17">
        <v>2015</v>
      </c>
      <c r="E1617" s="17">
        <v>2016</v>
      </c>
      <c r="F1617" s="17">
        <v>2017</v>
      </c>
      <c r="G1617" s="17">
        <v>2018</v>
      </c>
      <c r="H1617" s="17">
        <v>2019</v>
      </c>
    </row>
    <row r="1618" spans="2:8">
      <c r="B1618" s="28" t="s">
        <v>231</v>
      </c>
      <c r="C1618" s="221">
        <v>1</v>
      </c>
      <c r="D1618" s="221">
        <v>1</v>
      </c>
      <c r="E1618" s="221">
        <v>1</v>
      </c>
      <c r="F1618" s="221">
        <v>1</v>
      </c>
      <c r="G1618" s="221">
        <v>1</v>
      </c>
      <c r="H1618" s="221">
        <v>1</v>
      </c>
    </row>
    <row r="1619" spans="2:8">
      <c r="B1619" s="28" t="s">
        <v>526</v>
      </c>
      <c r="C1619" s="221">
        <v>4418</v>
      </c>
      <c r="D1619" s="221">
        <v>4543</v>
      </c>
      <c r="E1619" s="221">
        <v>4550</v>
      </c>
      <c r="F1619" s="221">
        <v>5389</v>
      </c>
      <c r="G1619" s="221">
        <v>5278</v>
      </c>
      <c r="H1619" s="221">
        <v>5254</v>
      </c>
    </row>
    <row r="1620" spans="2:8">
      <c r="B1620" s="28" t="s">
        <v>527</v>
      </c>
      <c r="C1620" s="221">
        <v>4337</v>
      </c>
      <c r="D1620" s="221">
        <v>4463</v>
      </c>
      <c r="E1620" s="221">
        <v>4467</v>
      </c>
      <c r="F1620" s="221">
        <v>5252</v>
      </c>
      <c r="G1620" s="221">
        <v>5140</v>
      </c>
      <c r="H1620" s="221">
        <v>5132</v>
      </c>
    </row>
    <row r="1621" spans="2:8">
      <c r="B1621" s="32" t="s">
        <v>528</v>
      </c>
      <c r="C1621" s="221">
        <v>1529</v>
      </c>
      <c r="D1621" s="221">
        <v>1542</v>
      </c>
      <c r="E1621" s="221">
        <v>1552</v>
      </c>
      <c r="F1621" s="221">
        <v>1812</v>
      </c>
      <c r="G1621" s="221">
        <v>1734</v>
      </c>
      <c r="H1621" s="221">
        <v>1741</v>
      </c>
    </row>
    <row r="1622" spans="2:8">
      <c r="B1622" s="32" t="s">
        <v>529</v>
      </c>
      <c r="C1622" s="221">
        <v>2729</v>
      </c>
      <c r="D1622" s="221">
        <v>2763</v>
      </c>
      <c r="E1622" s="221">
        <v>2838</v>
      </c>
      <c r="F1622" s="221">
        <v>3423</v>
      </c>
      <c r="G1622" s="221">
        <v>3389</v>
      </c>
      <c r="H1622" s="221">
        <v>3375</v>
      </c>
    </row>
    <row r="1623" spans="2:8">
      <c r="B1623" s="32" t="s">
        <v>530</v>
      </c>
      <c r="C1623" s="221">
        <v>79</v>
      </c>
      <c r="D1623" s="221">
        <v>77</v>
      </c>
      <c r="E1623" s="221">
        <v>77</v>
      </c>
      <c r="F1623" s="221">
        <v>17</v>
      </c>
      <c r="G1623" s="221">
        <v>17</v>
      </c>
      <c r="H1623" s="221">
        <v>16</v>
      </c>
    </row>
    <row r="1624" spans="2:8">
      <c r="B1624" s="216" t="s">
        <v>531</v>
      </c>
      <c r="C1624" s="221">
        <v>81</v>
      </c>
      <c r="D1624" s="221">
        <v>80</v>
      </c>
      <c r="E1624" s="221">
        <v>83</v>
      </c>
      <c r="F1624" s="221">
        <v>137</v>
      </c>
      <c r="G1624" s="221">
        <v>138</v>
      </c>
      <c r="H1624" s="221">
        <v>122</v>
      </c>
    </row>
    <row r="1625" spans="2:8">
      <c r="B1625" s="217" t="s">
        <v>532</v>
      </c>
      <c r="C1625" s="221">
        <v>80</v>
      </c>
      <c r="D1625" s="221">
        <v>79</v>
      </c>
      <c r="E1625" s="221">
        <v>82</v>
      </c>
      <c r="F1625" s="221">
        <v>136</v>
      </c>
      <c r="G1625" s="221">
        <v>137</v>
      </c>
      <c r="H1625" s="221">
        <v>122</v>
      </c>
    </row>
    <row r="1626" spans="2:8" ht="15.75" thickBot="1">
      <c r="B1626" s="218" t="s">
        <v>533</v>
      </c>
      <c r="C1626" s="219">
        <v>1</v>
      </c>
      <c r="D1626" s="219">
        <v>1</v>
      </c>
      <c r="E1626" s="219">
        <v>1</v>
      </c>
      <c r="F1626" s="219">
        <v>1</v>
      </c>
      <c r="G1626" s="219">
        <v>1</v>
      </c>
      <c r="H1626" s="219">
        <v>0</v>
      </c>
    </row>
    <row r="1627" spans="2:8" ht="15.75" thickTop="1">
      <c r="B1627" s="220" t="s">
        <v>129</v>
      </c>
      <c r="C1627" s="14"/>
      <c r="D1627" s="14"/>
      <c r="E1627" s="14"/>
      <c r="F1627" s="14"/>
      <c r="G1627" s="14"/>
      <c r="H1627" s="14"/>
    </row>
    <row r="1628" spans="2:8">
      <c r="B1628" s="14"/>
      <c r="C1628" s="14"/>
      <c r="D1628" s="14"/>
      <c r="E1628" s="14"/>
      <c r="F1628" s="14"/>
      <c r="G1628" s="14"/>
      <c r="H1628" s="14"/>
    </row>
    <row r="1629" spans="2:8">
      <c r="B1629" s="24" t="s">
        <v>100</v>
      </c>
      <c r="C1629" s="173"/>
      <c r="D1629" s="173"/>
      <c r="E1629" s="173"/>
      <c r="F1629" s="173"/>
      <c r="G1629" s="173"/>
      <c r="H1629" s="173"/>
    </row>
    <row r="1630" spans="2:8">
      <c r="B1630" s="13" t="s">
        <v>99</v>
      </c>
      <c r="C1630" s="14"/>
      <c r="D1630" s="14"/>
      <c r="E1630" s="14"/>
      <c r="F1630" s="14"/>
      <c r="G1630" s="14"/>
      <c r="H1630" s="14"/>
    </row>
    <row r="1631" spans="2:8">
      <c r="B1631" s="213" t="s">
        <v>173</v>
      </c>
      <c r="C1631" s="14"/>
      <c r="D1631" s="14"/>
      <c r="E1631" s="14"/>
      <c r="F1631" s="14"/>
      <c r="G1631" s="14"/>
      <c r="H1631" s="14"/>
    </row>
    <row r="1632" spans="2:8">
      <c r="B1632" s="14"/>
      <c r="C1632" s="14"/>
      <c r="D1632" s="14"/>
      <c r="E1632" s="14"/>
      <c r="F1632" s="14"/>
      <c r="G1632" s="14"/>
      <c r="H1632" s="14"/>
    </row>
    <row r="1633" spans="2:8">
      <c r="B1633" s="16"/>
      <c r="C1633" s="17">
        <v>2014</v>
      </c>
      <c r="D1633" s="17">
        <v>2015</v>
      </c>
      <c r="E1633" s="17">
        <v>2016</v>
      </c>
      <c r="F1633" s="17">
        <v>2017</v>
      </c>
      <c r="G1633" s="17">
        <v>2018</v>
      </c>
      <c r="H1633" s="17">
        <v>2019</v>
      </c>
    </row>
    <row r="1634" spans="2:8">
      <c r="B1634" s="28" t="s">
        <v>231</v>
      </c>
      <c r="C1634" s="221">
        <v>2645</v>
      </c>
      <c r="D1634" s="221">
        <v>2806</v>
      </c>
      <c r="E1634" s="221">
        <v>2692</v>
      </c>
      <c r="F1634" s="221">
        <v>2570</v>
      </c>
      <c r="G1634" s="221">
        <v>2462</v>
      </c>
      <c r="H1634" s="221">
        <v>2371</v>
      </c>
    </row>
    <row r="1635" spans="2:8">
      <c r="B1635" s="28" t="s">
        <v>534</v>
      </c>
      <c r="C1635" s="221">
        <v>106020</v>
      </c>
      <c r="D1635" s="221">
        <v>108481</v>
      </c>
      <c r="E1635" s="221">
        <v>110111</v>
      </c>
      <c r="F1635" s="221">
        <v>109654</v>
      </c>
      <c r="G1635" s="221">
        <v>110000</v>
      </c>
      <c r="H1635" s="221">
        <v>106043</v>
      </c>
    </row>
    <row r="1636" spans="2:8">
      <c r="B1636" s="28" t="s">
        <v>527</v>
      </c>
      <c r="C1636" s="221">
        <v>103181</v>
      </c>
      <c r="D1636" s="221">
        <v>105779</v>
      </c>
      <c r="E1636" s="221">
        <v>107432</v>
      </c>
      <c r="F1636" s="221">
        <v>107138</v>
      </c>
      <c r="G1636" s="221">
        <v>107507</v>
      </c>
      <c r="H1636" s="221">
        <v>103789</v>
      </c>
    </row>
    <row r="1637" spans="2:8">
      <c r="B1637" s="32" t="s">
        <v>528</v>
      </c>
      <c r="C1637" s="222">
        <v>38933</v>
      </c>
      <c r="D1637" s="222">
        <v>39935</v>
      </c>
      <c r="E1637" s="222">
        <v>40483</v>
      </c>
      <c r="F1637" s="222">
        <v>40394</v>
      </c>
      <c r="G1637" s="222">
        <v>39570</v>
      </c>
      <c r="H1637" s="222">
        <v>39571</v>
      </c>
    </row>
    <row r="1638" spans="2:8">
      <c r="B1638" s="32" t="s">
        <v>529</v>
      </c>
      <c r="C1638" s="222">
        <v>61082</v>
      </c>
      <c r="D1638" s="222">
        <v>62614</v>
      </c>
      <c r="E1638" s="222">
        <v>63458</v>
      </c>
      <c r="F1638" s="222">
        <v>65409</v>
      </c>
      <c r="G1638" s="222">
        <v>66674</v>
      </c>
      <c r="H1638" s="222">
        <v>63096</v>
      </c>
    </row>
    <row r="1639" spans="2:8">
      <c r="B1639" s="32" t="s">
        <v>530</v>
      </c>
      <c r="C1639" s="221">
        <v>3166</v>
      </c>
      <c r="D1639" s="221">
        <v>3230</v>
      </c>
      <c r="E1639" s="221">
        <v>3491</v>
      </c>
      <c r="F1639" s="221">
        <v>1335</v>
      </c>
      <c r="G1639" s="221">
        <v>1263</v>
      </c>
      <c r="H1639" s="221">
        <v>1122</v>
      </c>
    </row>
    <row r="1640" spans="2:8">
      <c r="B1640" s="28" t="s">
        <v>531</v>
      </c>
      <c r="C1640" s="221">
        <v>2839</v>
      </c>
      <c r="D1640" s="221">
        <v>2702</v>
      </c>
      <c r="E1640" s="221">
        <v>2679</v>
      </c>
      <c r="F1640" s="221">
        <v>2516</v>
      </c>
      <c r="G1640" s="221">
        <v>2493</v>
      </c>
      <c r="H1640" s="221">
        <v>2254</v>
      </c>
    </row>
    <row r="1641" spans="2:8">
      <c r="B1641" s="223" t="s">
        <v>532</v>
      </c>
      <c r="C1641" s="221">
        <v>2726</v>
      </c>
      <c r="D1641" s="221">
        <v>2594</v>
      </c>
      <c r="E1641" s="221">
        <v>2567</v>
      </c>
      <c r="F1641" s="221">
        <v>2398</v>
      </c>
      <c r="G1641" s="221">
        <v>2374</v>
      </c>
      <c r="H1641" s="221">
        <v>2254</v>
      </c>
    </row>
    <row r="1642" spans="2:8" ht="15.75" thickBot="1">
      <c r="B1642" s="224" t="s">
        <v>533</v>
      </c>
      <c r="C1642" s="225">
        <v>113</v>
      </c>
      <c r="D1642" s="225">
        <v>108</v>
      </c>
      <c r="E1642" s="225">
        <v>112</v>
      </c>
      <c r="F1642" s="225">
        <v>118</v>
      </c>
      <c r="G1642" s="225">
        <v>119</v>
      </c>
      <c r="H1642" s="225">
        <v>0</v>
      </c>
    </row>
    <row r="1643" spans="2:8" ht="15.75" thickTop="1">
      <c r="B1643" s="220" t="s">
        <v>129</v>
      </c>
      <c r="C1643" s="14"/>
      <c r="D1643" s="14"/>
      <c r="E1643" s="14"/>
      <c r="F1643" s="14"/>
      <c r="G1643" s="14"/>
      <c r="H1643" s="14"/>
    </row>
    <row r="1644" spans="2:8">
      <c r="B1644" s="14"/>
      <c r="C1644" s="14"/>
      <c r="D1644" s="14"/>
      <c r="E1644" s="14"/>
      <c r="F1644" s="14"/>
      <c r="G1644" s="14"/>
      <c r="H1644" s="14"/>
    </row>
    <row r="1645" spans="2:8">
      <c r="B1645" s="24" t="s">
        <v>103</v>
      </c>
      <c r="C1645" s="173"/>
      <c r="D1645" s="173"/>
      <c r="E1645" s="173"/>
      <c r="F1645" s="173"/>
      <c r="G1645" s="173"/>
      <c r="H1645" s="173"/>
    </row>
    <row r="1646" spans="2:8">
      <c r="B1646" s="13" t="s">
        <v>102</v>
      </c>
      <c r="C1646" s="14"/>
      <c r="D1646" s="14"/>
      <c r="E1646" s="14"/>
      <c r="F1646" s="14"/>
      <c r="G1646" s="14"/>
      <c r="H1646" s="14"/>
    </row>
    <row r="1647" spans="2:8">
      <c r="B1647" s="213" t="s">
        <v>535</v>
      </c>
      <c r="C1647" s="14"/>
      <c r="D1647" s="14"/>
      <c r="E1647" s="14"/>
      <c r="F1647" s="14"/>
      <c r="G1647" s="14"/>
      <c r="H1647" s="14"/>
    </row>
    <row r="1648" spans="2:8">
      <c r="B1648" s="216"/>
      <c r="C1648" s="14"/>
      <c r="D1648" s="14"/>
      <c r="E1648" s="14"/>
      <c r="F1648" s="14"/>
      <c r="G1648" s="14"/>
      <c r="H1648" s="14"/>
    </row>
    <row r="1649" spans="2:8">
      <c r="B1649" s="16"/>
      <c r="C1649" s="17">
        <v>2014</v>
      </c>
      <c r="D1649" s="17">
        <v>2015</v>
      </c>
      <c r="E1649" s="17">
        <v>2016</v>
      </c>
      <c r="F1649" s="17">
        <v>2017</v>
      </c>
      <c r="G1649" s="17">
        <v>2018</v>
      </c>
      <c r="H1649" s="17">
        <v>2019</v>
      </c>
    </row>
    <row r="1650" spans="2:8">
      <c r="B1650" s="28" t="s">
        <v>231</v>
      </c>
      <c r="C1650" s="226">
        <v>129.92048643592142</v>
      </c>
      <c r="D1650" s="226">
        <v>139.0228960399846</v>
      </c>
      <c r="E1650" s="226">
        <v>153.89383099266888</v>
      </c>
      <c r="F1650" s="226">
        <v>163.7619094288971</v>
      </c>
      <c r="G1650" s="226">
        <v>145.77162464326616</v>
      </c>
      <c r="H1650" s="168">
        <v>148.21054742465981</v>
      </c>
    </row>
    <row r="1651" spans="2:8">
      <c r="B1651" s="28" t="s">
        <v>534</v>
      </c>
      <c r="C1651" s="226">
        <v>156.75309869036482</v>
      </c>
      <c r="D1651" s="226">
        <v>142.04645136485968</v>
      </c>
      <c r="E1651" s="226">
        <v>166.91731965527251</v>
      </c>
      <c r="F1651" s="226">
        <v>184.76331348339741</v>
      </c>
      <c r="G1651" s="226">
        <v>145.62921369117362</v>
      </c>
      <c r="H1651" s="226">
        <v>112.42546623257365</v>
      </c>
    </row>
    <row r="1652" spans="2:8">
      <c r="B1652" s="28" t="s">
        <v>527</v>
      </c>
      <c r="C1652" s="226">
        <v>154.4222754911132</v>
      </c>
      <c r="D1652" s="226">
        <v>140.27810841983853</v>
      </c>
      <c r="E1652" s="226">
        <v>164.35451918587779</v>
      </c>
      <c r="F1652" s="226">
        <v>181.09518381608802</v>
      </c>
      <c r="G1652" s="226">
        <v>143.21738877442252</v>
      </c>
      <c r="H1652" s="226">
        <v>110.657131647049</v>
      </c>
    </row>
    <row r="1653" spans="2:8">
      <c r="B1653" s="32" t="s">
        <v>528</v>
      </c>
      <c r="C1653" s="227">
        <v>69.290762394761472</v>
      </c>
      <c r="D1653" s="227">
        <v>57.897723952326018</v>
      </c>
      <c r="E1653" s="227">
        <v>72.853837806463019</v>
      </c>
      <c r="F1653" s="227">
        <v>70.702144432252766</v>
      </c>
      <c r="G1653" s="227">
        <v>57.960289142860162</v>
      </c>
      <c r="H1653" s="227">
        <v>42.389955755906165</v>
      </c>
    </row>
    <row r="1654" spans="2:8">
      <c r="B1654" s="32" t="s">
        <v>529</v>
      </c>
      <c r="C1654" s="227">
        <v>79.848421421889626</v>
      </c>
      <c r="D1654" s="227">
        <v>77.132095347943093</v>
      </c>
      <c r="E1654" s="227">
        <v>86.156244085248147</v>
      </c>
      <c r="F1654" s="227">
        <v>105.22182569696712</v>
      </c>
      <c r="G1654" s="227">
        <v>81.874403239500325</v>
      </c>
      <c r="H1654" s="227">
        <v>64.564646464646458</v>
      </c>
    </row>
    <row r="1655" spans="2:8">
      <c r="B1655" s="32" t="s">
        <v>530</v>
      </c>
      <c r="C1655" s="226">
        <v>5.2830916744621144</v>
      </c>
      <c r="D1655" s="226">
        <v>5.2482891195693968</v>
      </c>
      <c r="E1655" s="226">
        <v>5.3444309850979801</v>
      </c>
      <c r="F1655" s="226">
        <v>5.171219013326799</v>
      </c>
      <c r="G1655" s="226">
        <v>3.3826963920620603</v>
      </c>
      <c r="H1655" s="226">
        <v>3.702521078554136</v>
      </c>
    </row>
    <row r="1656" spans="2:8">
      <c r="B1656" s="28" t="s">
        <v>531</v>
      </c>
      <c r="C1656" s="226">
        <v>2.3308231992516371</v>
      </c>
      <c r="D1656" s="226">
        <v>1.7683429450211456</v>
      </c>
      <c r="E1656" s="226">
        <v>2.5627941603260531</v>
      </c>
      <c r="F1656" s="226">
        <v>3.668129667309393</v>
      </c>
      <c r="G1656" s="226">
        <v>2.4117720183134388</v>
      </c>
      <c r="H1656" s="226">
        <v>1.7683345855246682</v>
      </c>
    </row>
    <row r="1657" spans="2:8">
      <c r="B1657" s="223" t="s">
        <v>532</v>
      </c>
      <c r="C1657" s="226">
        <v>2.3121024321796071</v>
      </c>
      <c r="D1657" s="226">
        <v>1.7543483275663205</v>
      </c>
      <c r="E1657" s="226">
        <v>2.5471539791296012</v>
      </c>
      <c r="F1657" s="226">
        <v>3.6464829393529419</v>
      </c>
      <c r="G1657" s="226">
        <v>2.3883644596556839</v>
      </c>
      <c r="H1657" s="226">
        <v>1.7683345855246682</v>
      </c>
    </row>
    <row r="1658" spans="2:8" ht="15.75" thickBot="1">
      <c r="B1658" s="224" t="s">
        <v>533</v>
      </c>
      <c r="C1658" s="228">
        <v>1.8720767072029933E-2</v>
      </c>
      <c r="D1658" s="228">
        <v>1.3994617454825066E-2</v>
      </c>
      <c r="E1658" s="228">
        <v>1.5640181196451781E-2</v>
      </c>
      <c r="F1658" s="228">
        <v>2.1646727956450874E-2</v>
      </c>
      <c r="G1658" s="228">
        <v>2.3407558657755043E-2</v>
      </c>
      <c r="H1658" s="228">
        <v>0</v>
      </c>
    </row>
    <row r="1659" spans="2:8" ht="15.75" thickTop="1">
      <c r="B1659" s="229" t="s">
        <v>129</v>
      </c>
      <c r="C1659" s="229"/>
      <c r="D1659" s="229"/>
      <c r="E1659" s="229"/>
      <c r="F1659" s="229"/>
      <c r="G1659" s="229"/>
      <c r="H1659" s="229"/>
    </row>
    <row r="1660" spans="2:8">
      <c r="B1660" s="14"/>
      <c r="C1660" s="14"/>
      <c r="D1660" s="14"/>
      <c r="E1660" s="14"/>
      <c r="F1660" s="14"/>
      <c r="G1660" s="14"/>
      <c r="H1660" s="14"/>
    </row>
    <row r="1661" spans="2:8">
      <c r="B1661" s="24" t="s">
        <v>105</v>
      </c>
      <c r="C1661" s="173"/>
      <c r="D1661" s="173"/>
      <c r="E1661" s="173"/>
      <c r="F1661" s="173"/>
      <c r="G1661" s="173"/>
      <c r="H1661" s="173"/>
    </row>
    <row r="1662" spans="2:8">
      <c r="B1662" s="13" t="s">
        <v>104</v>
      </c>
      <c r="C1662" s="14"/>
      <c r="D1662" s="14"/>
      <c r="E1662" s="14"/>
      <c r="F1662" s="14"/>
      <c r="G1662" s="14"/>
      <c r="H1662" s="14"/>
    </row>
    <row r="1663" spans="2:8">
      <c r="B1663" s="213" t="s">
        <v>536</v>
      </c>
      <c r="C1663" s="14"/>
      <c r="D1663" s="14"/>
      <c r="E1663" s="14"/>
      <c r="F1663" s="14"/>
      <c r="G1663" s="14"/>
      <c r="H1663" s="14"/>
    </row>
    <row r="1664" spans="2:8">
      <c r="B1664" s="14"/>
      <c r="C1664" s="14"/>
      <c r="D1664" s="14"/>
      <c r="E1664" s="14"/>
      <c r="F1664" s="14"/>
      <c r="G1664" s="14"/>
      <c r="H1664" s="14"/>
    </row>
    <row r="1665" spans="2:8">
      <c r="B1665" s="16"/>
      <c r="C1665" s="17">
        <v>2014</v>
      </c>
      <c r="D1665" s="17">
        <v>2015</v>
      </c>
      <c r="E1665" s="17">
        <v>2016</v>
      </c>
      <c r="F1665" s="17">
        <v>2017</v>
      </c>
      <c r="G1665" s="17">
        <v>2018</v>
      </c>
      <c r="H1665" s="17">
        <v>2019</v>
      </c>
    </row>
    <row r="1666" spans="2:8">
      <c r="B1666" s="28" t="s">
        <v>231</v>
      </c>
      <c r="C1666" s="226">
        <v>20.211880261927035</v>
      </c>
      <c r="D1666" s="226">
        <v>21.885306497500963</v>
      </c>
      <c r="E1666" s="226">
        <v>29.875206621998462</v>
      </c>
      <c r="F1666" s="226">
        <v>24.23774493720105</v>
      </c>
      <c r="G1666" s="226">
        <v>28.683440276341436</v>
      </c>
      <c r="H1666" s="226">
        <v>21.296563986977205</v>
      </c>
    </row>
    <row r="1667" spans="2:8" ht="25.5">
      <c r="B1667" s="230" t="s">
        <v>537</v>
      </c>
      <c r="C1667" s="226">
        <v>12.138914873713752</v>
      </c>
      <c r="D1667" s="226">
        <v>11.158239061899268</v>
      </c>
      <c r="E1667" s="226">
        <v>14.330923269107014</v>
      </c>
      <c r="F1667" s="226">
        <v>11.419950730257481</v>
      </c>
      <c r="G1667" s="226">
        <v>14.53229391429924</v>
      </c>
      <c r="H1667" s="226">
        <v>12.387939777944736</v>
      </c>
    </row>
    <row r="1668" spans="2:8" ht="25.5">
      <c r="B1668" s="230" t="s">
        <v>538</v>
      </c>
      <c r="C1668" s="226">
        <v>8.0729653882132837</v>
      </c>
      <c r="D1668" s="226">
        <v>10.727067435601692</v>
      </c>
      <c r="E1668" s="226">
        <v>15.544283352891446</v>
      </c>
      <c r="F1668" s="226">
        <v>12.817794206943571</v>
      </c>
      <c r="G1668" s="226">
        <v>14.151146362042198</v>
      </c>
      <c r="H1668" s="226">
        <v>8.9086242090324728</v>
      </c>
    </row>
    <row r="1669" spans="2:8">
      <c r="B1669" s="28" t="s">
        <v>534</v>
      </c>
      <c r="C1669" s="226">
        <v>114.52145696913004</v>
      </c>
      <c r="D1669" s="226">
        <v>104.21781622452902</v>
      </c>
      <c r="E1669" s="226">
        <v>124.22737883433649</v>
      </c>
      <c r="F1669" s="226">
        <v>130.28505076115096</v>
      </c>
      <c r="G1669" s="226">
        <v>108.0415146938635</v>
      </c>
      <c r="H1669" s="226">
        <v>80.776859504132233</v>
      </c>
    </row>
    <row r="1670" spans="2:8">
      <c r="B1670" s="28" t="s">
        <v>527</v>
      </c>
      <c r="C1670" s="226">
        <v>114.11554022450889</v>
      </c>
      <c r="D1670" s="226">
        <v>103.96849673202614</v>
      </c>
      <c r="E1670" s="226">
        <v>123.90923773832507</v>
      </c>
      <c r="F1670" s="226">
        <v>129.85184455263075</v>
      </c>
      <c r="G1670" s="226">
        <v>107.70621794685293</v>
      </c>
      <c r="H1670" s="226">
        <v>80.516320227064014</v>
      </c>
    </row>
    <row r="1671" spans="2:8">
      <c r="B1671" s="32" t="s">
        <v>528</v>
      </c>
      <c r="C1671" s="226">
        <v>54.506840505144993</v>
      </c>
      <c r="D1671" s="226">
        <v>46.713133410226831</v>
      </c>
      <c r="E1671" s="226">
        <v>58.007974662780285</v>
      </c>
      <c r="F1671" s="226">
        <v>56.619174185850802</v>
      </c>
      <c r="G1671" s="226">
        <v>47.515942266645155</v>
      </c>
      <c r="H1671" s="226">
        <v>34.374815927873783</v>
      </c>
    </row>
    <row r="1672" spans="2:8">
      <c r="B1672" s="32" t="s">
        <v>529</v>
      </c>
      <c r="C1672" s="227">
        <v>56.679139382600567</v>
      </c>
      <c r="D1672" s="227">
        <v>54.331687812379855</v>
      </c>
      <c r="E1672" s="227">
        <v>62.948063746829696</v>
      </c>
      <c r="F1672" s="227">
        <v>71.283495435224935</v>
      </c>
      <c r="G1672" s="227">
        <v>58.631940605634206</v>
      </c>
      <c r="H1672" s="227">
        <v>44.102305701644539</v>
      </c>
    </row>
    <row r="1673" spans="2:8">
      <c r="B1673" s="32" t="s">
        <v>530</v>
      </c>
      <c r="C1673" s="227">
        <v>2.9295603367633305</v>
      </c>
      <c r="D1673" s="227">
        <v>2.9236755094194535</v>
      </c>
      <c r="E1673" s="227">
        <v>2.9531867105777847</v>
      </c>
      <c r="F1673" s="227">
        <v>1.9491749315550064</v>
      </c>
      <c r="G1673" s="227">
        <v>1.5583350745735722</v>
      </c>
      <c r="H1673" s="227">
        <v>2.0391985975457048</v>
      </c>
    </row>
    <row r="1674" spans="2:8">
      <c r="B1674" s="28" t="s">
        <v>531</v>
      </c>
      <c r="C1674" s="226">
        <v>0.40591674462114136</v>
      </c>
      <c r="D1674" s="226">
        <v>0.24931180315263357</v>
      </c>
      <c r="E1674" s="226">
        <v>0.31812216880544097</v>
      </c>
      <c r="F1674" s="226">
        <v>0.4332062085202032</v>
      </c>
      <c r="G1674" s="226">
        <v>0.33529674701057699</v>
      </c>
      <c r="H1674" s="226">
        <v>0.26053927706820268</v>
      </c>
    </row>
    <row r="1675" spans="2:8">
      <c r="B1675" s="223" t="s">
        <v>532</v>
      </c>
      <c r="C1675" s="226">
        <v>0.40251403180542566</v>
      </c>
      <c r="D1675" s="226">
        <v>0.24687427912341406</v>
      </c>
      <c r="E1675" s="226">
        <v>0.31532725139114964</v>
      </c>
      <c r="F1675" s="226">
        <v>0.42954693142717126</v>
      </c>
      <c r="G1675" s="226">
        <v>0.33302211419185729</v>
      </c>
      <c r="H1675" s="226">
        <v>0.26053927706820268</v>
      </c>
    </row>
    <row r="1676" spans="2:8" ht="15.75" thickBot="1">
      <c r="B1676" s="224" t="s">
        <v>533</v>
      </c>
      <c r="C1676" s="226">
        <v>3.4027128157156222E-3</v>
      </c>
      <c r="D1676" s="226">
        <v>2.4375240292195308E-3</v>
      </c>
      <c r="E1676" s="226">
        <v>2.7949174142913023E-3</v>
      </c>
      <c r="F1676" s="226">
        <v>3.6592770930319266E-3</v>
      </c>
      <c r="G1676" s="226">
        <v>2.2746328187196988E-3</v>
      </c>
      <c r="H1676" s="226">
        <v>0</v>
      </c>
    </row>
    <row r="1677" spans="2:8" ht="15.75" thickTop="1">
      <c r="B1677" s="229" t="s">
        <v>129</v>
      </c>
      <c r="C1677" s="229"/>
      <c r="D1677" s="229"/>
      <c r="E1677" s="229"/>
      <c r="F1677" s="229"/>
      <c r="G1677" s="229"/>
      <c r="H1677" s="229"/>
    </row>
    <row r="1678" spans="2:8">
      <c r="B1678" s="14"/>
      <c r="C1678" s="14"/>
      <c r="D1678" s="14"/>
      <c r="E1678" s="14"/>
      <c r="F1678" s="14"/>
      <c r="G1678" s="14"/>
      <c r="H1678" s="14"/>
    </row>
    <row r="1679" spans="2:8">
      <c r="B1679" s="24" t="s">
        <v>107</v>
      </c>
      <c r="C1679" s="173"/>
      <c r="D1679" s="173"/>
      <c r="E1679" s="173"/>
      <c r="F1679" s="173"/>
      <c r="G1679" s="173"/>
      <c r="H1679" s="173"/>
    </row>
    <row r="1680" spans="2:8">
      <c r="B1680" s="13" t="s">
        <v>106</v>
      </c>
      <c r="C1680" s="14"/>
      <c r="D1680" s="14"/>
      <c r="E1680" s="14"/>
      <c r="F1680" s="14"/>
      <c r="G1680" s="14"/>
      <c r="H1680" s="14"/>
    </row>
    <row r="1681" spans="2:8">
      <c r="B1681" s="213" t="s">
        <v>536</v>
      </c>
      <c r="C1681" s="14"/>
      <c r="D1681" s="14"/>
      <c r="E1681" s="14"/>
      <c r="F1681" s="14"/>
      <c r="G1681" s="14"/>
      <c r="H1681" s="14"/>
    </row>
    <row r="1682" spans="2:8">
      <c r="B1682" s="14"/>
      <c r="C1682" s="14"/>
      <c r="D1682" s="14"/>
      <c r="E1682" s="14"/>
      <c r="F1682" s="14"/>
      <c r="G1682" s="14"/>
      <c r="H1682" s="14"/>
    </row>
    <row r="1683" spans="2:8">
      <c r="B1683" s="16"/>
      <c r="C1683" s="17">
        <v>2014</v>
      </c>
      <c r="D1683" s="17">
        <v>2015</v>
      </c>
      <c r="E1683" s="17">
        <v>2016</v>
      </c>
      <c r="F1683" s="17">
        <v>2017</v>
      </c>
      <c r="G1683" s="17">
        <v>2018</v>
      </c>
      <c r="H1683" s="17">
        <v>2019</v>
      </c>
    </row>
    <row r="1684" spans="2:8">
      <c r="B1684" s="28" t="s">
        <v>231</v>
      </c>
      <c r="C1684" s="226">
        <v>0.50023386342376053</v>
      </c>
      <c r="D1684" s="226">
        <v>0.22614379084967318</v>
      </c>
      <c r="E1684" s="226">
        <v>9.1418404815081206E-2</v>
      </c>
      <c r="F1684" s="226">
        <v>2.6941174590661653E-2</v>
      </c>
      <c r="G1684" s="226">
        <v>1.6875924069582604E-3</v>
      </c>
      <c r="H1684" s="226">
        <v>1.2289556724267469E-2</v>
      </c>
    </row>
    <row r="1685" spans="2:8">
      <c r="B1685" s="28" t="s">
        <v>534</v>
      </c>
      <c r="C1685" s="226">
        <v>75.913143124415342</v>
      </c>
      <c r="D1685" s="226">
        <v>68.131141868512103</v>
      </c>
      <c r="E1685" s="226">
        <v>71.731246293422174</v>
      </c>
      <c r="F1685" s="226">
        <v>90.081798425498818</v>
      </c>
      <c r="G1685" s="226">
        <v>60.291470391421988</v>
      </c>
      <c r="H1685" s="226">
        <v>45.560083479422318</v>
      </c>
    </row>
    <row r="1686" spans="2:8">
      <c r="B1686" s="28" t="s">
        <v>527</v>
      </c>
      <c r="C1686" s="226">
        <v>74.025526192703467</v>
      </c>
      <c r="D1686" s="226">
        <v>66.664475201845434</v>
      </c>
      <c r="E1686" s="226">
        <v>69.503160843396302</v>
      </c>
      <c r="F1686" s="226">
        <v>86.886839385965843</v>
      </c>
      <c r="G1686" s="226">
        <v>58.235361018612316</v>
      </c>
      <c r="H1686" s="226">
        <v>44.154954503714833</v>
      </c>
    </row>
    <row r="1687" spans="2:8">
      <c r="B1687" s="32" t="s">
        <v>528</v>
      </c>
      <c r="C1687" s="227">
        <v>28.18555893358279</v>
      </c>
      <c r="D1687" s="227">
        <v>24.650695886197614</v>
      </c>
      <c r="E1687" s="227">
        <v>22.665190344601331</v>
      </c>
      <c r="F1687" s="227">
        <v>29.79733357479946</v>
      </c>
      <c r="G1687" s="227">
        <v>21.257422312032013</v>
      </c>
      <c r="H1687" s="227">
        <v>10.915884464479506</v>
      </c>
    </row>
    <row r="1688" spans="2:8">
      <c r="B1688" s="32" t="s">
        <v>529</v>
      </c>
      <c r="C1688" s="227">
        <v>43.382401777362027</v>
      </c>
      <c r="D1688" s="227">
        <v>39.758323721645517</v>
      </c>
      <c r="E1688" s="227">
        <v>44.68089361648434</v>
      </c>
      <c r="F1688" s="227">
        <v>55.450128367653477</v>
      </c>
      <c r="G1688" s="227">
        <v>36.022460676623915</v>
      </c>
      <c r="H1688" s="227">
        <v>26.887130812254778</v>
      </c>
    </row>
    <row r="1689" spans="2:8">
      <c r="B1689" s="32" t="s">
        <v>530</v>
      </c>
      <c r="C1689" s="226">
        <v>2.4575654817586532</v>
      </c>
      <c r="D1689" s="226">
        <v>2.2554555940023069</v>
      </c>
      <c r="E1689" s="226">
        <v>2.157089500447944</v>
      </c>
      <c r="F1689" s="226">
        <v>1.6393774435129058</v>
      </c>
      <c r="G1689" s="226">
        <v>0.9554780299563852</v>
      </c>
      <c r="H1689" s="226"/>
    </row>
    <row r="1690" spans="2:8">
      <c r="B1690" s="28" t="s">
        <v>531</v>
      </c>
      <c r="C1690" s="226">
        <v>1.8876169317118805</v>
      </c>
      <c r="D1690" s="226">
        <v>1.4666743560169164</v>
      </c>
      <c r="E1690" s="226">
        <v>2.2280728318885563</v>
      </c>
      <c r="F1690" s="226">
        <v>3.1949590395329763</v>
      </c>
      <c r="G1690" s="226">
        <v>2.056109372809674</v>
      </c>
      <c r="H1690" s="226">
        <v>1.4051289757074881</v>
      </c>
    </row>
    <row r="1691" spans="2:8">
      <c r="B1691" s="223" t="s">
        <v>532</v>
      </c>
      <c r="C1691" s="226">
        <v>1.8740294667913941</v>
      </c>
      <c r="D1691" s="226">
        <v>1.4557170319108035</v>
      </c>
      <c r="E1691" s="226">
        <v>2.2159657291390644</v>
      </c>
      <c r="F1691" s="226">
        <v>3.1769076711657487</v>
      </c>
      <c r="G1691" s="226">
        <v>2.0361931110364653</v>
      </c>
      <c r="H1691" s="226">
        <v>1.4051289757074881</v>
      </c>
    </row>
    <row r="1692" spans="2:8" ht="15.75" thickBot="1">
      <c r="B1692" s="224" t="s">
        <v>533</v>
      </c>
      <c r="C1692" s="228">
        <v>1.3587464920486436E-2</v>
      </c>
      <c r="D1692" s="228">
        <v>1.0957324106113032E-2</v>
      </c>
      <c r="E1692" s="228">
        <v>1.2107102749492119E-2</v>
      </c>
      <c r="F1692" s="228">
        <v>1.8051368367227365E-2</v>
      </c>
      <c r="G1692" s="228">
        <v>1.9916261773208526E-2</v>
      </c>
      <c r="H1692" s="228">
        <v>0</v>
      </c>
    </row>
    <row r="1693" spans="2:8" ht="15.75" thickTop="1">
      <c r="B1693" s="229" t="s">
        <v>129</v>
      </c>
      <c r="C1693" s="229"/>
      <c r="D1693" s="229"/>
      <c r="E1693" s="229"/>
      <c r="F1693" s="229"/>
      <c r="G1693" s="229"/>
      <c r="H1693" s="229"/>
    </row>
    <row r="1694" spans="2:8">
      <c r="B1694" s="14"/>
      <c r="C1694" s="14"/>
      <c r="D1694" s="14"/>
      <c r="E1694" s="14"/>
      <c r="F1694" s="14"/>
      <c r="G1694" s="14"/>
      <c r="H1694" s="14"/>
    </row>
    <row r="1695" spans="2:8">
      <c r="B1695" s="24" t="s">
        <v>109</v>
      </c>
      <c r="C1695" s="173"/>
      <c r="D1695" s="173"/>
      <c r="E1695" s="173"/>
      <c r="F1695" s="173"/>
      <c r="G1695" s="173"/>
      <c r="H1695" s="173"/>
    </row>
    <row r="1696" spans="2:8">
      <c r="B1696" s="13" t="s">
        <v>108</v>
      </c>
      <c r="C1696" s="14"/>
      <c r="D1696" s="14"/>
      <c r="E1696" s="14"/>
      <c r="F1696" s="14"/>
      <c r="G1696" s="14"/>
      <c r="H1696" s="14"/>
    </row>
    <row r="1697" spans="2:8">
      <c r="B1697" s="213" t="s">
        <v>536</v>
      </c>
      <c r="C1697" s="14"/>
      <c r="D1697" s="14"/>
      <c r="E1697" s="14"/>
      <c r="F1697" s="14"/>
      <c r="G1697" s="14"/>
      <c r="H1697" s="14"/>
    </row>
    <row r="1698" spans="2:8">
      <c r="B1698" s="14"/>
      <c r="C1698" s="14"/>
      <c r="D1698" s="14"/>
      <c r="E1698" s="14"/>
      <c r="F1698" s="14"/>
      <c r="G1698" s="14"/>
      <c r="H1698" s="14"/>
    </row>
    <row r="1699" spans="2:8">
      <c r="B1699" s="16"/>
      <c r="C1699" s="17">
        <v>2014</v>
      </c>
      <c r="D1699" s="17">
        <v>2015</v>
      </c>
      <c r="E1699" s="17">
        <v>2016</v>
      </c>
      <c r="F1699" s="17">
        <v>2017</v>
      </c>
      <c r="G1699" s="17">
        <v>2018</v>
      </c>
      <c r="H1699" s="17">
        <v>2019</v>
      </c>
    </row>
    <row r="1700" spans="2:8">
      <c r="B1700" s="28" t="s">
        <v>231</v>
      </c>
      <c r="C1700" s="226">
        <v>12.59307764265669</v>
      </c>
      <c r="D1700" s="226">
        <v>13.586204229142636</v>
      </c>
      <c r="E1700" s="226">
        <v>8.4869734135846873</v>
      </c>
      <c r="F1700" s="226">
        <v>0.40172534648613523</v>
      </c>
      <c r="G1700" s="226">
        <v>15.458307990573498</v>
      </c>
      <c r="H1700" s="226">
        <v>33.145133466900411</v>
      </c>
    </row>
    <row r="1701" spans="2:8">
      <c r="B1701" s="28" t="s">
        <v>534</v>
      </c>
      <c r="C1701" s="226">
        <v>19.669492516370443</v>
      </c>
      <c r="D1701" s="226">
        <v>17.444290657439446</v>
      </c>
      <c r="E1701" s="226">
        <v>18.750981060175896</v>
      </c>
      <c r="F1701" s="226">
        <v>21.369549701185669</v>
      </c>
      <c r="G1701" s="226">
        <v>15.846837863643698</v>
      </c>
      <c r="H1701" s="226">
        <v>14.97584940312213</v>
      </c>
    </row>
    <row r="1702" spans="2:8">
      <c r="B1702" s="28" t="s">
        <v>527</v>
      </c>
      <c r="C1702" s="226">
        <v>19.099204864359216</v>
      </c>
      <c r="D1702" s="226">
        <v>17.002322183775469</v>
      </c>
      <c r="E1702" s="226">
        <v>18.297668168225009</v>
      </c>
      <c r="F1702" s="226">
        <v>20.893912923053978</v>
      </c>
      <c r="G1702" s="226">
        <v>15.550236323770177</v>
      </c>
      <c r="H1702" s="226">
        <v>14.68174805910343</v>
      </c>
    </row>
    <row r="1703" spans="2:8">
      <c r="B1703" s="32" t="s">
        <v>528</v>
      </c>
      <c r="C1703" s="227">
        <v>7.1525257249766137</v>
      </c>
      <c r="D1703" s="227">
        <v>6.5666512879661658</v>
      </c>
      <c r="E1703" s="227">
        <v>7.21221183328917</v>
      </c>
      <c r="F1703" s="227">
        <v>7.3368558979876628</v>
      </c>
      <c r="G1703" s="227">
        <v>5.6759759100514957</v>
      </c>
      <c r="H1703" s="227">
        <v>4.2591518490692044</v>
      </c>
    </row>
    <row r="1704" spans="2:8">
      <c r="B1704" s="32" t="s">
        <v>529</v>
      </c>
      <c r="C1704" s="227">
        <v>10.86338868101029</v>
      </c>
      <c r="D1704" s="227">
        <v>9.4630526720492103</v>
      </c>
      <c r="E1704" s="227">
        <v>9.9870727183253205</v>
      </c>
      <c r="F1704" s="227">
        <v>12.344856238881018</v>
      </c>
      <c r="G1704" s="227">
        <v>9.0306890285995394</v>
      </c>
      <c r="H1704" s="227">
        <v>9.5064062108690202</v>
      </c>
    </row>
    <row r="1705" spans="2:8">
      <c r="B1705" s="32" t="s">
        <v>530</v>
      </c>
      <c r="C1705" s="226">
        <v>1.0832904583723104</v>
      </c>
      <c r="D1705" s="226">
        <v>0.97258746635909266</v>
      </c>
      <c r="E1705" s="226">
        <v>1.0986612156313487</v>
      </c>
      <c r="F1705" s="226">
        <v>1.2122007861852968</v>
      </c>
      <c r="G1705" s="226">
        <v>0.84357138511914043</v>
      </c>
      <c r="H1705" s="226">
        <v>0.91618999916520572</v>
      </c>
    </row>
    <row r="1706" spans="2:8">
      <c r="B1706" s="28" t="s">
        <v>531</v>
      </c>
      <c r="C1706" s="226">
        <v>0.57028765201122555</v>
      </c>
      <c r="D1706" s="226">
        <v>0.44196847366397535</v>
      </c>
      <c r="E1706" s="226">
        <v>0.45331920101954548</v>
      </c>
      <c r="F1706" s="226">
        <v>0.47563677813169136</v>
      </c>
      <c r="G1706" s="226">
        <v>0.29660153987351984</v>
      </c>
      <c r="H1706" s="226">
        <v>0.29410134401869942</v>
      </c>
    </row>
    <row r="1707" spans="2:8">
      <c r="B1707" s="223" t="s">
        <v>532</v>
      </c>
      <c r="C1707" s="226">
        <v>0.56329513564078582</v>
      </c>
      <c r="D1707" s="226">
        <v>0.437677816224529</v>
      </c>
      <c r="E1707" s="226">
        <v>0.44671991520611726</v>
      </c>
      <c r="F1707" s="226">
        <v>0.46539932460504313</v>
      </c>
      <c r="G1707" s="226">
        <v>0.29279285236310543</v>
      </c>
      <c r="H1707" s="226">
        <v>0.29410134401869942</v>
      </c>
    </row>
    <row r="1708" spans="2:8" ht="15.75" thickBot="1">
      <c r="B1708" s="224" t="s">
        <v>533</v>
      </c>
      <c r="C1708" s="226">
        <v>6.9925163704396632E-3</v>
      </c>
      <c r="D1708" s="226">
        <v>4.2906574394463671E-3</v>
      </c>
      <c r="E1708" s="226">
        <v>6.5992858134282222E-3</v>
      </c>
      <c r="F1708" s="226">
        <v>1.0237453526648272E-2</v>
      </c>
      <c r="G1708" s="226">
        <v>3.8086875104143794E-3</v>
      </c>
      <c r="H1708" s="226">
        <v>0</v>
      </c>
    </row>
    <row r="1709" spans="2:8" ht="15.75" thickTop="1">
      <c r="B1709" s="229" t="s">
        <v>129</v>
      </c>
      <c r="C1709" s="229"/>
      <c r="D1709" s="229"/>
      <c r="E1709" s="229"/>
      <c r="F1709" s="229"/>
      <c r="G1709" s="229"/>
      <c r="H1709" s="229"/>
    </row>
  </sheetData>
  <mergeCells count="67">
    <mergeCell ref="G1588:G1589"/>
    <mergeCell ref="H1588:H1589"/>
    <mergeCell ref="B1592:B1593"/>
    <mergeCell ref="C1592:C1593"/>
    <mergeCell ref="D1592:D1593"/>
    <mergeCell ref="E1592:E1593"/>
    <mergeCell ref="F1592:F1593"/>
    <mergeCell ref="B1588:B1589"/>
    <mergeCell ref="C1588:C1589"/>
    <mergeCell ref="D1588:D1589"/>
    <mergeCell ref="E1588:E1589"/>
    <mergeCell ref="F1588:F1589"/>
    <mergeCell ref="B1575:B1576"/>
    <mergeCell ref="C1575:C1576"/>
    <mergeCell ref="D1575:D1576"/>
    <mergeCell ref="E1575:E1576"/>
    <mergeCell ref="F1575:F1576"/>
    <mergeCell ref="B1547:H1547"/>
    <mergeCell ref="B1548:H1548"/>
    <mergeCell ref="B1562:H1562"/>
    <mergeCell ref="B1567:B1568"/>
    <mergeCell ref="C1567:C1568"/>
    <mergeCell ref="D1567:D1568"/>
    <mergeCell ref="E1567:E1568"/>
    <mergeCell ref="F1567:F1568"/>
    <mergeCell ref="G1567:G1568"/>
    <mergeCell ref="H1567:H1568"/>
    <mergeCell ref="G1538:H1538"/>
    <mergeCell ref="B1400:H1400"/>
    <mergeCell ref="B1401:H1401"/>
    <mergeCell ref="B1528:B1529"/>
    <mergeCell ref="C1528:C1529"/>
    <mergeCell ref="D1528:D1529"/>
    <mergeCell ref="E1528:E1529"/>
    <mergeCell ref="F1528:F1529"/>
    <mergeCell ref="G1528:G1529"/>
    <mergeCell ref="H1528:H1529"/>
    <mergeCell ref="B1538:B1539"/>
    <mergeCell ref="C1538:C1539"/>
    <mergeCell ref="D1538:D1539"/>
    <mergeCell ref="E1538:E1539"/>
    <mergeCell ref="F1538:F1539"/>
    <mergeCell ref="B283:H283"/>
    <mergeCell ref="B384:H384"/>
    <mergeCell ref="B485:H485"/>
    <mergeCell ref="B1350:H1350"/>
    <mergeCell ref="B586:H586"/>
    <mergeCell ref="B702:H702"/>
    <mergeCell ref="B703:H703"/>
    <mergeCell ref="B741:H741"/>
    <mergeCell ref="B742:H742"/>
    <mergeCell ref="B924:H924"/>
    <mergeCell ref="B1027:H1027"/>
    <mergeCell ref="B1028:H1028"/>
    <mergeCell ref="B1167:H1167"/>
    <mergeCell ref="B1168:H1168"/>
    <mergeCell ref="B1349:H1349"/>
    <mergeCell ref="B54:H54"/>
    <mergeCell ref="B87:H87"/>
    <mergeCell ref="B89:H89"/>
    <mergeCell ref="B150:H150"/>
    <mergeCell ref="B216:H216"/>
    <mergeCell ref="B1:H1"/>
    <mergeCell ref="B12:H12"/>
    <mergeCell ref="B14:H14"/>
    <mergeCell ref="B31:H31"/>
    <mergeCell ref="B33:H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22"/>
  <sheetViews>
    <sheetView view="pageBreakPreview" zoomScale="85" zoomScaleNormal="85" zoomScaleSheetLayoutView="85" workbookViewId="0">
      <selection activeCell="C747" sqref="C747:H747"/>
    </sheetView>
  </sheetViews>
  <sheetFormatPr baseColWidth="10" defaultRowHeight="15"/>
  <cols>
    <col min="1" max="1" width="5.7109375" customWidth="1"/>
    <col min="2" max="2" width="47.5703125" customWidth="1"/>
    <col min="3" max="8" width="19.85546875" customWidth="1"/>
  </cols>
  <sheetData>
    <row r="1" spans="2:8">
      <c r="B1" s="14"/>
      <c r="C1" s="232"/>
      <c r="D1" s="232"/>
      <c r="E1" s="232"/>
      <c r="F1" s="232"/>
      <c r="G1" s="232"/>
      <c r="H1" s="232"/>
    </row>
    <row r="2" spans="2:8">
      <c r="B2" s="1063" t="s">
        <v>6</v>
      </c>
      <c r="C2" s="1063"/>
      <c r="D2" s="1063"/>
      <c r="E2" s="1063"/>
      <c r="F2" s="1063"/>
      <c r="G2" s="1063"/>
      <c r="H2" s="1063"/>
    </row>
    <row r="3" spans="2:8">
      <c r="B3" s="13" t="s">
        <v>5</v>
      </c>
      <c r="C3" s="187"/>
      <c r="D3" s="187"/>
      <c r="E3" s="187"/>
      <c r="F3" s="187"/>
      <c r="G3" s="187"/>
      <c r="H3" s="187"/>
    </row>
    <row r="4" spans="2:8">
      <c r="B4" s="15"/>
      <c r="C4" s="232"/>
      <c r="D4" s="232"/>
      <c r="E4" s="232"/>
      <c r="F4" s="232"/>
      <c r="G4" s="232"/>
      <c r="H4" s="232"/>
    </row>
    <row r="5" spans="2:8">
      <c r="B5" s="16"/>
      <c r="C5" s="17">
        <v>2014</v>
      </c>
      <c r="D5" s="17">
        <v>2015</v>
      </c>
      <c r="E5" s="17">
        <v>2016</v>
      </c>
      <c r="F5" s="17">
        <v>2017</v>
      </c>
      <c r="G5" s="17">
        <v>2018</v>
      </c>
      <c r="H5" s="17">
        <v>2019</v>
      </c>
    </row>
    <row r="6" spans="2:8">
      <c r="B6" s="18" t="s">
        <v>546</v>
      </c>
      <c r="C6" s="29">
        <v>10383.760002361872</v>
      </c>
      <c r="D6" s="29">
        <v>10566.738372670285</v>
      </c>
      <c r="E6" s="29">
        <v>10752.94111295577</v>
      </c>
      <c r="F6" s="29">
        <v>10942.425041746827</v>
      </c>
      <c r="G6" s="29">
        <v>11135.247978804826</v>
      </c>
      <c r="H6" s="29">
        <v>11331.468762767314</v>
      </c>
    </row>
    <row r="7" spans="2:8">
      <c r="B7" s="18" t="s">
        <v>112</v>
      </c>
      <c r="C7" s="29">
        <v>33236.685009735993</v>
      </c>
      <c r="D7" s="29">
        <v>33240.724474427552</v>
      </c>
      <c r="E7" s="29">
        <v>34188.510501810386</v>
      </c>
      <c r="F7" s="29">
        <v>37782.028770040197</v>
      </c>
      <c r="G7" s="29">
        <v>40581.289679240523</v>
      </c>
      <c r="H7" s="29">
        <v>41193.44023323615</v>
      </c>
    </row>
    <row r="8" spans="2:8">
      <c r="B8" s="18" t="s">
        <v>539</v>
      </c>
      <c r="C8" s="29">
        <v>3.2008333207023307</v>
      </c>
      <c r="D8" s="29">
        <v>3.1457885396690677</v>
      </c>
      <c r="E8" s="29">
        <v>3.1794566847035064</v>
      </c>
      <c r="F8" s="29">
        <v>3.4528021554542683</v>
      </c>
      <c r="G8" s="29">
        <v>3.644399276646932</v>
      </c>
      <c r="H8" s="29">
        <v>3.6353133998470377</v>
      </c>
    </row>
    <row r="9" spans="2:8">
      <c r="B9" s="18" t="s">
        <v>547</v>
      </c>
      <c r="C9" s="233">
        <v>5.764602</v>
      </c>
      <c r="D9" s="233">
        <v>4.0610179999999998</v>
      </c>
      <c r="E9" s="233">
        <v>3.6245989999999999</v>
      </c>
      <c r="F9" s="233">
        <v>2.82239</v>
      </c>
      <c r="G9" s="233">
        <v>2.2714919999999998</v>
      </c>
      <c r="H9" s="233">
        <v>1.8392799844695329</v>
      </c>
    </row>
    <row r="10" spans="2:8">
      <c r="B10" s="18" t="s">
        <v>548</v>
      </c>
      <c r="C10" s="234"/>
      <c r="D10" s="234"/>
      <c r="E10" s="234"/>
      <c r="F10" s="234"/>
      <c r="G10" s="234"/>
      <c r="H10" s="234"/>
    </row>
    <row r="11" spans="2:8">
      <c r="B11" s="21" t="s">
        <v>549</v>
      </c>
      <c r="C11" s="29">
        <v>6.86</v>
      </c>
      <c r="D11" s="29">
        <v>6.86</v>
      </c>
      <c r="E11" s="29">
        <v>6.86</v>
      </c>
      <c r="F11" s="29">
        <v>6.86</v>
      </c>
      <c r="G11" s="29">
        <v>6.86</v>
      </c>
      <c r="H11" s="29">
        <v>6.86</v>
      </c>
    </row>
    <row r="12" spans="2:8" ht="15.75" thickBot="1">
      <c r="B12" s="22" t="s">
        <v>114</v>
      </c>
      <c r="C12" s="29">
        <v>6.86</v>
      </c>
      <c r="D12" s="29">
        <v>6.86</v>
      </c>
      <c r="E12" s="29">
        <v>6.86</v>
      </c>
      <c r="F12" s="29">
        <v>6.86</v>
      </c>
      <c r="G12" s="29">
        <v>6.86</v>
      </c>
      <c r="H12" s="29">
        <v>6.86</v>
      </c>
    </row>
    <row r="13" spans="2:8" ht="15.75" thickTop="1">
      <c r="B13" s="1064" t="s">
        <v>550</v>
      </c>
      <c r="C13" s="1064"/>
      <c r="D13" s="1064"/>
      <c r="E13" s="1064"/>
      <c r="F13" s="1064"/>
      <c r="G13" s="1064"/>
      <c r="H13" s="1064"/>
    </row>
    <row r="14" spans="2:8">
      <c r="B14" s="18"/>
      <c r="C14" s="232"/>
      <c r="D14" s="232"/>
      <c r="E14" s="232"/>
      <c r="F14" s="232"/>
      <c r="G14" s="232"/>
      <c r="H14" s="232"/>
    </row>
    <row r="15" spans="2:8">
      <c r="B15" s="1063" t="s">
        <v>8</v>
      </c>
      <c r="C15" s="1063"/>
      <c r="D15" s="1063"/>
      <c r="E15" s="1063"/>
      <c r="F15" s="1063"/>
      <c r="G15" s="1063"/>
      <c r="H15" s="1063"/>
    </row>
    <row r="16" spans="2:8">
      <c r="B16" s="13" t="s">
        <v>7</v>
      </c>
      <c r="C16" s="232"/>
      <c r="D16" s="232"/>
      <c r="E16" s="232"/>
      <c r="F16" s="232"/>
      <c r="G16" s="232"/>
      <c r="H16" s="232"/>
    </row>
    <row r="17" spans="2:8">
      <c r="B17" s="26" t="s">
        <v>116</v>
      </c>
      <c r="C17" s="232"/>
      <c r="D17" s="232"/>
      <c r="E17" s="232"/>
      <c r="F17" s="232"/>
      <c r="G17" s="232"/>
      <c r="H17" s="232"/>
    </row>
    <row r="18" spans="2:8">
      <c r="B18" s="27"/>
      <c r="C18" s="232"/>
      <c r="D18" s="232"/>
      <c r="E18" s="232"/>
      <c r="F18" s="232"/>
      <c r="G18" s="232"/>
      <c r="H18" s="232"/>
    </row>
    <row r="19" spans="2:8">
      <c r="B19" s="16"/>
      <c r="C19" s="17">
        <v>2014</v>
      </c>
      <c r="D19" s="17">
        <v>2015</v>
      </c>
      <c r="E19" s="17">
        <v>2016</v>
      </c>
      <c r="F19" s="17">
        <v>2017</v>
      </c>
      <c r="G19" s="17">
        <v>2018</v>
      </c>
      <c r="H19" s="17">
        <v>2019</v>
      </c>
    </row>
    <row r="20" spans="2:8">
      <c r="B20" s="28" t="s">
        <v>117</v>
      </c>
      <c r="C20" s="235">
        <v>5345.5679490364428</v>
      </c>
      <c r="D20" s="235">
        <v>5419.9084727142854</v>
      </c>
      <c r="E20" s="235">
        <v>5396.5147971064125</v>
      </c>
      <c r="F20" s="235">
        <v>5884.9597287638499</v>
      </c>
      <c r="G20" s="235">
        <v>6128.0530814927115</v>
      </c>
      <c r="H20" s="235">
        <v>6071.3892365830889</v>
      </c>
    </row>
    <row r="21" spans="2:8">
      <c r="B21" s="30" t="s">
        <v>118</v>
      </c>
      <c r="C21" s="36" t="s">
        <v>140</v>
      </c>
      <c r="D21" s="36" t="s">
        <v>140</v>
      </c>
      <c r="E21" s="36" t="s">
        <v>140</v>
      </c>
      <c r="F21" s="36" t="s">
        <v>140</v>
      </c>
      <c r="G21" s="36" t="s">
        <v>140</v>
      </c>
      <c r="H21" s="36" t="s">
        <v>140</v>
      </c>
    </row>
    <row r="22" spans="2:8">
      <c r="B22" s="31" t="s">
        <v>119</v>
      </c>
      <c r="C22" s="235"/>
      <c r="D22" s="235"/>
      <c r="E22" s="235"/>
      <c r="F22" s="235"/>
      <c r="G22" s="235"/>
      <c r="H22" s="235"/>
    </row>
    <row r="23" spans="2:8">
      <c r="B23" s="32" t="s">
        <v>120</v>
      </c>
      <c r="C23" s="36" t="s">
        <v>140</v>
      </c>
      <c r="D23" s="36" t="s">
        <v>140</v>
      </c>
      <c r="E23" s="36" t="s">
        <v>140</v>
      </c>
      <c r="F23" s="36" t="s">
        <v>140</v>
      </c>
      <c r="G23" s="36" t="s">
        <v>140</v>
      </c>
      <c r="H23" s="36" t="s">
        <v>140</v>
      </c>
    </row>
    <row r="24" spans="2:8">
      <c r="B24" s="32" t="s">
        <v>121</v>
      </c>
      <c r="C24" s="36" t="s">
        <v>140</v>
      </c>
      <c r="D24" s="36" t="s">
        <v>140</v>
      </c>
      <c r="E24" s="36" t="s">
        <v>140</v>
      </c>
      <c r="F24" s="36" t="s">
        <v>140</v>
      </c>
      <c r="G24" s="36" t="s">
        <v>140</v>
      </c>
      <c r="H24" s="36" t="s">
        <v>140</v>
      </c>
    </row>
    <row r="25" spans="2:8">
      <c r="B25" s="30" t="s">
        <v>122</v>
      </c>
      <c r="C25" s="235">
        <v>8447.0010603702613</v>
      </c>
      <c r="D25" s="235">
        <v>9010.9373989329433</v>
      </c>
      <c r="E25" s="235">
        <v>9156.2902219241969</v>
      </c>
      <c r="F25" s="235">
        <v>9685.7992099212825</v>
      </c>
      <c r="G25" s="235">
        <v>9974.5905606982469</v>
      </c>
      <c r="H25" s="235">
        <v>9587.5154708673454</v>
      </c>
    </row>
    <row r="26" spans="2:8">
      <c r="B26" s="30" t="s">
        <v>123</v>
      </c>
      <c r="C26" s="235"/>
      <c r="D26" s="235"/>
      <c r="E26" s="235"/>
      <c r="F26" s="235"/>
      <c r="G26" s="235"/>
      <c r="H26" s="235"/>
    </row>
    <row r="27" spans="2:8">
      <c r="B27" s="33" t="s">
        <v>124</v>
      </c>
      <c r="C27" s="36">
        <v>4.2734406020408162</v>
      </c>
      <c r="D27" s="36">
        <v>37.86036546065597</v>
      </c>
      <c r="E27" s="36">
        <v>93.089897338134037</v>
      </c>
      <c r="F27" s="36">
        <v>137.50080341051228</v>
      </c>
      <c r="G27" s="36">
        <v>183.30758673621028</v>
      </c>
      <c r="H27" s="36">
        <v>219.08479040182323</v>
      </c>
    </row>
    <row r="28" spans="2:8">
      <c r="B28" s="33" t="s">
        <v>126</v>
      </c>
      <c r="C28" s="36" t="s">
        <v>140</v>
      </c>
      <c r="D28" s="36" t="s">
        <v>140</v>
      </c>
      <c r="E28" s="36" t="s">
        <v>140</v>
      </c>
      <c r="F28" s="36" t="s">
        <v>140</v>
      </c>
      <c r="G28" s="36" t="s">
        <v>140</v>
      </c>
      <c r="H28" s="36" t="s">
        <v>140</v>
      </c>
    </row>
    <row r="29" spans="2:8">
      <c r="B29" s="33" t="s">
        <v>127</v>
      </c>
      <c r="C29" s="36" t="s">
        <v>140</v>
      </c>
      <c r="D29" s="36" t="s">
        <v>140</v>
      </c>
      <c r="E29" s="36" t="s">
        <v>140</v>
      </c>
      <c r="F29" s="36" t="s">
        <v>140</v>
      </c>
      <c r="G29" s="36" t="s">
        <v>140</v>
      </c>
      <c r="H29" s="36" t="s">
        <v>140</v>
      </c>
    </row>
    <row r="30" spans="2:8" ht="15.75" thickBot="1">
      <c r="B30" s="22" t="s">
        <v>128</v>
      </c>
      <c r="C30" s="36" t="s">
        <v>140</v>
      </c>
      <c r="D30" s="36" t="s">
        <v>140</v>
      </c>
      <c r="E30" s="36" t="s">
        <v>140</v>
      </c>
      <c r="F30" s="36" t="s">
        <v>140</v>
      </c>
      <c r="G30" s="36" t="s">
        <v>140</v>
      </c>
      <c r="H30" s="36" t="s">
        <v>140</v>
      </c>
    </row>
    <row r="31" spans="2:8" ht="15.75" thickTop="1">
      <c r="B31" s="1064" t="s">
        <v>550</v>
      </c>
      <c r="C31" s="1064"/>
      <c r="D31" s="1064"/>
      <c r="E31" s="1064"/>
      <c r="F31" s="1064"/>
      <c r="G31" s="1064"/>
      <c r="H31" s="1064"/>
    </row>
    <row r="32" spans="2:8">
      <c r="B32" s="1067"/>
      <c r="C32" s="1067"/>
      <c r="D32" s="1067"/>
      <c r="E32" s="1067"/>
      <c r="F32" s="1067"/>
      <c r="G32" s="1067"/>
      <c r="H32" s="1067"/>
    </row>
    <row r="33" spans="2:8">
      <c r="B33" s="27"/>
      <c r="C33" s="232"/>
      <c r="D33" s="232"/>
      <c r="E33" s="232"/>
      <c r="F33" s="232"/>
      <c r="G33" s="232"/>
      <c r="H33" s="232"/>
    </row>
    <row r="34" spans="2:8">
      <c r="B34" s="1063" t="s">
        <v>10</v>
      </c>
      <c r="C34" s="1063"/>
      <c r="D34" s="1063"/>
      <c r="E34" s="1063"/>
      <c r="F34" s="1063"/>
      <c r="G34" s="1063"/>
      <c r="H34" s="1063"/>
    </row>
    <row r="35" spans="2:8">
      <c r="B35" s="13" t="s">
        <v>9</v>
      </c>
      <c r="C35" s="232"/>
      <c r="D35" s="232"/>
      <c r="E35" s="232"/>
      <c r="F35" s="232"/>
      <c r="G35" s="232"/>
      <c r="H35" s="232"/>
    </row>
    <row r="36" spans="2:8">
      <c r="B36" s="35" t="s">
        <v>116</v>
      </c>
      <c r="C36" s="232"/>
      <c r="D36" s="232"/>
      <c r="E36" s="232"/>
      <c r="F36" s="232"/>
      <c r="G36" s="232"/>
      <c r="H36" s="232"/>
    </row>
    <row r="37" spans="2:8">
      <c r="B37" s="27"/>
      <c r="C37" s="232"/>
      <c r="D37" s="232"/>
      <c r="E37" s="232"/>
      <c r="F37" s="232"/>
      <c r="G37" s="232"/>
      <c r="H37" s="232"/>
    </row>
    <row r="38" spans="2:8">
      <c r="B38" s="16"/>
      <c r="C38" s="17">
        <v>2014</v>
      </c>
      <c r="D38" s="17">
        <v>2015</v>
      </c>
      <c r="E38" s="17">
        <v>2016</v>
      </c>
      <c r="F38" s="17">
        <v>2017</v>
      </c>
      <c r="G38" s="17">
        <v>2018</v>
      </c>
      <c r="H38" s="17">
        <v>2019</v>
      </c>
    </row>
    <row r="39" spans="2:8">
      <c r="B39" s="28" t="s">
        <v>130</v>
      </c>
      <c r="C39" s="236">
        <v>2237.3372832262276</v>
      </c>
      <c r="D39" s="236">
        <v>4117.7442426672878</v>
      </c>
      <c r="E39" s="236">
        <v>2933.0539358600581</v>
      </c>
      <c r="F39" s="236">
        <v>3143.4589084340992</v>
      </c>
      <c r="G39" s="236">
        <v>2925.7452739742503</v>
      </c>
      <c r="H39" s="236">
        <v>2513.6774975903554</v>
      </c>
    </row>
    <row r="40" spans="2:8">
      <c r="B40" s="33" t="s">
        <v>134</v>
      </c>
      <c r="C40" s="36">
        <v>828.20173464113884</v>
      </c>
      <c r="D40" s="36">
        <v>1370.292347623556</v>
      </c>
      <c r="E40" s="36">
        <v>1406.9854227405247</v>
      </c>
      <c r="F40" s="36">
        <v>1398.3967605492016</v>
      </c>
      <c r="G40" s="36">
        <v>1416.5641296698618</v>
      </c>
      <c r="H40" s="36">
        <v>1377.534008036801</v>
      </c>
    </row>
    <row r="41" spans="2:8">
      <c r="B41" s="37" t="s">
        <v>131</v>
      </c>
      <c r="C41" s="36">
        <v>369.1012032111388</v>
      </c>
      <c r="D41" s="36">
        <v>854.02070514355614</v>
      </c>
      <c r="E41" s="36">
        <v>873.57725947521863</v>
      </c>
      <c r="F41" s="36">
        <v>910.82893061920174</v>
      </c>
      <c r="G41" s="36">
        <v>965.635320049862</v>
      </c>
      <c r="H41" s="36">
        <v>873.83825105680103</v>
      </c>
    </row>
    <row r="42" spans="2:8">
      <c r="B42" s="37" t="s">
        <v>132</v>
      </c>
      <c r="C42" s="36">
        <v>459.10053143000005</v>
      </c>
      <c r="D42" s="36">
        <v>516.27164247999985</v>
      </c>
      <c r="E42" s="36">
        <v>533.40816326530603</v>
      </c>
      <c r="F42" s="36">
        <v>487.5678299299999</v>
      </c>
      <c r="G42" s="36">
        <v>450.92880961999987</v>
      </c>
      <c r="H42" s="36">
        <v>503.69575698</v>
      </c>
    </row>
    <row r="43" spans="2:8">
      <c r="B43" s="33" t="s">
        <v>133</v>
      </c>
      <c r="C43" s="36">
        <v>1409.1355485850888</v>
      </c>
      <c r="D43" s="36">
        <v>2747.4518950437318</v>
      </c>
      <c r="E43" s="36">
        <v>1526.0685131195335</v>
      </c>
      <c r="F43" s="36">
        <v>1745.0621478848973</v>
      </c>
      <c r="G43" s="36">
        <v>1509.1811443043887</v>
      </c>
      <c r="H43" s="36">
        <v>1136.1434895535544</v>
      </c>
    </row>
    <row r="44" spans="2:8">
      <c r="B44" s="37" t="s">
        <v>131</v>
      </c>
      <c r="C44" s="36">
        <v>1188.3376533993569</v>
      </c>
      <c r="D44" s="36">
        <v>2357.822157434402</v>
      </c>
      <c r="E44" s="36">
        <v>1146.0903790087464</v>
      </c>
      <c r="F44" s="36">
        <v>1431.4625344711772</v>
      </c>
      <c r="G44" s="36">
        <v>1294.2803042795838</v>
      </c>
      <c r="H44" s="36">
        <v>732.26215345340279</v>
      </c>
    </row>
    <row r="45" spans="2:8">
      <c r="B45" s="37" t="s">
        <v>132</v>
      </c>
      <c r="C45" s="36">
        <v>220.79789518573196</v>
      </c>
      <c r="D45" s="36">
        <v>389.62973760932942</v>
      </c>
      <c r="E45" s="36">
        <v>379.97813411078715</v>
      </c>
      <c r="F45" s="36">
        <v>313.59961341372002</v>
      </c>
      <c r="G45" s="36">
        <v>214.90084002480475</v>
      </c>
      <c r="H45" s="36">
        <v>403.8813361001516</v>
      </c>
    </row>
    <row r="46" spans="2:8">
      <c r="B46" s="28" t="s">
        <v>135</v>
      </c>
      <c r="C46" s="20"/>
      <c r="D46" s="36"/>
      <c r="E46" s="36"/>
      <c r="F46" s="36"/>
      <c r="G46" s="36"/>
      <c r="H46" s="36"/>
    </row>
    <row r="47" spans="2:8" ht="15.75" thickBot="1">
      <c r="B47" s="39" t="s">
        <v>136</v>
      </c>
      <c r="C47" s="40">
        <v>190.57313214285713</v>
      </c>
      <c r="D47" s="40">
        <v>28.724110787172012</v>
      </c>
      <c r="E47" s="40">
        <v>168.34137101311953</v>
      </c>
      <c r="F47" s="40">
        <v>745.14854675218658</v>
      </c>
      <c r="G47" s="40">
        <v>901.37537727551023</v>
      </c>
      <c r="H47" s="40">
        <v>3213.1686943177842</v>
      </c>
    </row>
    <row r="48" spans="2:8" ht="15.75" thickTop="1">
      <c r="B48" s="1064" t="s">
        <v>550</v>
      </c>
      <c r="C48" s="1064"/>
      <c r="D48" s="1064"/>
      <c r="E48" s="1064"/>
      <c r="F48" s="1064"/>
      <c r="G48" s="1064"/>
      <c r="H48" s="1064"/>
    </row>
    <row r="49" spans="2:8">
      <c r="B49" s="27"/>
      <c r="C49" s="232"/>
      <c r="D49" s="232"/>
      <c r="E49" s="232"/>
      <c r="F49" s="232"/>
      <c r="G49" s="232"/>
      <c r="H49" s="232"/>
    </row>
    <row r="50" spans="2:8">
      <c r="B50" s="1063" t="s">
        <v>12</v>
      </c>
      <c r="C50" s="1063"/>
      <c r="D50" s="1063"/>
      <c r="E50" s="1063"/>
      <c r="F50" s="1063"/>
      <c r="G50" s="1063"/>
      <c r="H50" s="1063"/>
    </row>
    <row r="51" spans="2:8">
      <c r="B51" s="13" t="s">
        <v>11</v>
      </c>
      <c r="C51" s="232"/>
      <c r="D51" s="232"/>
      <c r="E51" s="232"/>
      <c r="F51" s="232"/>
      <c r="G51" s="232"/>
      <c r="H51" s="232"/>
    </row>
    <row r="52" spans="2:8">
      <c r="B52" s="26" t="s">
        <v>116</v>
      </c>
      <c r="C52" s="232"/>
      <c r="D52" s="232"/>
      <c r="E52" s="232"/>
      <c r="F52" s="232"/>
      <c r="G52" s="232"/>
      <c r="H52" s="232"/>
    </row>
    <row r="53" spans="2:8">
      <c r="B53" s="27"/>
      <c r="C53" s="232"/>
      <c r="D53" s="232"/>
      <c r="E53" s="232"/>
      <c r="F53" s="232"/>
      <c r="G53" s="232"/>
      <c r="H53" s="232"/>
    </row>
    <row r="54" spans="2:8">
      <c r="B54" s="16"/>
      <c r="C54" s="17">
        <v>2014</v>
      </c>
      <c r="D54" s="17">
        <v>2015</v>
      </c>
      <c r="E54" s="17">
        <v>2016</v>
      </c>
      <c r="F54" s="17">
        <v>2017</v>
      </c>
      <c r="G54" s="17">
        <v>2018</v>
      </c>
      <c r="H54" s="17">
        <v>2019</v>
      </c>
    </row>
    <row r="55" spans="2:8">
      <c r="B55" s="27" t="s">
        <v>137</v>
      </c>
      <c r="C55" s="36">
        <v>6028.0430454956249</v>
      </c>
      <c r="D55" s="36">
        <v>6254.2131825947527</v>
      </c>
      <c r="E55" s="36">
        <v>6286.5305018513109</v>
      </c>
      <c r="F55" s="36">
        <v>6751.5149118075797</v>
      </c>
      <c r="G55" s="36">
        <v>7133.2277994606411</v>
      </c>
      <c r="H55" s="36">
        <v>7161.2539321137019</v>
      </c>
    </row>
    <row r="56" spans="2:8">
      <c r="B56" s="26"/>
      <c r="C56" s="36"/>
      <c r="D56" s="36"/>
      <c r="E56" s="36"/>
      <c r="F56" s="36"/>
      <c r="G56" s="36"/>
      <c r="H56" s="36"/>
    </row>
    <row r="57" spans="2:8">
      <c r="B57" s="237" t="s">
        <v>138</v>
      </c>
      <c r="C57" s="36"/>
      <c r="D57" s="36"/>
      <c r="E57" s="36"/>
      <c r="F57" s="36"/>
      <c r="G57" s="36"/>
      <c r="H57" s="36"/>
    </row>
    <row r="58" spans="2:8">
      <c r="B58" s="238" t="s">
        <v>551</v>
      </c>
      <c r="C58" s="36"/>
      <c r="D58" s="36"/>
      <c r="E58" s="36"/>
      <c r="F58" s="36"/>
      <c r="G58" s="36"/>
      <c r="H58" s="36"/>
    </row>
    <row r="59" spans="2:8">
      <c r="B59" s="239" t="s">
        <v>552</v>
      </c>
      <c r="C59" s="36">
        <v>1881.7801457725948</v>
      </c>
      <c r="D59" s="36">
        <v>1842.4016909620989</v>
      </c>
      <c r="E59" s="36">
        <v>1772.7265306122449</v>
      </c>
      <c r="F59" s="36">
        <v>1806.6110204081631</v>
      </c>
      <c r="G59" s="36">
        <v>1970.7375218658892</v>
      </c>
      <c r="H59" s="36">
        <v>1964.2703790087462</v>
      </c>
    </row>
    <row r="60" spans="2:8">
      <c r="B60" s="239" t="s">
        <v>553</v>
      </c>
      <c r="C60" s="36">
        <v>3085.0450583090378</v>
      </c>
      <c r="D60" s="36">
        <v>3146.8632944606411</v>
      </c>
      <c r="E60" s="36">
        <v>3130.9316763848396</v>
      </c>
      <c r="F60" s="36">
        <v>3524.6901311953352</v>
      </c>
      <c r="G60" s="36">
        <v>3562.0091690962099</v>
      </c>
      <c r="H60" s="36">
        <v>3555.9553498542273</v>
      </c>
    </row>
    <row r="61" spans="2:8">
      <c r="B61" s="239" t="s">
        <v>554</v>
      </c>
      <c r="C61" s="36">
        <v>512.34917638483967</v>
      </c>
      <c r="D61" s="36">
        <v>586.25055393586001</v>
      </c>
      <c r="E61" s="36">
        <v>627.54454810495611</v>
      </c>
      <c r="F61" s="36">
        <v>683.10378279883378</v>
      </c>
      <c r="G61" s="36">
        <v>699.12276239067046</v>
      </c>
      <c r="H61" s="36">
        <v>723.57761661807569</v>
      </c>
    </row>
    <row r="62" spans="2:8">
      <c r="B62" s="239" t="s">
        <v>555</v>
      </c>
      <c r="C62" s="36">
        <v>231.20393877551018</v>
      </c>
      <c r="D62" s="36">
        <v>320.67976093294459</v>
      </c>
      <c r="E62" s="36">
        <v>376.85138483965011</v>
      </c>
      <c r="F62" s="36">
        <v>332.88204081632654</v>
      </c>
      <c r="G62" s="36">
        <v>439.86484548104954</v>
      </c>
      <c r="H62" s="36">
        <v>445.19933527696787</v>
      </c>
    </row>
    <row r="63" spans="2:8">
      <c r="B63" s="239" t="s">
        <v>556</v>
      </c>
      <c r="C63" s="36">
        <v>141.69289212827988</v>
      </c>
      <c r="D63" s="36">
        <v>167.46017638483966</v>
      </c>
      <c r="E63" s="36">
        <v>179.92635714285714</v>
      </c>
      <c r="F63" s="36">
        <v>194.46460932944603</v>
      </c>
      <c r="G63" s="36">
        <v>241.17986734693875</v>
      </c>
      <c r="H63" s="36">
        <v>244.67688629737609</v>
      </c>
    </row>
    <row r="64" spans="2:8">
      <c r="B64" s="240"/>
      <c r="C64" s="36"/>
      <c r="D64" s="36"/>
      <c r="E64" s="36"/>
      <c r="F64" s="36"/>
      <c r="G64" s="36"/>
      <c r="H64" s="36"/>
    </row>
    <row r="65" spans="2:8">
      <c r="B65" s="237" t="s">
        <v>150</v>
      </c>
      <c r="C65" s="36"/>
      <c r="D65" s="36"/>
      <c r="E65" s="36"/>
      <c r="F65" s="36"/>
      <c r="G65" s="36"/>
      <c r="H65" s="36"/>
    </row>
    <row r="66" spans="2:8">
      <c r="B66" s="238" t="s">
        <v>551</v>
      </c>
      <c r="C66" s="36"/>
      <c r="D66" s="36"/>
      <c r="E66" s="36"/>
      <c r="F66" s="36"/>
      <c r="G66" s="36"/>
      <c r="H66" s="36"/>
    </row>
    <row r="67" spans="2:8">
      <c r="B67" s="239" t="s">
        <v>557</v>
      </c>
      <c r="C67" s="36">
        <v>83.738763848396488</v>
      </c>
      <c r="D67" s="36">
        <v>91.046359329446062</v>
      </c>
      <c r="E67" s="36">
        <v>93.899763119533517</v>
      </c>
      <c r="F67" s="36">
        <v>99.378048104956264</v>
      </c>
      <c r="G67" s="36">
        <v>104.32904883381923</v>
      </c>
      <c r="H67" s="36">
        <v>109.36761588921283</v>
      </c>
    </row>
    <row r="68" spans="2:8">
      <c r="B68" s="239" t="s">
        <v>558</v>
      </c>
      <c r="C68" s="36">
        <v>31.371468513119531</v>
      </c>
      <c r="D68" s="36">
        <v>34.797672303206994</v>
      </c>
      <c r="E68" s="36">
        <v>37.023042565597663</v>
      </c>
      <c r="F68" s="36">
        <v>39.770808746355684</v>
      </c>
      <c r="G68" s="36">
        <v>42.58325801749271</v>
      </c>
      <c r="H68" s="36">
        <v>46.122769096209908</v>
      </c>
    </row>
    <row r="69" spans="2:8">
      <c r="B69" s="239" t="s">
        <v>559</v>
      </c>
      <c r="C69" s="36">
        <v>34.743993294460637</v>
      </c>
      <c r="D69" s="36">
        <v>36.957174198250726</v>
      </c>
      <c r="E69" s="36">
        <v>38.636372303206997</v>
      </c>
      <c r="F69" s="36">
        <v>40.360736588921284</v>
      </c>
      <c r="G69" s="36">
        <v>41.992987172011659</v>
      </c>
      <c r="H69" s="36">
        <v>44.038940379008743</v>
      </c>
    </row>
    <row r="70" spans="2:8">
      <c r="B70" s="239" t="s">
        <v>560</v>
      </c>
      <c r="C70" s="36">
        <v>16.194174854227406</v>
      </c>
      <c r="D70" s="36">
        <v>17.185353790087461</v>
      </c>
      <c r="E70" s="36">
        <v>17.872971064139939</v>
      </c>
      <c r="F70" s="36">
        <v>18.566849708454811</v>
      </c>
      <c r="G70" s="36">
        <v>19.224558819241981</v>
      </c>
      <c r="H70" s="36">
        <v>19.95687864431487</v>
      </c>
    </row>
    <row r="71" spans="2:8">
      <c r="B71" s="239" t="s">
        <v>561</v>
      </c>
      <c r="C71" s="36">
        <v>6.5028160641399406</v>
      </c>
      <c r="D71" s="36">
        <v>6.9100578717201158</v>
      </c>
      <c r="E71" s="36">
        <v>7.2088347521865872</v>
      </c>
      <c r="F71" s="36">
        <v>7.5334448979591828</v>
      </c>
      <c r="G71" s="36">
        <v>7.8084863556851314</v>
      </c>
      <c r="H71" s="36">
        <v>8.0881610495626823</v>
      </c>
    </row>
    <row r="72" spans="2:8">
      <c r="B72" s="239" t="s">
        <v>562</v>
      </c>
      <c r="C72" s="36">
        <v>3.4206175510204084</v>
      </c>
      <c r="D72" s="36">
        <v>3.6610884256559761</v>
      </c>
      <c r="E72" s="36">
        <v>3.9090209620991248</v>
      </c>
      <c r="F72" s="36">
        <v>4.1534392128279878</v>
      </c>
      <c r="G72" s="36">
        <v>4.3752940816326529</v>
      </c>
      <c r="H72" s="36">
        <v>0</v>
      </c>
    </row>
    <row r="73" spans="2:8">
      <c r="B73" s="26"/>
      <c r="C73" s="29"/>
      <c r="D73" s="29"/>
      <c r="E73" s="29"/>
      <c r="F73" s="29"/>
      <c r="G73" s="29"/>
      <c r="H73" s="29"/>
    </row>
    <row r="74" spans="2:8">
      <c r="B74" s="42" t="s">
        <v>563</v>
      </c>
      <c r="C74" s="36">
        <v>682.47509645918274</v>
      </c>
      <c r="D74" s="36">
        <v>834.30472778425758</v>
      </c>
      <c r="E74" s="36">
        <v>890.01570474489836</v>
      </c>
      <c r="F74" s="36">
        <v>866.56024708454822</v>
      </c>
      <c r="G74" s="36">
        <v>1005.1747179679301</v>
      </c>
      <c r="H74" s="36">
        <v>1089.8647192857136</v>
      </c>
    </row>
    <row r="75" spans="2:8" ht="15.75" thickBot="1">
      <c r="B75" s="43" t="s">
        <v>564</v>
      </c>
      <c r="C75" s="23">
        <v>5345.5679490364428</v>
      </c>
      <c r="D75" s="23">
        <v>5419.9084548104956</v>
      </c>
      <c r="E75" s="23">
        <v>5396.5147971064125</v>
      </c>
      <c r="F75" s="23">
        <v>5884.9546647230318</v>
      </c>
      <c r="G75" s="23">
        <v>6128.0530814927115</v>
      </c>
      <c r="H75" s="23">
        <v>6071.3892128279886</v>
      </c>
    </row>
    <row r="76" spans="2:8" ht="15.75" thickTop="1">
      <c r="B76" s="1064" t="s">
        <v>550</v>
      </c>
      <c r="C76" s="1064"/>
      <c r="D76" s="1064"/>
      <c r="E76" s="1064"/>
      <c r="F76" s="1064"/>
      <c r="G76" s="1064"/>
      <c r="H76" s="1064"/>
    </row>
    <row r="77" spans="2:8">
      <c r="B77" s="27"/>
      <c r="C77" s="232"/>
      <c r="D77" s="232"/>
      <c r="E77" s="232"/>
      <c r="F77" s="232"/>
      <c r="G77" s="232"/>
      <c r="H77" s="232"/>
    </row>
    <row r="78" spans="2:8">
      <c r="B78" s="1063" t="s">
        <v>14</v>
      </c>
      <c r="C78" s="1063"/>
      <c r="D78" s="1063"/>
      <c r="E78" s="1063"/>
      <c r="F78" s="1063"/>
      <c r="G78" s="1063"/>
      <c r="H78" s="1063"/>
    </row>
    <row r="79" spans="2:8">
      <c r="B79" s="13" t="s">
        <v>13</v>
      </c>
      <c r="C79" s="232"/>
      <c r="D79" s="232"/>
      <c r="E79" s="232"/>
      <c r="F79" s="232"/>
      <c r="G79" s="232"/>
      <c r="H79" s="232"/>
    </row>
    <row r="80" spans="2:8">
      <c r="B80" s="26" t="s">
        <v>157</v>
      </c>
      <c r="C80" s="232"/>
      <c r="D80" s="232"/>
      <c r="E80" s="232"/>
      <c r="F80" s="232"/>
      <c r="G80" s="232"/>
      <c r="H80" s="232"/>
    </row>
    <row r="81" spans="2:8">
      <c r="B81" s="18"/>
      <c r="C81" s="232"/>
      <c r="D81" s="232"/>
      <c r="E81" s="232"/>
      <c r="F81" s="232"/>
      <c r="G81" s="232"/>
      <c r="H81" s="232"/>
    </row>
    <row r="82" spans="2:8">
      <c r="B82" s="16"/>
      <c r="C82" s="17">
        <v>2014</v>
      </c>
      <c r="D82" s="17">
        <v>2015</v>
      </c>
      <c r="E82" s="17">
        <v>2016</v>
      </c>
      <c r="F82" s="17">
        <v>2017</v>
      </c>
      <c r="G82" s="17">
        <v>2018</v>
      </c>
      <c r="H82" s="17">
        <v>2019</v>
      </c>
    </row>
    <row r="83" spans="2:8">
      <c r="B83" s="44" t="s">
        <v>158</v>
      </c>
      <c r="C83" s="232"/>
      <c r="D83" s="232"/>
      <c r="E83" s="232"/>
      <c r="F83" s="232"/>
      <c r="G83" s="232"/>
      <c r="H83" s="232"/>
    </row>
    <row r="84" spans="2:8">
      <c r="B84" s="46" t="s">
        <v>159</v>
      </c>
      <c r="C84" s="48">
        <v>1</v>
      </c>
      <c r="D84" s="48">
        <v>1</v>
      </c>
      <c r="E84" s="48">
        <v>1</v>
      </c>
      <c r="F84" s="48">
        <v>1</v>
      </c>
      <c r="G84" s="48">
        <v>1</v>
      </c>
      <c r="H84" s="48">
        <v>1</v>
      </c>
    </row>
    <row r="85" spans="2:8">
      <c r="B85" s="47" t="s">
        <v>160</v>
      </c>
      <c r="C85" s="48" t="s">
        <v>140</v>
      </c>
      <c r="D85" s="48" t="s">
        <v>140</v>
      </c>
      <c r="E85" s="48" t="s">
        <v>140</v>
      </c>
      <c r="F85" s="48" t="s">
        <v>140</v>
      </c>
      <c r="G85" s="48" t="s">
        <v>140</v>
      </c>
      <c r="H85" s="48" t="s">
        <v>140</v>
      </c>
    </row>
    <row r="86" spans="2:8">
      <c r="B86" s="47" t="s">
        <v>161</v>
      </c>
      <c r="C86" s="48" t="s">
        <v>140</v>
      </c>
      <c r="D86" s="48" t="s">
        <v>140</v>
      </c>
      <c r="E86" s="48" t="s">
        <v>140</v>
      </c>
      <c r="F86" s="48" t="s">
        <v>140</v>
      </c>
      <c r="G86" s="48" t="s">
        <v>140</v>
      </c>
      <c r="H86" s="48" t="s">
        <v>140</v>
      </c>
    </row>
    <row r="87" spans="2:8">
      <c r="B87" s="46" t="s">
        <v>162</v>
      </c>
      <c r="C87" s="86" t="s">
        <v>140</v>
      </c>
      <c r="D87" s="86" t="s">
        <v>140</v>
      </c>
      <c r="E87" s="86" t="s">
        <v>140</v>
      </c>
      <c r="F87" s="86" t="s">
        <v>140</v>
      </c>
      <c r="G87" s="86" t="s">
        <v>140</v>
      </c>
      <c r="H87" s="86" t="s">
        <v>140</v>
      </c>
    </row>
    <row r="88" spans="2:8">
      <c r="B88" s="46"/>
      <c r="C88" s="48"/>
      <c r="D88" s="48"/>
      <c r="E88" s="48"/>
      <c r="F88" s="48"/>
      <c r="G88" s="48"/>
      <c r="H88" s="48"/>
    </row>
    <row r="89" spans="2:8">
      <c r="B89" s="44" t="s">
        <v>565</v>
      </c>
      <c r="C89" s="48"/>
      <c r="D89" s="48"/>
      <c r="E89" s="48"/>
      <c r="F89" s="48"/>
      <c r="G89" s="48"/>
      <c r="H89" s="48"/>
    </row>
    <row r="90" spans="2:8">
      <c r="B90" s="46" t="s">
        <v>164</v>
      </c>
      <c r="C90" s="48">
        <v>17</v>
      </c>
      <c r="D90" s="48">
        <v>17</v>
      </c>
      <c r="E90" s="48">
        <v>17</v>
      </c>
      <c r="F90" s="48">
        <v>17</v>
      </c>
      <c r="G90" s="48">
        <v>17</v>
      </c>
      <c r="H90" s="48">
        <v>16</v>
      </c>
    </row>
    <row r="91" spans="2:8">
      <c r="B91" s="46" t="s">
        <v>543</v>
      </c>
      <c r="C91" s="48">
        <v>1894</v>
      </c>
      <c r="D91" s="48">
        <v>1933</v>
      </c>
      <c r="E91" s="48">
        <v>2223</v>
      </c>
      <c r="F91" s="48">
        <v>2454</v>
      </c>
      <c r="G91" s="48">
        <v>2539</v>
      </c>
      <c r="H91" s="48">
        <v>3262</v>
      </c>
    </row>
    <row r="92" spans="2:8">
      <c r="B92" s="46" t="s">
        <v>166</v>
      </c>
      <c r="C92" s="48">
        <v>5870456</v>
      </c>
      <c r="D92" s="48">
        <v>6480221</v>
      </c>
      <c r="E92" s="48">
        <v>7081225</v>
      </c>
      <c r="F92" s="48">
        <v>7628917</v>
      </c>
      <c r="G92" s="48">
        <v>8140622</v>
      </c>
      <c r="H92" s="48">
        <v>8936503</v>
      </c>
    </row>
    <row r="93" spans="2:8">
      <c r="B93" s="46" t="s">
        <v>169</v>
      </c>
      <c r="C93" s="36">
        <v>14.060349854227404</v>
      </c>
      <c r="D93" s="36">
        <v>16.425072886297375</v>
      </c>
      <c r="E93" s="36">
        <v>17.899999999999999</v>
      </c>
      <c r="F93" s="36">
        <v>19.794897959183672</v>
      </c>
      <c r="G93" s="36">
        <v>20.853352769679301</v>
      </c>
      <c r="H93" s="36">
        <v>23.077704997715742</v>
      </c>
    </row>
    <row r="94" spans="2:8">
      <c r="B94" s="46"/>
      <c r="C94" s="132"/>
      <c r="D94" s="132"/>
      <c r="E94" s="132"/>
      <c r="F94" s="132"/>
      <c r="G94" s="132"/>
      <c r="H94" s="132"/>
    </row>
    <row r="95" spans="2:8" ht="25.5">
      <c r="B95" s="49" t="s">
        <v>167</v>
      </c>
      <c r="C95" s="132"/>
      <c r="D95" s="132"/>
      <c r="E95" s="132"/>
      <c r="F95" s="132"/>
      <c r="G95" s="132"/>
      <c r="H95" s="132"/>
    </row>
    <row r="96" spans="2:8">
      <c r="B96" s="46" t="s">
        <v>164</v>
      </c>
      <c r="C96" s="132">
        <v>34</v>
      </c>
      <c r="D96" s="132">
        <v>34</v>
      </c>
      <c r="E96" s="132">
        <v>43</v>
      </c>
      <c r="F96" s="132">
        <v>44</v>
      </c>
      <c r="G96" s="132">
        <v>41</v>
      </c>
      <c r="H96" s="132">
        <v>42</v>
      </c>
    </row>
    <row r="97" spans="2:8">
      <c r="B97" s="46" t="s">
        <v>159</v>
      </c>
      <c r="C97" s="132">
        <v>208</v>
      </c>
      <c r="D97" s="132">
        <v>238</v>
      </c>
      <c r="E97" s="132">
        <v>480</v>
      </c>
      <c r="F97" s="132">
        <v>531</v>
      </c>
      <c r="G97" s="132">
        <v>860</v>
      </c>
      <c r="H97" s="132">
        <v>684</v>
      </c>
    </row>
    <row r="98" spans="2:8">
      <c r="B98" s="46" t="s">
        <v>166</v>
      </c>
      <c r="C98" s="48">
        <v>1977549</v>
      </c>
      <c r="D98" s="48">
        <v>2188762</v>
      </c>
      <c r="E98" s="48">
        <v>2370871</v>
      </c>
      <c r="F98" s="48">
        <v>2666419</v>
      </c>
      <c r="G98" s="48">
        <v>2913372</v>
      </c>
      <c r="H98" s="48">
        <v>3127196</v>
      </c>
    </row>
    <row r="99" spans="2:8">
      <c r="B99" s="46" t="s">
        <v>162</v>
      </c>
      <c r="C99" s="142">
        <v>3.3593294460641401</v>
      </c>
      <c r="D99" s="142">
        <v>4.4381924198250733</v>
      </c>
      <c r="E99" s="142">
        <v>3.6029154518950439</v>
      </c>
      <c r="F99" s="142">
        <v>3.9153061224489796</v>
      </c>
      <c r="G99" s="142">
        <v>5.3005830903790088</v>
      </c>
      <c r="H99" s="142">
        <v>3.0794378594271135</v>
      </c>
    </row>
    <row r="100" spans="2:8">
      <c r="B100" s="46"/>
      <c r="C100" s="132"/>
      <c r="D100" s="132"/>
      <c r="E100" s="132"/>
      <c r="F100" s="132"/>
      <c r="G100" s="132"/>
      <c r="H100" s="132"/>
    </row>
    <row r="101" spans="2:8">
      <c r="B101" s="44" t="s">
        <v>168</v>
      </c>
      <c r="C101" s="132"/>
      <c r="D101" s="132"/>
      <c r="E101" s="132"/>
      <c r="F101" s="132"/>
      <c r="G101" s="132"/>
      <c r="H101" s="132"/>
    </row>
    <row r="102" spans="2:8">
      <c r="B102" s="46" t="s">
        <v>164</v>
      </c>
      <c r="C102" s="132">
        <v>1</v>
      </c>
      <c r="D102" s="132">
        <v>3</v>
      </c>
      <c r="E102" s="132">
        <v>3</v>
      </c>
      <c r="F102" s="132">
        <v>4</v>
      </c>
      <c r="G102" s="132">
        <v>4</v>
      </c>
      <c r="H102" s="132">
        <v>4</v>
      </c>
    </row>
    <row r="103" spans="2:8">
      <c r="B103" s="46" t="s">
        <v>162</v>
      </c>
      <c r="C103" s="142">
        <v>4.2734406020408164E-3</v>
      </c>
      <c r="D103" s="142">
        <v>3.7860365460655972E-2</v>
      </c>
      <c r="E103" s="142">
        <v>9.3089897338134039E-2</v>
      </c>
      <c r="F103" s="142">
        <v>0.13750080341051227</v>
      </c>
      <c r="G103" s="142">
        <v>0.18330758673621028</v>
      </c>
      <c r="H103" s="142">
        <v>0.21908479040182322</v>
      </c>
    </row>
    <row r="104" spans="2:8" ht="15.75" thickBot="1">
      <c r="B104" s="53" t="s">
        <v>171</v>
      </c>
      <c r="C104" s="105"/>
      <c r="D104" s="105"/>
      <c r="E104" s="105"/>
      <c r="F104" s="105"/>
      <c r="G104" s="105"/>
      <c r="H104" s="105"/>
    </row>
    <row r="105" spans="2:8" ht="15.75" thickTop="1">
      <c r="B105" s="1064" t="s">
        <v>567</v>
      </c>
      <c r="C105" s="1064"/>
      <c r="D105" s="1064"/>
      <c r="E105" s="1064"/>
      <c r="F105" s="1064"/>
      <c r="G105" s="1064"/>
      <c r="H105" s="1064"/>
    </row>
    <row r="106" spans="2:8">
      <c r="B106" s="27"/>
      <c r="C106" s="232"/>
      <c r="D106" s="232"/>
      <c r="E106" s="232"/>
      <c r="F106" s="232"/>
      <c r="G106" s="232"/>
      <c r="H106" s="232"/>
    </row>
    <row r="107" spans="2:8">
      <c r="B107" s="1063" t="s">
        <v>17</v>
      </c>
      <c r="C107" s="1063"/>
      <c r="D107" s="1063"/>
      <c r="E107" s="1063"/>
      <c r="F107" s="1063"/>
      <c r="G107" s="1063"/>
      <c r="H107" s="1063"/>
    </row>
    <row r="108" spans="2:8">
      <c r="B108" s="13" t="s">
        <v>16</v>
      </c>
      <c r="C108" s="232"/>
      <c r="D108" s="232"/>
      <c r="E108" s="232"/>
      <c r="F108" s="232"/>
      <c r="G108" s="232"/>
      <c r="H108" s="232"/>
    </row>
    <row r="109" spans="2:8">
      <c r="B109" s="26" t="s">
        <v>173</v>
      </c>
      <c r="C109" s="232"/>
      <c r="D109" s="232"/>
      <c r="E109" s="232"/>
      <c r="F109" s="232"/>
      <c r="G109" s="232"/>
      <c r="H109" s="232"/>
    </row>
    <row r="110" spans="2:8">
      <c r="B110" s="27"/>
      <c r="C110" s="232"/>
      <c r="D110" s="232"/>
      <c r="E110" s="232"/>
      <c r="F110" s="232"/>
      <c r="G110" s="232"/>
      <c r="H110" s="232"/>
    </row>
    <row r="111" spans="2:8">
      <c r="B111" s="16"/>
      <c r="C111" s="17">
        <v>2014</v>
      </c>
      <c r="D111" s="17">
        <v>2015</v>
      </c>
      <c r="E111" s="17">
        <v>2016</v>
      </c>
      <c r="F111" s="17">
        <v>2017</v>
      </c>
      <c r="G111" s="17">
        <v>2018</v>
      </c>
      <c r="H111" s="17">
        <v>2019</v>
      </c>
    </row>
    <row r="112" spans="2:8">
      <c r="B112" s="241" t="s">
        <v>174</v>
      </c>
      <c r="C112" s="48"/>
      <c r="D112" s="48"/>
      <c r="E112" s="48"/>
      <c r="F112" s="48"/>
      <c r="G112" s="48"/>
      <c r="H112" s="48"/>
    </row>
    <row r="113" spans="2:8">
      <c r="B113" s="242" t="s">
        <v>175</v>
      </c>
      <c r="C113" s="48" t="s">
        <v>140</v>
      </c>
      <c r="D113" s="48" t="s">
        <v>140</v>
      </c>
      <c r="E113" s="48" t="s">
        <v>140</v>
      </c>
      <c r="F113" s="48" t="s">
        <v>140</v>
      </c>
      <c r="G113" s="48" t="s">
        <v>140</v>
      </c>
      <c r="H113" s="48" t="s">
        <v>140</v>
      </c>
    </row>
    <row r="114" spans="2:8">
      <c r="B114" s="242" t="s">
        <v>176</v>
      </c>
      <c r="C114" s="48">
        <v>2347861</v>
      </c>
      <c r="D114" s="48">
        <v>2691452</v>
      </c>
      <c r="E114" s="48">
        <v>3074779</v>
      </c>
      <c r="F114" s="48">
        <v>3632836</v>
      </c>
      <c r="G114" s="48">
        <v>4278515</v>
      </c>
      <c r="H114" s="48">
        <v>4259876</v>
      </c>
    </row>
    <row r="115" spans="2:8">
      <c r="B115" s="242" t="s">
        <v>177</v>
      </c>
      <c r="C115" s="48" t="s">
        <v>140</v>
      </c>
      <c r="D115" s="48" t="s">
        <v>140</v>
      </c>
      <c r="E115" s="48" t="s">
        <v>140</v>
      </c>
      <c r="F115" s="48" t="s">
        <v>140</v>
      </c>
      <c r="G115" s="48" t="s">
        <v>140</v>
      </c>
      <c r="H115" s="48" t="s">
        <v>140</v>
      </c>
    </row>
    <row r="116" spans="2:8">
      <c r="B116" s="242" t="s">
        <v>178</v>
      </c>
      <c r="C116" s="48">
        <v>107682</v>
      </c>
      <c r="D116" s="48">
        <v>120501</v>
      </c>
      <c r="E116" s="48">
        <v>136942</v>
      </c>
      <c r="F116" s="48">
        <v>177057</v>
      </c>
      <c r="G116" s="48">
        <v>209925</v>
      </c>
      <c r="H116" s="48">
        <v>245201</v>
      </c>
    </row>
    <row r="117" spans="2:8">
      <c r="B117" s="242" t="s">
        <v>179</v>
      </c>
      <c r="C117" s="48" t="s">
        <v>140</v>
      </c>
      <c r="D117" s="48" t="s">
        <v>140</v>
      </c>
      <c r="E117" s="48" t="s">
        <v>140</v>
      </c>
      <c r="F117" s="48" t="s">
        <v>140</v>
      </c>
      <c r="G117" s="48" t="s">
        <v>140</v>
      </c>
      <c r="H117" s="48" t="s">
        <v>140</v>
      </c>
    </row>
    <row r="118" spans="2:8" ht="25.5">
      <c r="B118" s="243" t="s">
        <v>180</v>
      </c>
      <c r="C118" s="48" t="s">
        <v>140</v>
      </c>
      <c r="D118" s="48" t="s">
        <v>140</v>
      </c>
      <c r="E118" s="48" t="s">
        <v>140</v>
      </c>
      <c r="F118" s="48" t="s">
        <v>140</v>
      </c>
      <c r="G118" s="48" t="s">
        <v>140</v>
      </c>
      <c r="H118" s="48" t="s">
        <v>140</v>
      </c>
    </row>
    <row r="119" spans="2:8">
      <c r="B119" s="244" t="s">
        <v>181</v>
      </c>
      <c r="C119" s="48">
        <v>2455543</v>
      </c>
      <c r="D119" s="48">
        <v>2811953</v>
      </c>
      <c r="E119" s="48">
        <v>3211721</v>
      </c>
      <c r="F119" s="48">
        <v>3809893</v>
      </c>
      <c r="G119" s="48">
        <v>4488440</v>
      </c>
      <c r="H119" s="48">
        <v>4505077</v>
      </c>
    </row>
    <row r="120" spans="2:8" ht="25.5">
      <c r="B120" s="243" t="s">
        <v>182</v>
      </c>
      <c r="C120" s="48" t="s">
        <v>140</v>
      </c>
      <c r="D120" s="48" t="s">
        <v>140</v>
      </c>
      <c r="E120" s="48" t="s">
        <v>140</v>
      </c>
      <c r="F120" s="48" t="s">
        <v>140</v>
      </c>
      <c r="G120" s="48" t="s">
        <v>140</v>
      </c>
      <c r="H120" s="48" t="s">
        <v>140</v>
      </c>
    </row>
    <row r="121" spans="2:8">
      <c r="B121" s="242" t="s">
        <v>183</v>
      </c>
      <c r="C121" s="48" t="s">
        <v>140</v>
      </c>
      <c r="D121" s="48" t="s">
        <v>140</v>
      </c>
      <c r="E121" s="48" t="s">
        <v>140</v>
      </c>
      <c r="F121" s="48" t="s">
        <v>140</v>
      </c>
      <c r="G121" s="48" t="s">
        <v>140</v>
      </c>
      <c r="H121" s="48" t="s">
        <v>140</v>
      </c>
    </row>
    <row r="122" spans="2:8">
      <c r="B122" s="242"/>
      <c r="C122" s="48"/>
      <c r="D122" s="48"/>
      <c r="E122" s="48"/>
      <c r="F122" s="48"/>
      <c r="G122" s="48"/>
      <c r="H122" s="48"/>
    </row>
    <row r="123" spans="2:8">
      <c r="B123" s="245" t="s">
        <v>184</v>
      </c>
      <c r="C123" s="48"/>
      <c r="D123" s="48"/>
      <c r="E123" s="48"/>
      <c r="F123" s="48"/>
      <c r="G123" s="48"/>
      <c r="H123" s="48"/>
    </row>
    <row r="124" spans="2:8">
      <c r="B124" s="242" t="s">
        <v>185</v>
      </c>
      <c r="C124" s="48">
        <v>2320</v>
      </c>
      <c r="D124" s="48">
        <v>2344</v>
      </c>
      <c r="E124" s="48">
        <v>2500</v>
      </c>
      <c r="F124" s="48">
        <v>2984</v>
      </c>
      <c r="G124" s="48">
        <v>3201</v>
      </c>
      <c r="H124" s="48">
        <v>3385</v>
      </c>
    </row>
    <row r="125" spans="2:8">
      <c r="B125" s="246" t="s">
        <v>119</v>
      </c>
      <c r="C125" s="48"/>
      <c r="D125" s="48"/>
      <c r="E125" s="48"/>
      <c r="F125" s="48"/>
      <c r="G125" s="48"/>
      <c r="H125" s="48"/>
    </row>
    <row r="126" spans="2:8">
      <c r="B126" s="247" t="s">
        <v>186</v>
      </c>
      <c r="C126" s="48" t="s">
        <v>125</v>
      </c>
      <c r="D126" s="48" t="s">
        <v>125</v>
      </c>
      <c r="E126" s="48" t="s">
        <v>125</v>
      </c>
      <c r="F126" s="48" t="s">
        <v>125</v>
      </c>
      <c r="G126" s="48" t="s">
        <v>125</v>
      </c>
      <c r="H126" s="48" t="s">
        <v>125</v>
      </c>
    </row>
    <row r="127" spans="2:8">
      <c r="B127" s="247" t="s">
        <v>187</v>
      </c>
      <c r="C127" s="48" t="s">
        <v>125</v>
      </c>
      <c r="D127" s="48" t="s">
        <v>125</v>
      </c>
      <c r="E127" s="48" t="s">
        <v>125</v>
      </c>
      <c r="F127" s="48" t="s">
        <v>125</v>
      </c>
      <c r="G127" s="48" t="s">
        <v>125</v>
      </c>
      <c r="H127" s="48" t="s">
        <v>125</v>
      </c>
    </row>
    <row r="128" spans="2:8">
      <c r="B128" s="242" t="s">
        <v>188</v>
      </c>
      <c r="C128" s="48">
        <v>3</v>
      </c>
      <c r="D128" s="48">
        <v>3</v>
      </c>
      <c r="E128" s="48">
        <v>3</v>
      </c>
      <c r="F128" s="48">
        <v>3</v>
      </c>
      <c r="G128" s="48">
        <v>3</v>
      </c>
      <c r="H128" s="48">
        <v>3</v>
      </c>
    </row>
    <row r="129" spans="2:8">
      <c r="B129" s="242"/>
      <c r="C129" s="48"/>
      <c r="D129" s="48"/>
      <c r="E129" s="48"/>
      <c r="F129" s="48"/>
      <c r="G129" s="48"/>
      <c r="H129" s="48"/>
    </row>
    <row r="130" spans="2:8">
      <c r="B130" s="242" t="s">
        <v>189</v>
      </c>
      <c r="C130" s="48">
        <v>9724</v>
      </c>
      <c r="D130" s="48">
        <v>10846</v>
      </c>
      <c r="E130" s="48">
        <v>9512</v>
      </c>
      <c r="F130" s="48">
        <v>11076</v>
      </c>
      <c r="G130" s="48">
        <v>17443</v>
      </c>
      <c r="H130" s="48">
        <v>28400</v>
      </c>
    </row>
    <row r="131" spans="2:8">
      <c r="B131" s="247" t="s">
        <v>190</v>
      </c>
      <c r="C131" s="48">
        <v>9724</v>
      </c>
      <c r="D131" s="48">
        <v>10846</v>
      </c>
      <c r="E131" s="48">
        <v>9512</v>
      </c>
      <c r="F131" s="48">
        <v>11076</v>
      </c>
      <c r="G131" s="48">
        <v>17443</v>
      </c>
      <c r="H131" s="48">
        <v>28400</v>
      </c>
    </row>
    <row r="132" spans="2:8">
      <c r="B132" s="242" t="s">
        <v>568</v>
      </c>
      <c r="C132" s="48" t="s">
        <v>140</v>
      </c>
      <c r="D132" s="48" t="s">
        <v>140</v>
      </c>
      <c r="E132" s="48" t="s">
        <v>140</v>
      </c>
      <c r="F132" s="48" t="s">
        <v>140</v>
      </c>
      <c r="G132" s="48" t="s">
        <v>140</v>
      </c>
      <c r="H132" s="48" t="s">
        <v>140</v>
      </c>
    </row>
    <row r="133" spans="2:8">
      <c r="B133" s="75" t="s">
        <v>191</v>
      </c>
      <c r="C133" s="48" t="s">
        <v>140</v>
      </c>
      <c r="D133" s="48" t="s">
        <v>140</v>
      </c>
      <c r="E133" s="48" t="s">
        <v>140</v>
      </c>
      <c r="F133" s="48" t="s">
        <v>140</v>
      </c>
      <c r="G133" s="48" t="s">
        <v>140</v>
      </c>
      <c r="H133" s="48" t="s">
        <v>140</v>
      </c>
    </row>
    <row r="134" spans="2:8">
      <c r="B134" s="242" t="s">
        <v>192</v>
      </c>
      <c r="C134" s="48" t="s">
        <v>140</v>
      </c>
      <c r="D134" s="48" t="s">
        <v>140</v>
      </c>
      <c r="E134" s="48" t="s">
        <v>140</v>
      </c>
      <c r="F134" s="48" t="s">
        <v>140</v>
      </c>
      <c r="G134" s="48" t="s">
        <v>140</v>
      </c>
      <c r="H134" s="48" t="s">
        <v>140</v>
      </c>
    </row>
    <row r="135" spans="2:8">
      <c r="B135" s="242" t="s">
        <v>193</v>
      </c>
      <c r="C135" s="48">
        <v>2</v>
      </c>
      <c r="D135" s="48">
        <v>2</v>
      </c>
      <c r="E135" s="48">
        <v>2</v>
      </c>
      <c r="F135" s="48">
        <v>2</v>
      </c>
      <c r="G135" s="48">
        <v>2</v>
      </c>
      <c r="H135" s="48">
        <v>2</v>
      </c>
    </row>
    <row r="136" spans="2:8">
      <c r="B136" s="243" t="s">
        <v>194</v>
      </c>
      <c r="C136" s="48">
        <v>2</v>
      </c>
      <c r="D136" s="48">
        <v>2</v>
      </c>
      <c r="E136" s="48">
        <v>2</v>
      </c>
      <c r="F136" s="48">
        <v>2</v>
      </c>
      <c r="G136" s="48">
        <v>2</v>
      </c>
      <c r="H136" s="48">
        <v>2</v>
      </c>
    </row>
    <row r="137" spans="2:8" ht="15.75" thickBot="1">
      <c r="B137" s="248" t="s">
        <v>195</v>
      </c>
      <c r="C137" s="126" t="s">
        <v>140</v>
      </c>
      <c r="D137" s="126" t="s">
        <v>140</v>
      </c>
      <c r="E137" s="126" t="s">
        <v>140</v>
      </c>
      <c r="F137" s="126" t="s">
        <v>140</v>
      </c>
      <c r="G137" s="126" t="s">
        <v>140</v>
      </c>
      <c r="H137" s="126" t="s">
        <v>140</v>
      </c>
    </row>
    <row r="138" spans="2:8" ht="15.75" thickTop="1">
      <c r="B138" s="1078" t="s">
        <v>569</v>
      </c>
      <c r="C138" s="1078"/>
      <c r="D138" s="1078"/>
      <c r="E138" s="1078"/>
      <c r="F138" s="1078"/>
      <c r="G138" s="1078"/>
      <c r="H138" s="1078"/>
    </row>
    <row r="139" spans="2:8">
      <c r="B139" s="27"/>
      <c r="C139" s="232"/>
      <c r="D139" s="232"/>
      <c r="E139" s="232"/>
      <c r="F139" s="232"/>
      <c r="G139" s="232"/>
      <c r="H139" s="232"/>
    </row>
    <row r="140" spans="2:8">
      <c r="B140" s="1063" t="s">
        <v>19</v>
      </c>
      <c r="C140" s="1063"/>
      <c r="D140" s="1063"/>
      <c r="E140" s="1063"/>
      <c r="F140" s="1063"/>
      <c r="G140" s="1063"/>
      <c r="H140" s="1063"/>
    </row>
    <row r="141" spans="2:8">
      <c r="B141" s="13" t="s">
        <v>18</v>
      </c>
      <c r="C141" s="232"/>
      <c r="D141" s="232"/>
      <c r="E141" s="232"/>
      <c r="F141" s="232"/>
      <c r="G141" s="232"/>
      <c r="H141" s="232"/>
    </row>
    <row r="142" spans="2:8">
      <c r="B142" s="26" t="s">
        <v>197</v>
      </c>
      <c r="C142" s="232"/>
      <c r="D142" s="232"/>
      <c r="E142" s="232"/>
      <c r="F142" s="232"/>
      <c r="G142" s="232"/>
      <c r="H142" s="232"/>
    </row>
    <row r="143" spans="2:8">
      <c r="B143" s="27"/>
      <c r="C143" s="232"/>
      <c r="D143" s="232"/>
      <c r="E143" s="232"/>
      <c r="F143" s="232"/>
      <c r="G143" s="232"/>
      <c r="H143" s="232"/>
    </row>
    <row r="144" spans="2:8">
      <c r="B144" s="16"/>
      <c r="C144" s="17">
        <v>2014</v>
      </c>
      <c r="D144" s="17">
        <v>2015</v>
      </c>
      <c r="E144" s="17">
        <v>2016</v>
      </c>
      <c r="F144" s="17">
        <v>2017</v>
      </c>
      <c r="G144" s="17">
        <v>2018</v>
      </c>
      <c r="H144" s="17">
        <v>2019</v>
      </c>
    </row>
    <row r="145" spans="2:8">
      <c r="B145" s="44" t="s">
        <v>198</v>
      </c>
      <c r="C145" s="86"/>
      <c r="D145" s="86"/>
      <c r="E145" s="86"/>
      <c r="F145" s="86"/>
      <c r="G145" s="86"/>
      <c r="H145" s="86"/>
    </row>
    <row r="146" spans="2:8">
      <c r="B146" s="103" t="s">
        <v>199</v>
      </c>
      <c r="C146" s="86" t="s">
        <v>125</v>
      </c>
      <c r="D146" s="86" t="s">
        <v>125</v>
      </c>
      <c r="E146" s="86" t="s">
        <v>125</v>
      </c>
      <c r="F146" s="86" t="s">
        <v>125</v>
      </c>
      <c r="G146" s="86" t="s">
        <v>125</v>
      </c>
      <c r="H146" s="86" t="s">
        <v>125</v>
      </c>
    </row>
    <row r="147" spans="2:8">
      <c r="B147" s="250" t="s">
        <v>200</v>
      </c>
      <c r="C147" s="86" t="s">
        <v>125</v>
      </c>
      <c r="D147" s="86" t="s">
        <v>125</v>
      </c>
      <c r="E147" s="86" t="s">
        <v>125</v>
      </c>
      <c r="F147" s="86" t="s">
        <v>125</v>
      </c>
      <c r="G147" s="86" t="s">
        <v>125</v>
      </c>
      <c r="H147" s="86" t="s">
        <v>125</v>
      </c>
    </row>
    <row r="148" spans="2:8">
      <c r="B148" s="250" t="s">
        <v>201</v>
      </c>
      <c r="C148" s="86" t="s">
        <v>125</v>
      </c>
      <c r="D148" s="86" t="s">
        <v>125</v>
      </c>
      <c r="E148" s="86" t="s">
        <v>125</v>
      </c>
      <c r="F148" s="86" t="s">
        <v>125</v>
      </c>
      <c r="G148" s="86" t="s">
        <v>125</v>
      </c>
      <c r="H148" s="86" t="s">
        <v>125</v>
      </c>
    </row>
    <row r="149" spans="2:8">
      <c r="B149" s="251" t="s">
        <v>202</v>
      </c>
      <c r="C149" s="86" t="s">
        <v>125</v>
      </c>
      <c r="D149" s="86" t="s">
        <v>125</v>
      </c>
      <c r="E149" s="86" t="s">
        <v>125</v>
      </c>
      <c r="F149" s="86" t="s">
        <v>125</v>
      </c>
      <c r="G149" s="86" t="s">
        <v>125</v>
      </c>
      <c r="H149" s="86" t="s">
        <v>125</v>
      </c>
    </row>
    <row r="150" spans="2:8">
      <c r="B150" s="93" t="s">
        <v>203</v>
      </c>
      <c r="C150" s="36">
        <v>9281.4339999999993</v>
      </c>
      <c r="D150" s="36">
        <v>10732.32361820076</v>
      </c>
      <c r="E150" s="36">
        <v>12157.577000000001</v>
      </c>
      <c r="F150" s="36">
        <v>16239.764999999999</v>
      </c>
      <c r="G150" s="36">
        <v>22437.49121</v>
      </c>
      <c r="H150" s="36">
        <v>32364.112999999998</v>
      </c>
    </row>
    <row r="151" spans="2:8">
      <c r="B151" s="250" t="s">
        <v>204</v>
      </c>
      <c r="C151" s="36">
        <v>5293.2979999999998</v>
      </c>
      <c r="D151" s="36">
        <v>6402.11</v>
      </c>
      <c r="E151" s="36">
        <v>7357.79</v>
      </c>
      <c r="F151" s="36">
        <v>10401.491</v>
      </c>
      <c r="G151" s="36">
        <v>14611.831</v>
      </c>
      <c r="H151" s="36">
        <v>20700.297999999999</v>
      </c>
    </row>
    <row r="152" spans="2:8">
      <c r="B152" s="250" t="s">
        <v>205</v>
      </c>
      <c r="C152" s="36" t="s">
        <v>140</v>
      </c>
      <c r="D152" s="36" t="s">
        <v>140</v>
      </c>
      <c r="E152" s="36" t="s">
        <v>140</v>
      </c>
      <c r="F152" s="36" t="s">
        <v>140</v>
      </c>
      <c r="G152" s="36" t="s">
        <v>140</v>
      </c>
      <c r="H152" s="36" t="s">
        <v>140</v>
      </c>
    </row>
    <row r="153" spans="2:8">
      <c r="B153" s="250" t="s">
        <v>206</v>
      </c>
      <c r="C153" s="36">
        <v>3988.136</v>
      </c>
      <c r="D153" s="36">
        <v>4330.2136182007598</v>
      </c>
      <c r="E153" s="36">
        <v>4799.7870000000003</v>
      </c>
      <c r="F153" s="36">
        <v>5838.2740000000003</v>
      </c>
      <c r="G153" s="36">
        <v>7825.66021</v>
      </c>
      <c r="H153" s="36">
        <v>11663.815000000001</v>
      </c>
    </row>
    <row r="154" spans="2:8">
      <c r="B154" s="93" t="s">
        <v>627</v>
      </c>
      <c r="C154" s="36">
        <v>1247.4559999999999</v>
      </c>
      <c r="D154" s="36">
        <v>22837.474999999999</v>
      </c>
      <c r="E154" s="36">
        <v>57637.277999999998</v>
      </c>
      <c r="F154" s="36">
        <v>69187.107000000004</v>
      </c>
      <c r="G154" s="36">
        <v>71765.491999999998</v>
      </c>
      <c r="H154" s="36">
        <v>60226.188000000002</v>
      </c>
    </row>
    <row r="155" spans="2:8">
      <c r="B155" s="93" t="s">
        <v>628</v>
      </c>
      <c r="C155" s="36">
        <v>2116.4920000000002</v>
      </c>
      <c r="D155" s="36">
        <v>2034.64</v>
      </c>
      <c r="E155" s="36">
        <v>6077.1050000000005</v>
      </c>
      <c r="F155" s="36">
        <v>1857.4430000000002</v>
      </c>
      <c r="G155" s="36">
        <v>5601.3650000000007</v>
      </c>
      <c r="H155" s="36">
        <v>5213.9130000000005</v>
      </c>
    </row>
    <row r="156" spans="2:8">
      <c r="B156" s="37" t="s">
        <v>131</v>
      </c>
      <c r="C156" s="36">
        <v>5663.7629999999999</v>
      </c>
      <c r="D156" s="36">
        <v>5684.99</v>
      </c>
      <c r="E156" s="36">
        <v>5551.8310000000001</v>
      </c>
      <c r="F156" s="36">
        <v>5426.5439999999999</v>
      </c>
      <c r="G156" s="36">
        <v>5244.4080000000004</v>
      </c>
      <c r="H156" s="36">
        <v>4925.1260000000002</v>
      </c>
    </row>
    <row r="157" spans="2:8">
      <c r="B157" s="37" t="s">
        <v>132</v>
      </c>
      <c r="C157" s="36">
        <v>737.31700000000001</v>
      </c>
      <c r="D157" s="36">
        <v>636.41099999999994</v>
      </c>
      <c r="E157" s="36">
        <v>525.274</v>
      </c>
      <c r="F157" s="36">
        <v>434.56700000000001</v>
      </c>
      <c r="G157" s="36">
        <v>356.95699999999999</v>
      </c>
      <c r="H157" s="36">
        <v>288.78699999999998</v>
      </c>
    </row>
    <row r="158" spans="2:8">
      <c r="B158" s="103" t="s">
        <v>209</v>
      </c>
      <c r="C158" s="36" t="s">
        <v>140</v>
      </c>
      <c r="D158" s="36" t="s">
        <v>140</v>
      </c>
      <c r="E158" s="36" t="s">
        <v>140</v>
      </c>
      <c r="F158" s="36" t="s">
        <v>140</v>
      </c>
      <c r="G158" s="36" t="s">
        <v>140</v>
      </c>
      <c r="H158" s="36" t="s">
        <v>140</v>
      </c>
    </row>
    <row r="159" spans="2:8">
      <c r="B159" s="103"/>
      <c r="C159" s="36"/>
      <c r="D159" s="36"/>
      <c r="E159" s="36"/>
      <c r="F159" s="36"/>
      <c r="G159" s="36"/>
      <c r="H159" s="36"/>
    </row>
    <row r="160" spans="2:8">
      <c r="B160" s="103" t="s">
        <v>210</v>
      </c>
      <c r="C160" s="36">
        <v>12645.382</v>
      </c>
      <c r="D160" s="36">
        <v>35604.438618200758</v>
      </c>
      <c r="E160" s="36">
        <v>75871.959999999992</v>
      </c>
      <c r="F160" s="36">
        <v>87284.315000000002</v>
      </c>
      <c r="G160" s="36">
        <v>99804.348210000011</v>
      </c>
      <c r="H160" s="36">
        <v>97804.214000000007</v>
      </c>
    </row>
    <row r="161" spans="2:8">
      <c r="B161" s="252" t="s">
        <v>211</v>
      </c>
      <c r="C161" s="253" t="s">
        <v>125</v>
      </c>
      <c r="D161" s="253" t="s">
        <v>125</v>
      </c>
      <c r="E161" s="253" t="s">
        <v>125</v>
      </c>
      <c r="F161" s="253" t="s">
        <v>125</v>
      </c>
      <c r="G161" s="253" t="s">
        <v>125</v>
      </c>
      <c r="H161" s="253" t="s">
        <v>125</v>
      </c>
    </row>
    <row r="162" spans="2:8">
      <c r="B162" s="252"/>
      <c r="C162" s="29"/>
      <c r="D162" s="29"/>
      <c r="E162" s="29"/>
      <c r="F162" s="29"/>
      <c r="G162" s="29"/>
      <c r="H162" s="29"/>
    </row>
    <row r="163" spans="2:8">
      <c r="B163" s="103" t="s">
        <v>212</v>
      </c>
      <c r="C163" s="236" t="s">
        <v>125</v>
      </c>
      <c r="D163" s="236" t="s">
        <v>125</v>
      </c>
      <c r="E163" s="236" t="s">
        <v>125</v>
      </c>
      <c r="F163" s="36" t="s">
        <v>125</v>
      </c>
      <c r="G163" s="36" t="s">
        <v>125</v>
      </c>
      <c r="H163" s="36" t="s">
        <v>125</v>
      </c>
    </row>
    <row r="164" spans="2:8">
      <c r="B164" s="103"/>
      <c r="C164" s="36"/>
      <c r="D164" s="36"/>
      <c r="E164" s="36"/>
      <c r="F164" s="36"/>
      <c r="G164" s="36"/>
      <c r="H164" s="36"/>
    </row>
    <row r="165" spans="2:8">
      <c r="B165" s="44" t="s">
        <v>213</v>
      </c>
      <c r="C165" s="36"/>
      <c r="D165" s="36"/>
      <c r="E165" s="36"/>
      <c r="F165" s="36"/>
      <c r="G165" s="36"/>
      <c r="H165" s="36"/>
    </row>
    <row r="166" spans="2:8">
      <c r="B166" s="103" t="s">
        <v>214</v>
      </c>
      <c r="C166" s="36">
        <v>40230.190999999999</v>
      </c>
      <c r="D166" s="36">
        <v>48094.970999999998</v>
      </c>
      <c r="E166" s="36">
        <v>47457.431770000003</v>
      </c>
      <c r="F166" s="36">
        <v>50486.892999999996</v>
      </c>
      <c r="G166" s="36">
        <v>53467.974000000002</v>
      </c>
      <c r="H166" s="36">
        <v>57448.112999999998</v>
      </c>
    </row>
    <row r="167" spans="2:8">
      <c r="B167" s="252" t="s">
        <v>215</v>
      </c>
      <c r="C167" s="36">
        <v>40230.190999999999</v>
      </c>
      <c r="D167" s="36">
        <v>48094.970999999998</v>
      </c>
      <c r="E167" s="36">
        <v>47457.431770000003</v>
      </c>
      <c r="F167" s="36">
        <v>50486.892999999996</v>
      </c>
      <c r="G167" s="36">
        <v>53467.974000000002</v>
      </c>
      <c r="H167" s="36">
        <v>57448.112999999998</v>
      </c>
    </row>
    <row r="168" spans="2:8">
      <c r="B168" s="252" t="s">
        <v>216</v>
      </c>
      <c r="C168" s="36" t="s">
        <v>125</v>
      </c>
      <c r="D168" s="36" t="s">
        <v>125</v>
      </c>
      <c r="E168" s="36" t="s">
        <v>125</v>
      </c>
      <c r="F168" s="36" t="s">
        <v>125</v>
      </c>
      <c r="G168" s="36" t="s">
        <v>125</v>
      </c>
      <c r="H168" s="36" t="s">
        <v>125</v>
      </c>
    </row>
    <row r="169" spans="2:8">
      <c r="B169" s="103" t="s">
        <v>217</v>
      </c>
      <c r="C169" s="236">
        <v>8956.3909999999996</v>
      </c>
      <c r="D169" s="236">
        <v>10425.067000000001</v>
      </c>
      <c r="E169" s="236">
        <v>12096.582999999999</v>
      </c>
      <c r="F169" s="36">
        <v>14446.658999999998</v>
      </c>
      <c r="G169" s="36">
        <v>18742.228000000003</v>
      </c>
      <c r="H169" s="36">
        <v>24483.497000000003</v>
      </c>
    </row>
    <row r="170" spans="2:8">
      <c r="B170" s="103" t="s">
        <v>570</v>
      </c>
      <c r="C170" s="236">
        <v>3835.0929999999998</v>
      </c>
      <c r="D170" s="236">
        <v>44879.900999999998</v>
      </c>
      <c r="E170" s="236">
        <v>109512.558</v>
      </c>
      <c r="F170" s="36">
        <v>138050.01800000001</v>
      </c>
      <c r="G170" s="36">
        <v>140429.53099999999</v>
      </c>
      <c r="H170" s="36">
        <v>117391.147</v>
      </c>
    </row>
    <row r="171" spans="2:8">
      <c r="B171" s="252" t="s">
        <v>218</v>
      </c>
      <c r="C171" s="236">
        <v>2636.5609999999997</v>
      </c>
      <c r="D171" s="236">
        <v>22201.786999999997</v>
      </c>
      <c r="E171" s="236">
        <v>52490.01</v>
      </c>
      <c r="F171" s="36">
        <v>70388.362000000008</v>
      </c>
      <c r="G171" s="36">
        <v>71011.794999999984</v>
      </c>
      <c r="H171" s="36">
        <v>60654.055</v>
      </c>
    </row>
    <row r="172" spans="2:8">
      <c r="B172" s="252" t="s">
        <v>219</v>
      </c>
      <c r="C172" s="236" t="s">
        <v>125</v>
      </c>
      <c r="D172" s="236" t="s">
        <v>125</v>
      </c>
      <c r="E172" s="236" t="s">
        <v>125</v>
      </c>
      <c r="F172" s="36" t="s">
        <v>125</v>
      </c>
      <c r="G172" s="36" t="s">
        <v>125</v>
      </c>
      <c r="H172" s="36" t="s">
        <v>125</v>
      </c>
    </row>
    <row r="173" spans="2:8">
      <c r="B173" s="252" t="s">
        <v>220</v>
      </c>
      <c r="C173" s="236">
        <v>1198.5319999999999</v>
      </c>
      <c r="D173" s="236">
        <v>22678.114000000001</v>
      </c>
      <c r="E173" s="236">
        <v>57022.548000000003</v>
      </c>
      <c r="F173" s="36">
        <v>67661.656000000003</v>
      </c>
      <c r="G173" s="36">
        <v>69417.736000000004</v>
      </c>
      <c r="H173" s="36">
        <v>56737.091999999997</v>
      </c>
    </row>
    <row r="174" spans="2:8">
      <c r="B174" s="252"/>
      <c r="C174" s="86"/>
      <c r="D174" s="86"/>
      <c r="E174" s="86"/>
      <c r="F174" s="86"/>
      <c r="G174" s="86"/>
      <c r="H174" s="86"/>
    </row>
    <row r="175" spans="2:8" ht="25.5">
      <c r="B175" s="49" t="s">
        <v>221</v>
      </c>
      <c r="C175" s="86"/>
      <c r="D175" s="86"/>
      <c r="E175" s="86"/>
      <c r="F175" s="86"/>
      <c r="G175" s="86"/>
      <c r="H175" s="86"/>
    </row>
    <row r="176" spans="2:8">
      <c r="B176" s="103" t="s">
        <v>214</v>
      </c>
      <c r="C176" s="236">
        <v>40230.190999999999</v>
      </c>
      <c r="D176" s="236">
        <v>48094.970999999998</v>
      </c>
      <c r="E176" s="236">
        <v>47457.431770000003</v>
      </c>
      <c r="F176" s="36">
        <v>50486.892999999996</v>
      </c>
      <c r="G176" s="36">
        <v>53467.974000000002</v>
      </c>
      <c r="H176" s="36">
        <v>57448.112999999998</v>
      </c>
    </row>
    <row r="177" spans="2:8">
      <c r="B177" s="252" t="s">
        <v>215</v>
      </c>
      <c r="C177" s="236">
        <v>40230.190999999999</v>
      </c>
      <c r="D177" s="236">
        <v>48094.970999999998</v>
      </c>
      <c r="E177" s="236">
        <v>47457.431770000003</v>
      </c>
      <c r="F177" s="36">
        <v>50486.892999999996</v>
      </c>
      <c r="G177" s="36">
        <v>53467.974000000002</v>
      </c>
      <c r="H177" s="36">
        <v>57448.112999999998</v>
      </c>
    </row>
    <row r="178" spans="2:8">
      <c r="B178" s="252" t="s">
        <v>216</v>
      </c>
      <c r="C178" s="236" t="s">
        <v>125</v>
      </c>
      <c r="D178" s="236" t="s">
        <v>125</v>
      </c>
      <c r="E178" s="236" t="s">
        <v>125</v>
      </c>
      <c r="F178" s="36" t="s">
        <v>125</v>
      </c>
      <c r="G178" s="36" t="s">
        <v>125</v>
      </c>
      <c r="H178" s="36" t="s">
        <v>125</v>
      </c>
    </row>
    <row r="179" spans="2:8">
      <c r="B179" s="103" t="s">
        <v>217</v>
      </c>
      <c r="C179" s="236">
        <v>8956.3909999999996</v>
      </c>
      <c r="D179" s="236">
        <v>10425.067000000001</v>
      </c>
      <c r="E179" s="236">
        <v>12096.582999999999</v>
      </c>
      <c r="F179" s="36">
        <v>14446.658999999998</v>
      </c>
      <c r="G179" s="36">
        <v>18742.228000000003</v>
      </c>
      <c r="H179" s="36">
        <v>24483.497000000003</v>
      </c>
    </row>
    <row r="180" spans="2:8">
      <c r="B180" s="103" t="s">
        <v>627</v>
      </c>
      <c r="C180" s="236">
        <v>3835.0929999999998</v>
      </c>
      <c r="D180" s="236">
        <v>44879.900999999998</v>
      </c>
      <c r="E180" s="236">
        <v>109512.558</v>
      </c>
      <c r="F180" s="36">
        <v>138050.01800000001</v>
      </c>
      <c r="G180" s="36">
        <v>140429.53099999999</v>
      </c>
      <c r="H180" s="36">
        <v>117391.147</v>
      </c>
    </row>
    <row r="181" spans="2:8">
      <c r="B181" s="252" t="s">
        <v>218</v>
      </c>
      <c r="C181" s="236">
        <v>2636.5609999999997</v>
      </c>
      <c r="D181" s="236">
        <v>22201.786999999997</v>
      </c>
      <c r="E181" s="236">
        <v>52490.01</v>
      </c>
      <c r="F181" s="36">
        <v>70388.362000000008</v>
      </c>
      <c r="G181" s="36">
        <v>71011.794999999984</v>
      </c>
      <c r="H181" s="36">
        <v>60654.055</v>
      </c>
    </row>
    <row r="182" spans="2:8">
      <c r="B182" s="252" t="s">
        <v>219</v>
      </c>
      <c r="C182" s="236" t="s">
        <v>125</v>
      </c>
      <c r="D182" s="236" t="s">
        <v>125</v>
      </c>
      <c r="E182" s="236" t="s">
        <v>125</v>
      </c>
      <c r="F182" s="36" t="s">
        <v>125</v>
      </c>
      <c r="G182" s="36" t="s">
        <v>125</v>
      </c>
      <c r="H182" s="36" t="s">
        <v>125</v>
      </c>
    </row>
    <row r="183" spans="2:8">
      <c r="B183" s="252" t="s">
        <v>220</v>
      </c>
      <c r="C183" s="236">
        <v>1198.5319999999999</v>
      </c>
      <c r="D183" s="236">
        <v>22678.114000000001</v>
      </c>
      <c r="E183" s="236">
        <v>57022.548000000003</v>
      </c>
      <c r="F183" s="36">
        <v>67661.656000000003</v>
      </c>
      <c r="G183" s="36">
        <v>69417.736000000004</v>
      </c>
      <c r="H183" s="36">
        <v>56737.091999999997</v>
      </c>
    </row>
    <row r="184" spans="2:8">
      <c r="B184" s="252"/>
      <c r="C184" s="86"/>
      <c r="D184" s="86"/>
      <c r="E184" s="86"/>
      <c r="F184" s="86"/>
      <c r="G184" s="86"/>
      <c r="H184" s="86"/>
    </row>
    <row r="185" spans="2:8" ht="25.5">
      <c r="B185" s="49" t="s">
        <v>222</v>
      </c>
      <c r="C185" s="86"/>
      <c r="D185" s="86"/>
      <c r="E185" s="86"/>
      <c r="F185" s="86"/>
      <c r="G185" s="86"/>
      <c r="H185" s="86"/>
    </row>
    <row r="186" spans="2:8">
      <c r="B186" s="103" t="s">
        <v>214</v>
      </c>
      <c r="C186" s="254"/>
      <c r="D186" s="254"/>
      <c r="E186" s="254"/>
      <c r="F186" s="86"/>
      <c r="G186" s="86"/>
      <c r="H186" s="86"/>
    </row>
    <row r="187" spans="2:8">
      <c r="B187" s="252" t="s">
        <v>215</v>
      </c>
      <c r="C187" s="254" t="s">
        <v>125</v>
      </c>
      <c r="D187" s="254" t="s">
        <v>125</v>
      </c>
      <c r="E187" s="254" t="s">
        <v>125</v>
      </c>
      <c r="F187" s="86" t="s">
        <v>125</v>
      </c>
      <c r="G187" s="86" t="s">
        <v>125</v>
      </c>
      <c r="H187" s="86" t="s">
        <v>125</v>
      </c>
    </row>
    <row r="188" spans="2:8">
      <c r="B188" s="252" t="s">
        <v>216</v>
      </c>
      <c r="C188" s="254" t="s">
        <v>125</v>
      </c>
      <c r="D188" s="254" t="s">
        <v>125</v>
      </c>
      <c r="E188" s="254" t="s">
        <v>125</v>
      </c>
      <c r="F188" s="86" t="s">
        <v>125</v>
      </c>
      <c r="G188" s="86" t="s">
        <v>125</v>
      </c>
      <c r="H188" s="86" t="s">
        <v>125</v>
      </c>
    </row>
    <row r="189" spans="2:8">
      <c r="B189" s="103" t="s">
        <v>217</v>
      </c>
      <c r="C189" s="254" t="s">
        <v>125</v>
      </c>
      <c r="D189" s="254" t="s">
        <v>125</v>
      </c>
      <c r="E189" s="254">
        <v>4877.9160000000002</v>
      </c>
      <c r="F189" s="86">
        <v>4923.0370000000003</v>
      </c>
      <c r="G189" s="86">
        <v>5076.6409999999996</v>
      </c>
      <c r="H189" s="86">
        <v>4490.4830000000002</v>
      </c>
    </row>
    <row r="190" spans="2:8">
      <c r="B190" s="103" t="s">
        <v>207</v>
      </c>
      <c r="C190" s="254" t="s">
        <v>125</v>
      </c>
      <c r="D190" s="254" t="s">
        <v>125</v>
      </c>
      <c r="E190" s="254" t="s">
        <v>125</v>
      </c>
      <c r="F190" s="86" t="s">
        <v>125</v>
      </c>
      <c r="G190" s="86" t="s">
        <v>125</v>
      </c>
      <c r="H190" s="86" t="s">
        <v>125</v>
      </c>
    </row>
    <row r="191" spans="2:8">
      <c r="B191" s="252" t="s">
        <v>218</v>
      </c>
      <c r="C191" s="254" t="s">
        <v>125</v>
      </c>
      <c r="D191" s="254" t="s">
        <v>125</v>
      </c>
      <c r="E191" s="254" t="s">
        <v>125</v>
      </c>
      <c r="F191" s="86" t="s">
        <v>125</v>
      </c>
      <c r="G191" s="86" t="s">
        <v>125</v>
      </c>
      <c r="H191" s="86" t="s">
        <v>125</v>
      </c>
    </row>
    <row r="192" spans="2:8">
      <c r="B192" s="252" t="s">
        <v>219</v>
      </c>
      <c r="C192" s="254" t="s">
        <v>125</v>
      </c>
      <c r="D192" s="254" t="s">
        <v>125</v>
      </c>
      <c r="E192" s="254" t="s">
        <v>125</v>
      </c>
      <c r="F192" s="86" t="s">
        <v>125</v>
      </c>
      <c r="G192" s="86" t="s">
        <v>125</v>
      </c>
      <c r="H192" s="86" t="s">
        <v>125</v>
      </c>
    </row>
    <row r="193" spans="2:8">
      <c r="B193" s="252" t="s">
        <v>220</v>
      </c>
      <c r="C193" s="254" t="s">
        <v>125</v>
      </c>
      <c r="D193" s="254" t="s">
        <v>125</v>
      </c>
      <c r="E193" s="254" t="s">
        <v>125</v>
      </c>
      <c r="F193" s="86" t="s">
        <v>125</v>
      </c>
      <c r="G193" s="86" t="s">
        <v>125</v>
      </c>
      <c r="H193" s="86" t="s">
        <v>125</v>
      </c>
    </row>
    <row r="194" spans="2:8">
      <c r="B194" s="252"/>
      <c r="C194" s="86"/>
      <c r="D194" s="86"/>
      <c r="E194" s="86"/>
      <c r="F194" s="86"/>
      <c r="G194" s="86"/>
      <c r="H194" s="86"/>
    </row>
    <row r="195" spans="2:8" ht="25.5">
      <c r="B195" s="49" t="s">
        <v>223</v>
      </c>
      <c r="C195" s="86"/>
      <c r="D195" s="86"/>
      <c r="E195" s="86"/>
      <c r="F195" s="86"/>
      <c r="G195" s="86"/>
      <c r="H195" s="86"/>
    </row>
    <row r="196" spans="2:8">
      <c r="B196" s="103" t="s">
        <v>214</v>
      </c>
      <c r="C196" s="254"/>
      <c r="D196" s="254"/>
      <c r="E196" s="254"/>
      <c r="F196" s="86"/>
      <c r="G196" s="86"/>
      <c r="H196" s="86"/>
    </row>
    <row r="197" spans="2:8">
      <c r="B197" s="252" t="s">
        <v>215</v>
      </c>
      <c r="C197" s="254" t="s">
        <v>125</v>
      </c>
      <c r="D197" s="254" t="s">
        <v>125</v>
      </c>
      <c r="E197" s="254" t="s">
        <v>125</v>
      </c>
      <c r="F197" s="86" t="s">
        <v>125</v>
      </c>
      <c r="G197" s="86" t="s">
        <v>125</v>
      </c>
      <c r="H197" s="86" t="s">
        <v>125</v>
      </c>
    </row>
    <row r="198" spans="2:8">
      <c r="B198" s="252" t="s">
        <v>216</v>
      </c>
      <c r="C198" s="254" t="s">
        <v>125</v>
      </c>
      <c r="D198" s="254" t="s">
        <v>125</v>
      </c>
      <c r="E198" s="254" t="s">
        <v>125</v>
      </c>
      <c r="F198" s="86" t="s">
        <v>125</v>
      </c>
      <c r="G198" s="86" t="s">
        <v>125</v>
      </c>
      <c r="H198" s="86" t="s">
        <v>125</v>
      </c>
    </row>
    <row r="199" spans="2:8">
      <c r="B199" s="103" t="s">
        <v>217</v>
      </c>
      <c r="C199" s="254" t="s">
        <v>125</v>
      </c>
      <c r="D199" s="254" t="s">
        <v>125</v>
      </c>
      <c r="E199" s="254">
        <v>7314.7060000000001</v>
      </c>
      <c r="F199" s="86">
        <v>11276.752</v>
      </c>
      <c r="G199" s="86">
        <v>9182.9599999999991</v>
      </c>
      <c r="H199" s="86">
        <v>10678.725</v>
      </c>
    </row>
    <row r="200" spans="2:8">
      <c r="B200" s="103" t="s">
        <v>207</v>
      </c>
      <c r="C200" s="254" t="s">
        <v>125</v>
      </c>
      <c r="D200" s="254" t="s">
        <v>125</v>
      </c>
      <c r="E200" s="254" t="s">
        <v>125</v>
      </c>
      <c r="F200" s="86" t="s">
        <v>125</v>
      </c>
      <c r="G200" s="86" t="s">
        <v>125</v>
      </c>
      <c r="H200" s="86" t="s">
        <v>125</v>
      </c>
    </row>
    <row r="201" spans="2:8">
      <c r="B201" s="252" t="s">
        <v>218</v>
      </c>
      <c r="C201" s="254" t="s">
        <v>125</v>
      </c>
      <c r="D201" s="254" t="s">
        <v>125</v>
      </c>
      <c r="E201" s="254" t="s">
        <v>125</v>
      </c>
      <c r="F201" s="86" t="s">
        <v>125</v>
      </c>
      <c r="G201" s="86" t="s">
        <v>125</v>
      </c>
      <c r="H201" s="86" t="s">
        <v>125</v>
      </c>
    </row>
    <row r="202" spans="2:8">
      <c r="B202" s="252" t="s">
        <v>219</v>
      </c>
      <c r="C202" s="254" t="s">
        <v>125</v>
      </c>
      <c r="D202" s="254" t="s">
        <v>125</v>
      </c>
      <c r="E202" s="254" t="s">
        <v>125</v>
      </c>
      <c r="F202" s="86" t="s">
        <v>125</v>
      </c>
      <c r="G202" s="86" t="s">
        <v>125</v>
      </c>
      <c r="H202" s="86" t="s">
        <v>125</v>
      </c>
    </row>
    <row r="203" spans="2:8" ht="15.75" thickBot="1">
      <c r="B203" s="91" t="s">
        <v>220</v>
      </c>
      <c r="C203" s="254" t="s">
        <v>125</v>
      </c>
      <c r="D203" s="254" t="s">
        <v>125</v>
      </c>
      <c r="E203" s="254" t="s">
        <v>125</v>
      </c>
      <c r="F203" s="86" t="s">
        <v>125</v>
      </c>
      <c r="G203" s="86" t="s">
        <v>125</v>
      </c>
      <c r="H203" s="86" t="s">
        <v>125</v>
      </c>
    </row>
    <row r="204" spans="2:8" ht="15.75" thickTop="1">
      <c r="B204" s="1064" t="s">
        <v>571</v>
      </c>
      <c r="C204" s="1064"/>
      <c r="D204" s="1064"/>
      <c r="E204" s="1064"/>
      <c r="F204" s="1064"/>
      <c r="G204" s="1064"/>
      <c r="H204" s="1064"/>
    </row>
    <row r="205" spans="2:8">
      <c r="B205" s="27"/>
      <c r="C205" s="232"/>
      <c r="D205" s="232"/>
      <c r="E205" s="232"/>
      <c r="F205" s="232"/>
      <c r="G205" s="232"/>
      <c r="H205" s="232"/>
    </row>
    <row r="206" spans="2:8">
      <c r="B206" s="1063" t="s">
        <v>21</v>
      </c>
      <c r="C206" s="1063"/>
      <c r="D206" s="1063"/>
      <c r="E206" s="1063"/>
      <c r="F206" s="1063"/>
      <c r="G206" s="1063"/>
      <c r="H206" s="1063"/>
    </row>
    <row r="207" spans="2:8">
      <c r="B207" s="13" t="s">
        <v>20</v>
      </c>
      <c r="C207" s="232"/>
      <c r="D207" s="232"/>
      <c r="E207" s="232"/>
      <c r="F207" s="232"/>
      <c r="G207" s="232"/>
      <c r="H207" s="232"/>
    </row>
    <row r="208" spans="2:8">
      <c r="B208" s="26" t="s">
        <v>225</v>
      </c>
      <c r="C208" s="232"/>
      <c r="D208" s="232"/>
      <c r="E208" s="232"/>
      <c r="F208" s="232"/>
      <c r="G208" s="232"/>
      <c r="H208" s="232"/>
    </row>
    <row r="209" spans="2:8">
      <c r="B209" s="27"/>
      <c r="C209" s="232"/>
      <c r="D209" s="232"/>
      <c r="E209" s="232"/>
      <c r="F209" s="232"/>
      <c r="G209" s="232"/>
      <c r="H209" s="232"/>
    </row>
    <row r="210" spans="2:8">
      <c r="B210" s="16"/>
      <c r="C210" s="17">
        <v>2014</v>
      </c>
      <c r="D210" s="17">
        <v>2015</v>
      </c>
      <c r="E210" s="17">
        <v>2016</v>
      </c>
      <c r="F210" s="17">
        <v>2017</v>
      </c>
      <c r="G210" s="17">
        <v>2018</v>
      </c>
      <c r="H210" s="17">
        <v>2019</v>
      </c>
    </row>
    <row r="211" spans="2:8">
      <c r="B211" s="44" t="s">
        <v>198</v>
      </c>
      <c r="C211" s="86"/>
      <c r="D211" s="86"/>
      <c r="E211" s="86"/>
      <c r="F211" s="86"/>
      <c r="G211" s="86"/>
      <c r="H211" s="86"/>
    </row>
    <row r="212" spans="2:8">
      <c r="B212" s="103" t="s">
        <v>199</v>
      </c>
      <c r="C212" s="36" t="s">
        <v>125</v>
      </c>
      <c r="D212" s="36" t="s">
        <v>125</v>
      </c>
      <c r="E212" s="36" t="s">
        <v>125</v>
      </c>
      <c r="F212" s="36" t="s">
        <v>125</v>
      </c>
      <c r="G212" s="36" t="s">
        <v>125</v>
      </c>
      <c r="H212" s="36" t="s">
        <v>125</v>
      </c>
    </row>
    <row r="213" spans="2:8">
      <c r="B213" s="250" t="s">
        <v>200</v>
      </c>
      <c r="C213" s="36" t="s">
        <v>125</v>
      </c>
      <c r="D213" s="36" t="s">
        <v>125</v>
      </c>
      <c r="E213" s="36" t="s">
        <v>125</v>
      </c>
      <c r="F213" s="36" t="s">
        <v>125</v>
      </c>
      <c r="G213" s="36" t="s">
        <v>125</v>
      </c>
      <c r="H213" s="36" t="s">
        <v>125</v>
      </c>
    </row>
    <row r="214" spans="2:8">
      <c r="B214" s="250" t="s">
        <v>201</v>
      </c>
      <c r="C214" s="36" t="s">
        <v>125</v>
      </c>
      <c r="D214" s="36" t="s">
        <v>125</v>
      </c>
      <c r="E214" s="36" t="s">
        <v>125</v>
      </c>
      <c r="F214" s="36" t="s">
        <v>125</v>
      </c>
      <c r="G214" s="36" t="s">
        <v>125</v>
      </c>
      <c r="H214" s="36" t="s">
        <v>125</v>
      </c>
    </row>
    <row r="215" spans="2:8">
      <c r="B215" s="251" t="s">
        <v>202</v>
      </c>
      <c r="C215" s="36" t="s">
        <v>125</v>
      </c>
      <c r="D215" s="36" t="s">
        <v>125</v>
      </c>
      <c r="E215" s="36" t="s">
        <v>125</v>
      </c>
      <c r="F215" s="36" t="s">
        <v>125</v>
      </c>
      <c r="G215" s="36" t="s">
        <v>125</v>
      </c>
      <c r="H215" s="36" t="s">
        <v>125</v>
      </c>
    </row>
    <row r="216" spans="2:8">
      <c r="B216" s="93" t="s">
        <v>203</v>
      </c>
      <c r="C216" s="36">
        <v>527.77252457453778</v>
      </c>
      <c r="D216" s="36">
        <v>577.04122411903666</v>
      </c>
      <c r="E216" s="36">
        <v>618.52277158716561</v>
      </c>
      <c r="F216" s="36">
        <v>755.21802695438566</v>
      </c>
      <c r="G216" s="36">
        <v>939.97893485338784</v>
      </c>
      <c r="H216" s="36">
        <v>1188.2934468112812</v>
      </c>
    </row>
    <row r="217" spans="2:8">
      <c r="B217" s="250" t="s">
        <v>204</v>
      </c>
      <c r="C217" s="36">
        <v>212.53398767972348</v>
      </c>
      <c r="D217" s="36">
        <v>246.47922072173031</v>
      </c>
      <c r="E217" s="36">
        <v>278.10946234115852</v>
      </c>
      <c r="F217" s="36">
        <v>378.5842806194463</v>
      </c>
      <c r="G217" s="36">
        <v>489.39726116183675</v>
      </c>
      <c r="H217" s="36">
        <v>610.08230143813626</v>
      </c>
    </row>
    <row r="218" spans="2:8">
      <c r="B218" s="250" t="s">
        <v>205</v>
      </c>
      <c r="C218" s="36" t="s">
        <v>140</v>
      </c>
      <c r="D218" s="36" t="s">
        <v>140</v>
      </c>
      <c r="E218" s="36" t="s">
        <v>140</v>
      </c>
      <c r="F218" s="36" t="s">
        <v>140</v>
      </c>
      <c r="G218" s="36" t="s">
        <v>140</v>
      </c>
      <c r="H218" s="36" t="s">
        <v>140</v>
      </c>
    </row>
    <row r="219" spans="2:8">
      <c r="B219" s="250" t="s">
        <v>206</v>
      </c>
      <c r="C219" s="36">
        <v>315.23853689481422</v>
      </c>
      <c r="D219" s="36">
        <v>330.5620033973064</v>
      </c>
      <c r="E219" s="36">
        <v>340.41330924600715</v>
      </c>
      <c r="F219" s="36">
        <v>376.63374633493936</v>
      </c>
      <c r="G219" s="36">
        <v>450.58167369155098</v>
      </c>
      <c r="H219" s="36">
        <v>578.21114537314509</v>
      </c>
    </row>
    <row r="220" spans="2:8">
      <c r="B220" s="93" t="s">
        <v>627</v>
      </c>
      <c r="C220" s="36">
        <v>4.2734406020408162</v>
      </c>
      <c r="D220" s="36">
        <v>37.86036546065597</v>
      </c>
      <c r="E220" s="36">
        <v>93.089897338134037</v>
      </c>
      <c r="F220" s="36">
        <v>137.50080341051228</v>
      </c>
      <c r="G220" s="36">
        <v>183.30758673621025</v>
      </c>
      <c r="H220" s="36">
        <v>219.08479040182317</v>
      </c>
    </row>
    <row r="221" spans="2:8">
      <c r="B221" s="93" t="s">
        <v>572</v>
      </c>
      <c r="C221" s="36">
        <v>35770.808200984189</v>
      </c>
      <c r="D221" s="36">
        <v>33730.021456472088</v>
      </c>
      <c r="E221" s="36">
        <v>32080.273026430317</v>
      </c>
      <c r="F221" s="36">
        <v>34292.971425996155</v>
      </c>
      <c r="G221" s="36">
        <v>30132.884457448967</v>
      </c>
      <c r="H221" s="36">
        <v>31609.540561047867</v>
      </c>
    </row>
    <row r="222" spans="2:8">
      <c r="B222" s="37" t="s">
        <v>131</v>
      </c>
      <c r="C222" s="36">
        <v>29066.154036696786</v>
      </c>
      <c r="D222" s="36">
        <v>28395.529856962086</v>
      </c>
      <c r="E222" s="36">
        <v>28266.84418023032</v>
      </c>
      <c r="F222" s="36">
        <v>30558.470040236156</v>
      </c>
      <c r="G222" s="36">
        <v>27695.797215018963</v>
      </c>
      <c r="H222" s="36">
        <v>29562.330118362966</v>
      </c>
    </row>
    <row r="223" spans="2:8">
      <c r="B223" s="37" t="s">
        <v>132</v>
      </c>
      <c r="C223" s="36">
        <v>6704.6541642874026</v>
      </c>
      <c r="D223" s="36">
        <v>5334.4915995099973</v>
      </c>
      <c r="E223" s="36">
        <v>3813.4288461999986</v>
      </c>
      <c r="F223" s="36">
        <v>3734.5013857599988</v>
      </c>
      <c r="G223" s="36">
        <v>2437.0872424299996</v>
      </c>
      <c r="H223" s="36">
        <v>2047.210442684898</v>
      </c>
    </row>
    <row r="224" spans="2:8">
      <c r="B224" s="103" t="s">
        <v>209</v>
      </c>
      <c r="C224" s="36" t="s">
        <v>140</v>
      </c>
      <c r="D224" s="36" t="s">
        <v>140</v>
      </c>
      <c r="E224" s="36" t="s">
        <v>140</v>
      </c>
      <c r="F224" s="36" t="s">
        <v>140</v>
      </c>
      <c r="G224" s="36" t="s">
        <v>140</v>
      </c>
      <c r="H224" s="36" t="s">
        <v>140</v>
      </c>
    </row>
    <row r="225" spans="2:8">
      <c r="B225" s="103"/>
      <c r="C225" s="36"/>
      <c r="D225" s="36"/>
      <c r="E225" s="36"/>
      <c r="F225" s="36"/>
      <c r="G225" s="36"/>
      <c r="H225" s="36"/>
    </row>
    <row r="226" spans="2:8">
      <c r="B226" s="103" t="s">
        <v>226</v>
      </c>
      <c r="C226" s="36">
        <v>36302.854166160767</v>
      </c>
      <c r="D226" s="36">
        <v>34344.923046051787</v>
      </c>
      <c r="E226" s="36">
        <v>32791.885695355617</v>
      </c>
      <c r="F226" s="36">
        <v>35185.690256361049</v>
      </c>
      <c r="G226" s="36">
        <v>31256.170979038565</v>
      </c>
      <c r="H226" s="36">
        <v>33016.918798260973</v>
      </c>
    </row>
    <row r="227" spans="2:8">
      <c r="B227" s="252" t="s">
        <v>211</v>
      </c>
      <c r="C227" s="36" t="s">
        <v>125</v>
      </c>
      <c r="D227" s="36" t="s">
        <v>125</v>
      </c>
      <c r="E227" s="36" t="s">
        <v>125</v>
      </c>
      <c r="F227" s="36" t="s">
        <v>125</v>
      </c>
      <c r="G227" s="36" t="s">
        <v>125</v>
      </c>
      <c r="H227" s="36" t="s">
        <v>125</v>
      </c>
    </row>
    <row r="228" spans="2:8">
      <c r="B228" s="252"/>
      <c r="C228" s="36"/>
      <c r="D228" s="36"/>
      <c r="E228" s="36"/>
      <c r="F228" s="36"/>
      <c r="G228" s="36"/>
      <c r="H228" s="36"/>
    </row>
    <row r="229" spans="2:8">
      <c r="B229" s="103" t="s">
        <v>212</v>
      </c>
      <c r="C229" s="36"/>
      <c r="D229" s="36"/>
      <c r="E229" s="36"/>
      <c r="F229" s="36"/>
      <c r="G229" s="36"/>
      <c r="H229" s="36"/>
    </row>
    <row r="230" spans="2:8">
      <c r="B230" s="103"/>
      <c r="C230" s="36"/>
      <c r="D230" s="36"/>
      <c r="E230" s="36"/>
      <c r="F230" s="36"/>
      <c r="G230" s="36"/>
      <c r="H230" s="36"/>
    </row>
    <row r="231" spans="2:8">
      <c r="B231" s="44" t="s">
        <v>213</v>
      </c>
      <c r="C231" s="36"/>
      <c r="D231" s="36"/>
      <c r="E231" s="36"/>
      <c r="F231" s="36"/>
      <c r="G231" s="36"/>
      <c r="H231" s="36"/>
    </row>
    <row r="232" spans="2:8">
      <c r="B232" s="103" t="s">
        <v>214</v>
      </c>
      <c r="C232" s="36">
        <v>2763.2849191777814</v>
      </c>
      <c r="D232" s="36">
        <v>3012.997696843036</v>
      </c>
      <c r="E232" s="36">
        <v>3189.2517436501371</v>
      </c>
      <c r="F232" s="36">
        <v>3474.31902761725</v>
      </c>
      <c r="G232" s="36">
        <v>3842.6368492153583</v>
      </c>
      <c r="H232" s="36">
        <v>4043.9729167971514</v>
      </c>
    </row>
    <row r="233" spans="2:8">
      <c r="B233" s="252" t="s">
        <v>215</v>
      </c>
      <c r="C233" s="36">
        <v>2763.2849191777814</v>
      </c>
      <c r="D233" s="36">
        <v>3012.997696843036</v>
      </c>
      <c r="E233" s="36">
        <v>3189.2517436501371</v>
      </c>
      <c r="F233" s="36">
        <v>3474.31902761725</v>
      </c>
      <c r="G233" s="36">
        <v>3842.6368492153583</v>
      </c>
      <c r="H233" s="36">
        <v>4043.9729167971514</v>
      </c>
    </row>
    <row r="234" spans="2:8">
      <c r="B234" s="252" t="s">
        <v>216</v>
      </c>
      <c r="C234" s="36" t="s">
        <v>125</v>
      </c>
      <c r="D234" s="36" t="s">
        <v>125</v>
      </c>
      <c r="E234" s="36" t="s">
        <v>125</v>
      </c>
      <c r="F234" s="36" t="s">
        <v>125</v>
      </c>
      <c r="G234" s="36" t="s">
        <v>125</v>
      </c>
      <c r="H234" s="36" t="s">
        <v>125</v>
      </c>
    </row>
    <row r="235" spans="2:8">
      <c r="B235" s="103" t="s">
        <v>217</v>
      </c>
      <c r="C235" s="236">
        <v>450.42448206997085</v>
      </c>
      <c r="D235" s="236">
        <v>508.44299300291539</v>
      </c>
      <c r="E235" s="236">
        <v>558.45928556851311</v>
      </c>
      <c r="F235" s="36">
        <v>651.1344950437317</v>
      </c>
      <c r="G235" s="36">
        <v>774.8129338466938</v>
      </c>
      <c r="H235" s="36">
        <v>922.76110386152322</v>
      </c>
    </row>
    <row r="236" spans="2:8">
      <c r="B236" s="103" t="s">
        <v>627</v>
      </c>
      <c r="C236" s="236">
        <v>50.088746983542215</v>
      </c>
      <c r="D236" s="236">
        <v>155.06784807481063</v>
      </c>
      <c r="E236" s="236">
        <v>271.31267781284384</v>
      </c>
      <c r="F236" s="36">
        <v>352.84167283721933</v>
      </c>
      <c r="G236" s="36">
        <v>458.97328618287276</v>
      </c>
      <c r="H236" s="36">
        <v>554.4339825474018</v>
      </c>
    </row>
    <row r="237" spans="2:8">
      <c r="B237" s="252" t="s">
        <v>218</v>
      </c>
      <c r="C237" s="236">
        <v>47.17554885088915</v>
      </c>
      <c r="D237" s="236">
        <v>120.7895284742275</v>
      </c>
      <c r="E237" s="236">
        <v>191.35553242508874</v>
      </c>
      <c r="F237" s="36">
        <v>253.24440232780265</v>
      </c>
      <c r="G237" s="36">
        <v>338.39864223692484</v>
      </c>
      <c r="H237" s="36">
        <v>432.02143856139526</v>
      </c>
    </row>
    <row r="238" spans="2:8">
      <c r="B238" s="252" t="s">
        <v>219</v>
      </c>
      <c r="C238" s="236" t="s">
        <v>125</v>
      </c>
      <c r="D238" s="236" t="s">
        <v>125</v>
      </c>
      <c r="E238" s="236" t="s">
        <v>125</v>
      </c>
      <c r="F238" s="36" t="s">
        <v>125</v>
      </c>
      <c r="G238" s="36" t="s">
        <v>125</v>
      </c>
      <c r="H238" s="36" t="s">
        <v>125</v>
      </c>
    </row>
    <row r="239" spans="2:8">
      <c r="B239" s="252" t="s">
        <v>220</v>
      </c>
      <c r="C239" s="236">
        <v>2.913198132653064</v>
      </c>
      <c r="D239" s="236">
        <v>34.278319600583146</v>
      </c>
      <c r="E239" s="236">
        <v>79.957145387755077</v>
      </c>
      <c r="F239" s="36">
        <v>99.597270509416646</v>
      </c>
      <c r="G239" s="36">
        <v>120.57464394594786</v>
      </c>
      <c r="H239" s="36">
        <v>122.41254398600661</v>
      </c>
    </row>
    <row r="240" spans="2:8">
      <c r="B240" s="252"/>
      <c r="C240" s="36"/>
      <c r="D240" s="36"/>
      <c r="E240" s="36"/>
      <c r="F240" s="36"/>
      <c r="G240" s="36"/>
      <c r="H240" s="36"/>
    </row>
    <row r="241" spans="2:8" ht="25.5">
      <c r="B241" s="49" t="s">
        <v>221</v>
      </c>
      <c r="C241" s="36"/>
      <c r="D241" s="36"/>
      <c r="E241" s="36"/>
      <c r="F241" s="36"/>
      <c r="G241" s="36"/>
      <c r="H241" s="36"/>
    </row>
    <row r="242" spans="2:8">
      <c r="B242" s="103" t="s">
        <v>214</v>
      </c>
      <c r="C242" s="236">
        <v>2763.2849191777814</v>
      </c>
      <c r="D242" s="236">
        <v>3012.997696843036</v>
      </c>
      <c r="E242" s="236">
        <v>3189.2517436501371</v>
      </c>
      <c r="F242" s="36">
        <v>3474.31902761725</v>
      </c>
      <c r="G242" s="36">
        <v>3842.6368492153583</v>
      </c>
      <c r="H242" s="36">
        <v>4043.9729167971514</v>
      </c>
    </row>
    <row r="243" spans="2:8">
      <c r="B243" s="252" t="s">
        <v>215</v>
      </c>
      <c r="C243" s="236">
        <v>2763.2849191777814</v>
      </c>
      <c r="D243" s="236">
        <v>3012.997696843036</v>
      </c>
      <c r="E243" s="236">
        <v>3189.2517436501371</v>
      </c>
      <c r="F243" s="36">
        <v>3474.31902761725</v>
      </c>
      <c r="G243" s="36">
        <v>3842.6368492153583</v>
      </c>
      <c r="H243" s="36">
        <v>4043.9729167971514</v>
      </c>
    </row>
    <row r="244" spans="2:8">
      <c r="B244" s="252" t="s">
        <v>216</v>
      </c>
      <c r="C244" s="236" t="s">
        <v>125</v>
      </c>
      <c r="D244" s="236" t="s">
        <v>125</v>
      </c>
      <c r="E244" s="236" t="s">
        <v>125</v>
      </c>
      <c r="F244" s="36" t="s">
        <v>125</v>
      </c>
      <c r="G244" s="36" t="s">
        <v>125</v>
      </c>
      <c r="H244" s="36" t="s">
        <v>125</v>
      </c>
    </row>
    <row r="245" spans="2:8">
      <c r="B245" s="103" t="s">
        <v>217</v>
      </c>
      <c r="C245" s="236">
        <v>450.42448206997085</v>
      </c>
      <c r="D245" s="236">
        <v>508.44299300291539</v>
      </c>
      <c r="E245" s="236">
        <v>558.45928556851311</v>
      </c>
      <c r="F245" s="36">
        <v>651.1344950437317</v>
      </c>
      <c r="G245" s="36">
        <v>774.8129338466938</v>
      </c>
      <c r="H245" s="36">
        <v>922.76110386152322</v>
      </c>
    </row>
    <row r="246" spans="2:8">
      <c r="B246" s="103" t="s">
        <v>207</v>
      </c>
      <c r="C246" s="236">
        <v>50.088746983542215</v>
      </c>
      <c r="D246" s="236">
        <v>155.06784807481063</v>
      </c>
      <c r="E246" s="236">
        <v>271.31267781284384</v>
      </c>
      <c r="F246" s="36">
        <v>352.84167283721933</v>
      </c>
      <c r="G246" s="36">
        <v>458.97328618287276</v>
      </c>
      <c r="H246" s="36">
        <v>554.4339825474018</v>
      </c>
    </row>
    <row r="247" spans="2:8">
      <c r="B247" s="252" t="s">
        <v>218</v>
      </c>
      <c r="C247" s="236">
        <v>47.17554885088915</v>
      </c>
      <c r="D247" s="236">
        <v>120.7895284742275</v>
      </c>
      <c r="E247" s="236">
        <v>191.35553242508874</v>
      </c>
      <c r="F247" s="36">
        <v>253.24440232780265</v>
      </c>
      <c r="G247" s="36">
        <v>338.39864223692484</v>
      </c>
      <c r="H247" s="36">
        <v>432.02143856139526</v>
      </c>
    </row>
    <row r="248" spans="2:8">
      <c r="B248" s="252" t="s">
        <v>219</v>
      </c>
      <c r="C248" s="236" t="s">
        <v>125</v>
      </c>
      <c r="D248" s="236" t="s">
        <v>125</v>
      </c>
      <c r="E248" s="236" t="s">
        <v>125</v>
      </c>
      <c r="F248" s="36" t="s">
        <v>125</v>
      </c>
      <c r="G248" s="36" t="s">
        <v>125</v>
      </c>
      <c r="H248" s="36" t="s">
        <v>125</v>
      </c>
    </row>
    <row r="249" spans="2:8">
      <c r="B249" s="252" t="s">
        <v>220</v>
      </c>
      <c r="C249" s="236">
        <v>2.913198132653064</v>
      </c>
      <c r="D249" s="236">
        <v>34.278319600583146</v>
      </c>
      <c r="E249" s="236">
        <v>79.957145387755077</v>
      </c>
      <c r="F249" s="36">
        <v>99.597270509416646</v>
      </c>
      <c r="G249" s="36">
        <v>120.57464394594786</v>
      </c>
      <c r="H249" s="36">
        <v>122.41254398600661</v>
      </c>
    </row>
    <row r="250" spans="2:8">
      <c r="B250" s="252"/>
      <c r="C250" s="36"/>
      <c r="D250" s="36"/>
      <c r="E250" s="36"/>
      <c r="F250" s="36"/>
      <c r="G250" s="36"/>
      <c r="H250" s="36"/>
    </row>
    <row r="251" spans="2:8" ht="25.5">
      <c r="B251" s="49" t="s">
        <v>222</v>
      </c>
      <c r="C251" s="36"/>
      <c r="D251" s="36"/>
      <c r="E251" s="36"/>
      <c r="F251" s="36"/>
      <c r="G251" s="36"/>
      <c r="H251" s="36"/>
    </row>
    <row r="252" spans="2:8">
      <c r="B252" s="103" t="s">
        <v>214</v>
      </c>
      <c r="C252" s="236" t="s">
        <v>125</v>
      </c>
      <c r="D252" s="236" t="s">
        <v>125</v>
      </c>
      <c r="E252" s="236" t="s">
        <v>125</v>
      </c>
      <c r="F252" s="36" t="s">
        <v>125</v>
      </c>
      <c r="G252" s="36" t="s">
        <v>125</v>
      </c>
      <c r="H252" s="36" t="s">
        <v>125</v>
      </c>
    </row>
    <row r="253" spans="2:8">
      <c r="B253" s="252" t="s">
        <v>215</v>
      </c>
      <c r="C253" s="236" t="s">
        <v>125</v>
      </c>
      <c r="D253" s="236" t="s">
        <v>125</v>
      </c>
      <c r="E253" s="236" t="s">
        <v>125</v>
      </c>
      <c r="F253" s="36" t="s">
        <v>125</v>
      </c>
      <c r="G253" s="36" t="s">
        <v>125</v>
      </c>
      <c r="H253" s="36" t="s">
        <v>125</v>
      </c>
    </row>
    <row r="254" spans="2:8">
      <c r="B254" s="252" t="s">
        <v>216</v>
      </c>
      <c r="C254" s="236" t="s">
        <v>125</v>
      </c>
      <c r="D254" s="236" t="s">
        <v>125</v>
      </c>
      <c r="E254" s="236" t="s">
        <v>125</v>
      </c>
      <c r="F254" s="36" t="s">
        <v>125</v>
      </c>
      <c r="G254" s="36" t="s">
        <v>125</v>
      </c>
      <c r="H254" s="36" t="s">
        <v>125</v>
      </c>
    </row>
    <row r="255" spans="2:8">
      <c r="B255" s="103" t="s">
        <v>217</v>
      </c>
      <c r="C255" s="236" t="s">
        <v>125</v>
      </c>
      <c r="D255" s="236" t="s">
        <v>125</v>
      </c>
      <c r="E255" s="236">
        <v>388.84643640050018</v>
      </c>
      <c r="F255" s="36">
        <v>384.16229533541821</v>
      </c>
      <c r="G255" s="36">
        <v>337.14163413427173</v>
      </c>
      <c r="H255" s="36">
        <v>251.61802198792836</v>
      </c>
    </row>
    <row r="256" spans="2:8">
      <c r="B256" s="103" t="s">
        <v>207</v>
      </c>
      <c r="C256" s="236" t="s">
        <v>125</v>
      </c>
      <c r="D256" s="236" t="s">
        <v>125</v>
      </c>
      <c r="E256" s="236" t="s">
        <v>125</v>
      </c>
      <c r="F256" s="36" t="s">
        <v>125</v>
      </c>
      <c r="G256" s="36" t="s">
        <v>125</v>
      </c>
      <c r="H256" s="36" t="s">
        <v>125</v>
      </c>
    </row>
    <row r="257" spans="2:8">
      <c r="B257" s="252" t="s">
        <v>218</v>
      </c>
      <c r="C257" s="236" t="s">
        <v>125</v>
      </c>
      <c r="D257" s="236" t="s">
        <v>125</v>
      </c>
      <c r="E257" s="236" t="s">
        <v>125</v>
      </c>
      <c r="F257" s="36" t="s">
        <v>125</v>
      </c>
      <c r="G257" s="36" t="s">
        <v>125</v>
      </c>
      <c r="H257" s="36" t="s">
        <v>125</v>
      </c>
    </row>
    <row r="258" spans="2:8">
      <c r="B258" s="252" t="s">
        <v>219</v>
      </c>
      <c r="C258" s="236" t="s">
        <v>125</v>
      </c>
      <c r="D258" s="236" t="s">
        <v>125</v>
      </c>
      <c r="E258" s="236" t="s">
        <v>125</v>
      </c>
      <c r="F258" s="36" t="s">
        <v>125</v>
      </c>
      <c r="G258" s="36" t="s">
        <v>125</v>
      </c>
      <c r="H258" s="36" t="s">
        <v>125</v>
      </c>
    </row>
    <row r="259" spans="2:8">
      <c r="B259" s="252" t="s">
        <v>220</v>
      </c>
      <c r="C259" s="236" t="s">
        <v>125</v>
      </c>
      <c r="D259" s="236" t="s">
        <v>125</v>
      </c>
      <c r="E259" s="236" t="s">
        <v>125</v>
      </c>
      <c r="F259" s="36" t="s">
        <v>125</v>
      </c>
      <c r="G259" s="36" t="s">
        <v>125</v>
      </c>
      <c r="H259" s="36" t="s">
        <v>125</v>
      </c>
    </row>
    <row r="260" spans="2:8">
      <c r="B260" s="252"/>
      <c r="C260" s="36"/>
      <c r="D260" s="36"/>
      <c r="E260" s="36"/>
      <c r="F260" s="36"/>
      <c r="G260" s="36"/>
      <c r="H260" s="36"/>
    </row>
    <row r="261" spans="2:8" ht="25.5">
      <c r="B261" s="49" t="s">
        <v>223</v>
      </c>
      <c r="C261" s="36"/>
      <c r="D261" s="36"/>
      <c r="E261" s="36"/>
      <c r="F261" s="36"/>
      <c r="G261" s="36"/>
      <c r="H261" s="36"/>
    </row>
    <row r="262" spans="2:8">
      <c r="B262" s="103" t="s">
        <v>214</v>
      </c>
      <c r="C262" s="236" t="s">
        <v>125</v>
      </c>
      <c r="D262" s="236" t="s">
        <v>125</v>
      </c>
      <c r="E262" s="236" t="s">
        <v>125</v>
      </c>
      <c r="F262" s="36" t="s">
        <v>125</v>
      </c>
      <c r="G262" s="36" t="s">
        <v>125</v>
      </c>
      <c r="H262" s="36" t="s">
        <v>125</v>
      </c>
    </row>
    <row r="263" spans="2:8">
      <c r="B263" s="252" t="s">
        <v>215</v>
      </c>
      <c r="C263" s="236" t="s">
        <v>125</v>
      </c>
      <c r="D263" s="236" t="s">
        <v>125</v>
      </c>
      <c r="E263" s="236" t="s">
        <v>125</v>
      </c>
      <c r="F263" s="36" t="s">
        <v>125</v>
      </c>
      <c r="G263" s="36" t="s">
        <v>125</v>
      </c>
      <c r="H263" s="36" t="s">
        <v>125</v>
      </c>
    </row>
    <row r="264" spans="2:8">
      <c r="B264" s="252" t="s">
        <v>216</v>
      </c>
      <c r="C264" s="236" t="s">
        <v>125</v>
      </c>
      <c r="D264" s="236" t="s">
        <v>125</v>
      </c>
      <c r="E264" s="236" t="s">
        <v>125</v>
      </c>
      <c r="F264" s="36" t="s">
        <v>125</v>
      </c>
      <c r="G264" s="36" t="s">
        <v>125</v>
      </c>
      <c r="H264" s="36" t="s">
        <v>125</v>
      </c>
    </row>
    <row r="265" spans="2:8">
      <c r="B265" s="103" t="s">
        <v>217</v>
      </c>
      <c r="C265" s="236" t="s">
        <v>125</v>
      </c>
      <c r="D265" s="236" t="s">
        <v>125</v>
      </c>
      <c r="E265" s="236">
        <v>691.12985903603305</v>
      </c>
      <c r="F265" s="36">
        <v>792.09879024372435</v>
      </c>
      <c r="G265" s="36">
        <v>668.9179308468955</v>
      </c>
      <c r="H265" s="36">
        <v>613.85307369388545</v>
      </c>
    </row>
    <row r="266" spans="2:8">
      <c r="B266" s="103" t="s">
        <v>207</v>
      </c>
      <c r="C266" s="236" t="s">
        <v>125</v>
      </c>
      <c r="D266" s="236" t="s">
        <v>125</v>
      </c>
      <c r="E266" s="236" t="s">
        <v>125</v>
      </c>
      <c r="F266" s="36" t="s">
        <v>125</v>
      </c>
      <c r="G266" s="36" t="s">
        <v>125</v>
      </c>
      <c r="H266" s="36" t="s">
        <v>125</v>
      </c>
    </row>
    <row r="267" spans="2:8">
      <c r="B267" s="252" t="s">
        <v>218</v>
      </c>
      <c r="C267" s="236" t="s">
        <v>125</v>
      </c>
      <c r="D267" s="236" t="s">
        <v>125</v>
      </c>
      <c r="E267" s="236" t="s">
        <v>125</v>
      </c>
      <c r="F267" s="36" t="s">
        <v>125</v>
      </c>
      <c r="G267" s="36" t="s">
        <v>125</v>
      </c>
      <c r="H267" s="36" t="s">
        <v>125</v>
      </c>
    </row>
    <row r="268" spans="2:8">
      <c r="B268" s="252" t="s">
        <v>219</v>
      </c>
      <c r="C268" s="236" t="s">
        <v>125</v>
      </c>
      <c r="D268" s="236" t="s">
        <v>125</v>
      </c>
      <c r="E268" s="236" t="s">
        <v>125</v>
      </c>
      <c r="F268" s="36" t="s">
        <v>125</v>
      </c>
      <c r="G268" s="36" t="s">
        <v>125</v>
      </c>
      <c r="H268" s="36" t="s">
        <v>125</v>
      </c>
    </row>
    <row r="269" spans="2:8" ht="15.75" thickBot="1">
      <c r="B269" s="91" t="s">
        <v>220</v>
      </c>
      <c r="C269" s="236" t="s">
        <v>125</v>
      </c>
      <c r="D269" s="236" t="s">
        <v>125</v>
      </c>
      <c r="E269" s="236" t="s">
        <v>125</v>
      </c>
      <c r="F269" s="36" t="s">
        <v>125</v>
      </c>
      <c r="G269" s="36" t="s">
        <v>125</v>
      </c>
      <c r="H269" s="36" t="s">
        <v>125</v>
      </c>
    </row>
    <row r="270" spans="2:8" ht="15.75" thickTop="1">
      <c r="B270" s="1064" t="s">
        <v>571</v>
      </c>
      <c r="C270" s="1064"/>
      <c r="D270" s="1064"/>
      <c r="E270" s="1064"/>
      <c r="F270" s="1064"/>
      <c r="G270" s="1064"/>
      <c r="H270" s="1064"/>
    </row>
    <row r="271" spans="2:8">
      <c r="B271" s="27"/>
      <c r="C271" s="232"/>
      <c r="D271" s="232"/>
      <c r="E271" s="232"/>
      <c r="F271" s="232"/>
      <c r="G271" s="232"/>
      <c r="H271" s="232"/>
    </row>
    <row r="272" spans="2:8">
      <c r="B272" s="1063" t="s">
        <v>24</v>
      </c>
      <c r="C272" s="1063"/>
      <c r="D272" s="1063"/>
      <c r="E272" s="1063"/>
      <c r="F272" s="1063"/>
      <c r="G272" s="1063"/>
      <c r="H272" s="1063"/>
    </row>
    <row r="273" spans="2:8">
      <c r="B273" s="13" t="s">
        <v>23</v>
      </c>
      <c r="C273" s="232"/>
      <c r="D273" s="232"/>
      <c r="E273" s="232"/>
      <c r="F273" s="232"/>
      <c r="G273" s="232"/>
      <c r="H273" s="232"/>
    </row>
    <row r="274" spans="2:8">
      <c r="B274" s="26" t="s">
        <v>173</v>
      </c>
      <c r="C274" s="232"/>
      <c r="D274" s="232"/>
      <c r="E274" s="232"/>
      <c r="F274" s="232"/>
      <c r="G274" s="232"/>
      <c r="H274" s="232"/>
    </row>
    <row r="275" spans="2:8">
      <c r="B275" s="27"/>
      <c r="C275" s="232"/>
      <c r="D275" s="232"/>
      <c r="E275" s="232"/>
      <c r="F275" s="232"/>
      <c r="G275" s="232"/>
      <c r="H275" s="232"/>
    </row>
    <row r="276" spans="2:8">
      <c r="B276" s="16"/>
      <c r="C276" s="17">
        <v>2014</v>
      </c>
      <c r="D276" s="17">
        <v>2015</v>
      </c>
      <c r="E276" s="17">
        <v>2016</v>
      </c>
      <c r="F276" s="17">
        <v>2017</v>
      </c>
      <c r="G276" s="17">
        <v>2018</v>
      </c>
      <c r="H276" s="17">
        <v>2019</v>
      </c>
    </row>
    <row r="277" spans="2:8">
      <c r="B277" s="44" t="s">
        <v>227</v>
      </c>
      <c r="C277" s="232"/>
      <c r="D277" s="232"/>
      <c r="E277" s="232"/>
      <c r="F277" s="232"/>
      <c r="G277" s="232"/>
      <c r="H277" s="232"/>
    </row>
    <row r="278" spans="2:8">
      <c r="B278" s="44"/>
      <c r="C278" s="232"/>
      <c r="D278" s="232"/>
      <c r="E278" s="232"/>
      <c r="F278" s="232"/>
      <c r="G278" s="232"/>
      <c r="H278" s="232"/>
    </row>
    <row r="279" spans="2:8">
      <c r="B279" s="255" t="s">
        <v>573</v>
      </c>
      <c r="C279" s="232"/>
      <c r="D279" s="232"/>
      <c r="E279" s="232"/>
      <c r="F279" s="232"/>
      <c r="G279" s="232"/>
      <c r="H279" s="232"/>
    </row>
    <row r="280" spans="2:8">
      <c r="B280" s="93" t="s">
        <v>229</v>
      </c>
      <c r="C280" s="45">
        <v>24</v>
      </c>
      <c r="D280" s="45">
        <v>59</v>
      </c>
      <c r="E280" s="45">
        <v>92</v>
      </c>
      <c r="F280" s="45">
        <v>93</v>
      </c>
      <c r="G280" s="45">
        <v>89</v>
      </c>
      <c r="H280" s="45">
        <v>92</v>
      </c>
    </row>
    <row r="281" spans="2:8">
      <c r="B281" s="95" t="s">
        <v>230</v>
      </c>
      <c r="C281" s="45">
        <v>24</v>
      </c>
      <c r="D281" s="45">
        <v>59</v>
      </c>
      <c r="E281" s="45">
        <v>19</v>
      </c>
      <c r="F281" s="45">
        <v>18</v>
      </c>
      <c r="G281" s="45">
        <v>18</v>
      </c>
      <c r="H281" s="45">
        <v>18</v>
      </c>
    </row>
    <row r="282" spans="2:8">
      <c r="B282" s="96" t="s">
        <v>163</v>
      </c>
      <c r="C282" s="45">
        <v>18</v>
      </c>
      <c r="D282" s="45">
        <v>18</v>
      </c>
      <c r="E282" s="45">
        <v>18</v>
      </c>
      <c r="F282" s="45">
        <v>17</v>
      </c>
      <c r="G282" s="45">
        <v>17</v>
      </c>
      <c r="H282" s="45">
        <v>17</v>
      </c>
    </row>
    <row r="283" spans="2:8">
      <c r="B283" s="96" t="s">
        <v>231</v>
      </c>
      <c r="C283" s="45">
        <v>1</v>
      </c>
      <c r="D283" s="45">
        <v>1</v>
      </c>
      <c r="E283" s="45">
        <v>1</v>
      </c>
      <c r="F283" s="45">
        <v>1</v>
      </c>
      <c r="G283" s="45">
        <v>1</v>
      </c>
      <c r="H283" s="45">
        <v>1</v>
      </c>
    </row>
    <row r="284" spans="2:8">
      <c r="B284" s="96" t="s">
        <v>232</v>
      </c>
      <c r="C284" s="45">
        <v>5</v>
      </c>
      <c r="D284" s="45">
        <v>40</v>
      </c>
      <c r="E284" s="45">
        <v>73</v>
      </c>
      <c r="F284" s="45">
        <v>75</v>
      </c>
      <c r="G284" s="45">
        <v>71</v>
      </c>
      <c r="H284" s="45">
        <v>74</v>
      </c>
    </row>
    <row r="285" spans="2:8">
      <c r="B285" s="97" t="s">
        <v>233</v>
      </c>
      <c r="C285" s="45" t="s">
        <v>140</v>
      </c>
      <c r="D285" s="45" t="s">
        <v>140</v>
      </c>
      <c r="E285" s="45" t="s">
        <v>140</v>
      </c>
      <c r="F285" s="45" t="s">
        <v>140</v>
      </c>
      <c r="G285" s="45" t="s">
        <v>140</v>
      </c>
      <c r="H285" s="45" t="s">
        <v>140</v>
      </c>
    </row>
    <row r="286" spans="2:8">
      <c r="B286" s="97" t="s">
        <v>234</v>
      </c>
      <c r="C286" s="45" t="s">
        <v>140</v>
      </c>
      <c r="D286" s="45" t="s">
        <v>140</v>
      </c>
      <c r="E286" s="45" t="s">
        <v>140</v>
      </c>
      <c r="F286" s="45" t="s">
        <v>140</v>
      </c>
      <c r="G286" s="45" t="s">
        <v>140</v>
      </c>
      <c r="H286" s="45" t="s">
        <v>140</v>
      </c>
    </row>
    <row r="287" spans="2:8">
      <c r="B287" s="97" t="s">
        <v>235</v>
      </c>
      <c r="C287" s="45">
        <v>2</v>
      </c>
      <c r="D287" s="45">
        <v>4</v>
      </c>
      <c r="E287" s="45">
        <v>4</v>
      </c>
      <c r="F287" s="45">
        <v>4</v>
      </c>
      <c r="G287" s="45">
        <v>4</v>
      </c>
      <c r="H287" s="45">
        <v>4</v>
      </c>
    </row>
    <row r="288" spans="2:8">
      <c r="B288" s="97" t="s">
        <v>236</v>
      </c>
      <c r="C288" s="45">
        <v>3</v>
      </c>
      <c r="D288" s="45">
        <v>34</v>
      </c>
      <c r="E288" s="45">
        <v>67</v>
      </c>
      <c r="F288" s="45">
        <v>69</v>
      </c>
      <c r="G288" s="45">
        <v>65</v>
      </c>
      <c r="H288" s="45">
        <v>68</v>
      </c>
    </row>
    <row r="289" spans="2:8">
      <c r="B289" s="97" t="s">
        <v>237</v>
      </c>
      <c r="C289" s="45">
        <v>0</v>
      </c>
      <c r="D289" s="45">
        <v>2</v>
      </c>
      <c r="E289" s="45">
        <v>2</v>
      </c>
      <c r="F289" s="45">
        <v>2</v>
      </c>
      <c r="G289" s="45">
        <v>2</v>
      </c>
      <c r="H289" s="45">
        <v>2</v>
      </c>
    </row>
    <row r="290" spans="2:8">
      <c r="B290" s="95" t="s">
        <v>238</v>
      </c>
      <c r="C290" s="45" t="s">
        <v>140</v>
      </c>
      <c r="D290" s="45" t="s">
        <v>140</v>
      </c>
      <c r="E290" s="45" t="s">
        <v>140</v>
      </c>
      <c r="F290" s="45" t="s">
        <v>140</v>
      </c>
      <c r="G290" s="45" t="s">
        <v>140</v>
      </c>
      <c r="H290" s="45" t="s">
        <v>140</v>
      </c>
    </row>
    <row r="291" spans="2:8">
      <c r="B291" s="95"/>
      <c r="C291" s="132"/>
      <c r="D291" s="132"/>
      <c r="E291" s="132"/>
      <c r="F291" s="132"/>
      <c r="G291" s="132"/>
      <c r="H291" s="132"/>
    </row>
    <row r="292" spans="2:8">
      <c r="B292" s="256" t="s">
        <v>574</v>
      </c>
      <c r="C292" s="132"/>
      <c r="D292" s="132"/>
      <c r="E292" s="132"/>
      <c r="F292" s="132"/>
      <c r="G292" s="132"/>
      <c r="H292" s="132"/>
    </row>
    <row r="293" spans="2:8">
      <c r="B293" s="95"/>
      <c r="C293" s="132"/>
      <c r="D293" s="132"/>
      <c r="E293" s="132"/>
      <c r="F293" s="132"/>
      <c r="G293" s="132"/>
      <c r="H293" s="132"/>
    </row>
    <row r="294" spans="2:8">
      <c r="B294" s="257" t="s">
        <v>431</v>
      </c>
      <c r="C294" s="132"/>
      <c r="D294" s="132"/>
      <c r="E294" s="132"/>
      <c r="F294" s="132"/>
      <c r="G294" s="132"/>
      <c r="H294" s="132"/>
    </row>
    <row r="295" spans="2:8">
      <c r="B295" s="93" t="s">
        <v>229</v>
      </c>
      <c r="C295" s="45">
        <v>16</v>
      </c>
      <c r="D295" s="45">
        <v>16</v>
      </c>
      <c r="E295" s="45">
        <v>19</v>
      </c>
      <c r="F295" s="45">
        <v>20</v>
      </c>
      <c r="G295" s="45">
        <v>23</v>
      </c>
      <c r="H295" s="45">
        <v>24</v>
      </c>
    </row>
    <row r="296" spans="2:8">
      <c r="B296" s="95" t="s">
        <v>230</v>
      </c>
      <c r="C296" s="45">
        <v>16</v>
      </c>
      <c r="D296" s="45">
        <v>16</v>
      </c>
      <c r="E296" s="45">
        <v>19</v>
      </c>
      <c r="F296" s="45">
        <v>20</v>
      </c>
      <c r="G296" s="45">
        <v>23</v>
      </c>
      <c r="H296" s="45">
        <v>24</v>
      </c>
    </row>
    <row r="297" spans="2:8">
      <c r="B297" s="96" t="s">
        <v>163</v>
      </c>
      <c r="C297" s="45">
        <v>15</v>
      </c>
      <c r="D297" s="45">
        <v>15</v>
      </c>
      <c r="E297" s="45">
        <v>16</v>
      </c>
      <c r="F297" s="45">
        <v>16</v>
      </c>
      <c r="G297" s="45">
        <v>16</v>
      </c>
      <c r="H297" s="45">
        <v>16</v>
      </c>
    </row>
    <row r="298" spans="2:8">
      <c r="B298" s="96" t="s">
        <v>231</v>
      </c>
      <c r="C298" s="45">
        <v>1</v>
      </c>
      <c r="D298" s="45">
        <v>1</v>
      </c>
      <c r="E298" s="45">
        <v>1</v>
      </c>
      <c r="F298" s="45">
        <v>1</v>
      </c>
      <c r="G298" s="45">
        <v>1</v>
      </c>
      <c r="H298" s="45">
        <v>1</v>
      </c>
    </row>
    <row r="299" spans="2:8">
      <c r="B299" s="96" t="s">
        <v>232</v>
      </c>
      <c r="C299" s="45" t="s">
        <v>140</v>
      </c>
      <c r="D299" s="45" t="s">
        <v>140</v>
      </c>
      <c r="E299" s="45">
        <v>2</v>
      </c>
      <c r="F299" s="45">
        <v>3</v>
      </c>
      <c r="G299" s="45">
        <v>6</v>
      </c>
      <c r="H299" s="45">
        <v>7</v>
      </c>
    </row>
    <row r="300" spans="2:8">
      <c r="B300" s="97" t="s">
        <v>233</v>
      </c>
      <c r="C300" s="45" t="s">
        <v>140</v>
      </c>
      <c r="D300" s="45" t="s">
        <v>140</v>
      </c>
      <c r="E300" s="45" t="s">
        <v>140</v>
      </c>
      <c r="F300" s="45" t="s">
        <v>140</v>
      </c>
      <c r="G300" s="45" t="s">
        <v>140</v>
      </c>
      <c r="H300" s="45" t="s">
        <v>140</v>
      </c>
    </row>
    <row r="301" spans="2:8">
      <c r="B301" s="97" t="s">
        <v>234</v>
      </c>
      <c r="C301" s="45" t="s">
        <v>140</v>
      </c>
      <c r="D301" s="45" t="s">
        <v>140</v>
      </c>
      <c r="E301" s="45" t="s">
        <v>140</v>
      </c>
      <c r="F301" s="45" t="s">
        <v>140</v>
      </c>
      <c r="G301" s="45" t="s">
        <v>140</v>
      </c>
      <c r="H301" s="45" t="s">
        <v>140</v>
      </c>
    </row>
    <row r="302" spans="2:8">
      <c r="B302" s="97" t="s">
        <v>235</v>
      </c>
      <c r="C302" s="45" t="s">
        <v>140</v>
      </c>
      <c r="D302" s="45" t="s">
        <v>140</v>
      </c>
      <c r="E302" s="45" t="s">
        <v>140</v>
      </c>
      <c r="F302" s="45" t="s">
        <v>140</v>
      </c>
      <c r="G302" s="45" t="s">
        <v>140</v>
      </c>
      <c r="H302" s="45" t="s">
        <v>140</v>
      </c>
    </row>
    <row r="303" spans="2:8">
      <c r="B303" s="97" t="s">
        <v>236</v>
      </c>
      <c r="C303" s="45" t="s">
        <v>140</v>
      </c>
      <c r="D303" s="45" t="s">
        <v>140</v>
      </c>
      <c r="E303" s="45">
        <v>1</v>
      </c>
      <c r="F303" s="45">
        <v>2</v>
      </c>
      <c r="G303" s="45">
        <v>4</v>
      </c>
      <c r="H303" s="45">
        <v>6</v>
      </c>
    </row>
    <row r="304" spans="2:8">
      <c r="B304" s="97" t="s">
        <v>237</v>
      </c>
      <c r="C304" s="45" t="s">
        <v>140</v>
      </c>
      <c r="D304" s="45" t="s">
        <v>140</v>
      </c>
      <c r="E304" s="45">
        <v>1</v>
      </c>
      <c r="F304" s="45">
        <v>1</v>
      </c>
      <c r="G304" s="45">
        <v>2</v>
      </c>
      <c r="H304" s="45">
        <v>1</v>
      </c>
    </row>
    <row r="305" spans="2:8">
      <c r="B305" s="95" t="s">
        <v>238</v>
      </c>
      <c r="C305" s="45" t="s">
        <v>140</v>
      </c>
      <c r="D305" s="45" t="s">
        <v>140</v>
      </c>
      <c r="E305" s="45" t="s">
        <v>140</v>
      </c>
      <c r="F305" s="45" t="s">
        <v>140</v>
      </c>
      <c r="G305" s="45" t="s">
        <v>140</v>
      </c>
      <c r="H305" s="45" t="s">
        <v>140</v>
      </c>
    </row>
    <row r="306" spans="2:8">
      <c r="B306" s="95"/>
      <c r="C306" s="45"/>
      <c r="D306" s="45"/>
      <c r="E306" s="45"/>
      <c r="F306" s="45"/>
      <c r="G306" s="45"/>
      <c r="H306" s="45"/>
    </row>
    <row r="307" spans="2:8">
      <c r="B307" s="257" t="s">
        <v>575</v>
      </c>
      <c r="C307" s="132"/>
      <c r="D307" s="132"/>
      <c r="E307" s="132"/>
      <c r="F307" s="132"/>
      <c r="G307" s="132"/>
      <c r="H307" s="132"/>
    </row>
    <row r="308" spans="2:8">
      <c r="B308" s="93" t="s">
        <v>229</v>
      </c>
      <c r="C308" s="45">
        <v>16</v>
      </c>
      <c r="D308" s="45">
        <v>16</v>
      </c>
      <c r="E308" s="45">
        <v>17</v>
      </c>
      <c r="F308" s="45">
        <v>17</v>
      </c>
      <c r="G308" s="45">
        <v>17</v>
      </c>
      <c r="H308" s="45">
        <v>17</v>
      </c>
    </row>
    <row r="309" spans="2:8">
      <c r="B309" s="95" t="s">
        <v>230</v>
      </c>
      <c r="C309" s="45">
        <v>16</v>
      </c>
      <c r="D309" s="45">
        <v>16</v>
      </c>
      <c r="E309" s="45">
        <v>17</v>
      </c>
      <c r="F309" s="45">
        <v>17</v>
      </c>
      <c r="G309" s="45">
        <v>17</v>
      </c>
      <c r="H309" s="45">
        <v>17</v>
      </c>
    </row>
    <row r="310" spans="2:8">
      <c r="B310" s="96" t="s">
        <v>163</v>
      </c>
      <c r="C310" s="45">
        <v>15</v>
      </c>
      <c r="D310" s="45">
        <v>15</v>
      </c>
      <c r="E310" s="45">
        <v>16</v>
      </c>
      <c r="F310" s="45">
        <v>16</v>
      </c>
      <c r="G310" s="45">
        <v>16</v>
      </c>
      <c r="H310" s="45">
        <v>16</v>
      </c>
    </row>
    <row r="311" spans="2:8">
      <c r="B311" s="96" t="s">
        <v>231</v>
      </c>
      <c r="C311" s="45">
        <v>1</v>
      </c>
      <c r="D311" s="45">
        <v>1</v>
      </c>
      <c r="E311" s="45">
        <v>1</v>
      </c>
      <c r="F311" s="45">
        <v>1</v>
      </c>
      <c r="G311" s="45">
        <v>1</v>
      </c>
      <c r="H311" s="45">
        <v>1</v>
      </c>
    </row>
    <row r="312" spans="2:8">
      <c r="B312" s="96" t="s">
        <v>232</v>
      </c>
      <c r="C312" s="45" t="s">
        <v>140</v>
      </c>
      <c r="D312" s="45" t="s">
        <v>140</v>
      </c>
      <c r="E312" s="45" t="s">
        <v>140</v>
      </c>
      <c r="F312" s="45" t="s">
        <v>140</v>
      </c>
      <c r="G312" s="45" t="s">
        <v>140</v>
      </c>
      <c r="H312" s="45" t="s">
        <v>140</v>
      </c>
    </row>
    <row r="313" spans="2:8">
      <c r="B313" s="97" t="s">
        <v>233</v>
      </c>
      <c r="C313" s="45" t="s">
        <v>140</v>
      </c>
      <c r="D313" s="45" t="s">
        <v>140</v>
      </c>
      <c r="E313" s="45" t="s">
        <v>140</v>
      </c>
      <c r="F313" s="45" t="s">
        <v>140</v>
      </c>
      <c r="G313" s="45" t="s">
        <v>140</v>
      </c>
      <c r="H313" s="45" t="s">
        <v>140</v>
      </c>
    </row>
    <row r="314" spans="2:8">
      <c r="B314" s="97" t="s">
        <v>234</v>
      </c>
      <c r="C314" s="45" t="s">
        <v>140</v>
      </c>
      <c r="D314" s="45" t="s">
        <v>140</v>
      </c>
      <c r="E314" s="45" t="s">
        <v>140</v>
      </c>
      <c r="F314" s="45" t="s">
        <v>140</v>
      </c>
      <c r="G314" s="45" t="s">
        <v>140</v>
      </c>
      <c r="H314" s="45" t="s">
        <v>140</v>
      </c>
    </row>
    <row r="315" spans="2:8">
      <c r="B315" s="97" t="s">
        <v>235</v>
      </c>
      <c r="C315" s="45" t="s">
        <v>140</v>
      </c>
      <c r="D315" s="45" t="s">
        <v>140</v>
      </c>
      <c r="E315" s="45" t="s">
        <v>140</v>
      </c>
      <c r="F315" s="45" t="s">
        <v>140</v>
      </c>
      <c r="G315" s="45" t="s">
        <v>140</v>
      </c>
      <c r="H315" s="45" t="s">
        <v>140</v>
      </c>
    </row>
    <row r="316" spans="2:8">
      <c r="B316" s="97" t="s">
        <v>236</v>
      </c>
      <c r="C316" s="45" t="s">
        <v>140</v>
      </c>
      <c r="D316" s="45" t="s">
        <v>140</v>
      </c>
      <c r="E316" s="45" t="s">
        <v>140</v>
      </c>
      <c r="F316" s="45" t="s">
        <v>140</v>
      </c>
      <c r="G316" s="45" t="s">
        <v>140</v>
      </c>
      <c r="H316" s="45" t="s">
        <v>140</v>
      </c>
    </row>
    <row r="317" spans="2:8">
      <c r="B317" s="97" t="s">
        <v>237</v>
      </c>
      <c r="C317" s="45" t="s">
        <v>140</v>
      </c>
      <c r="D317" s="45" t="s">
        <v>140</v>
      </c>
      <c r="E317" s="45" t="s">
        <v>140</v>
      </c>
      <c r="F317" s="45" t="s">
        <v>140</v>
      </c>
      <c r="G317" s="45" t="s">
        <v>140</v>
      </c>
      <c r="H317" s="45" t="s">
        <v>140</v>
      </c>
    </row>
    <row r="318" spans="2:8">
      <c r="B318" s="95" t="s">
        <v>238</v>
      </c>
      <c r="C318" s="45" t="s">
        <v>140</v>
      </c>
      <c r="D318" s="45" t="s">
        <v>140</v>
      </c>
      <c r="E318" s="45" t="s">
        <v>140</v>
      </c>
      <c r="F318" s="45" t="s">
        <v>140</v>
      </c>
      <c r="G318" s="45" t="s">
        <v>140</v>
      </c>
      <c r="H318" s="45" t="s">
        <v>140</v>
      </c>
    </row>
    <row r="319" spans="2:8">
      <c r="B319" s="95"/>
      <c r="C319" s="45"/>
      <c r="D319" s="45"/>
      <c r="E319" s="45"/>
      <c r="F319" s="45"/>
      <c r="G319" s="45"/>
      <c r="H319" s="45"/>
    </row>
    <row r="320" spans="2:8">
      <c r="B320" s="257" t="s">
        <v>576</v>
      </c>
      <c r="C320" s="132"/>
      <c r="D320" s="132"/>
      <c r="E320" s="132"/>
      <c r="F320" s="132"/>
      <c r="G320" s="132"/>
      <c r="H320" s="132"/>
    </row>
    <row r="321" spans="2:8">
      <c r="B321" s="93" t="s">
        <v>229</v>
      </c>
      <c r="C321" s="45">
        <v>17</v>
      </c>
      <c r="D321" s="45">
        <v>17</v>
      </c>
      <c r="E321" s="45">
        <v>17</v>
      </c>
      <c r="F321" s="45">
        <v>17</v>
      </c>
      <c r="G321" s="45">
        <v>17</v>
      </c>
      <c r="H321" s="45">
        <v>17</v>
      </c>
    </row>
    <row r="322" spans="2:8">
      <c r="B322" s="95" t="s">
        <v>230</v>
      </c>
      <c r="C322" s="45">
        <v>17</v>
      </c>
      <c r="D322" s="45">
        <v>17</v>
      </c>
      <c r="E322" s="45">
        <v>17</v>
      </c>
      <c r="F322" s="45">
        <v>17</v>
      </c>
      <c r="G322" s="45">
        <v>17</v>
      </c>
      <c r="H322" s="45">
        <v>17</v>
      </c>
    </row>
    <row r="323" spans="2:8">
      <c r="B323" s="96" t="s">
        <v>163</v>
      </c>
      <c r="C323" s="45">
        <v>17</v>
      </c>
      <c r="D323" s="45">
        <v>17</v>
      </c>
      <c r="E323" s="45">
        <v>17</v>
      </c>
      <c r="F323" s="45">
        <v>17</v>
      </c>
      <c r="G323" s="45">
        <v>17</v>
      </c>
      <c r="H323" s="45">
        <v>17</v>
      </c>
    </row>
    <row r="324" spans="2:8">
      <c r="B324" s="96" t="s">
        <v>231</v>
      </c>
      <c r="C324" s="45" t="s">
        <v>140</v>
      </c>
      <c r="D324" s="45" t="s">
        <v>140</v>
      </c>
      <c r="E324" s="45" t="s">
        <v>140</v>
      </c>
      <c r="F324" s="45" t="s">
        <v>140</v>
      </c>
      <c r="G324" s="45" t="s">
        <v>140</v>
      </c>
      <c r="H324" s="45" t="s">
        <v>140</v>
      </c>
    </row>
    <row r="325" spans="2:8">
      <c r="B325" s="96" t="s">
        <v>232</v>
      </c>
      <c r="C325" s="45" t="s">
        <v>140</v>
      </c>
      <c r="D325" s="45" t="s">
        <v>140</v>
      </c>
      <c r="E325" s="45" t="s">
        <v>140</v>
      </c>
      <c r="F325" s="45" t="s">
        <v>140</v>
      </c>
      <c r="G325" s="45" t="s">
        <v>140</v>
      </c>
      <c r="H325" s="45" t="s">
        <v>140</v>
      </c>
    </row>
    <row r="326" spans="2:8">
      <c r="B326" s="97" t="s">
        <v>233</v>
      </c>
      <c r="C326" s="45" t="s">
        <v>140</v>
      </c>
      <c r="D326" s="45" t="s">
        <v>140</v>
      </c>
      <c r="E326" s="45" t="s">
        <v>140</v>
      </c>
      <c r="F326" s="45" t="s">
        <v>140</v>
      </c>
      <c r="G326" s="45" t="s">
        <v>140</v>
      </c>
      <c r="H326" s="45" t="s">
        <v>140</v>
      </c>
    </row>
    <row r="327" spans="2:8">
      <c r="B327" s="97" t="s">
        <v>234</v>
      </c>
      <c r="C327" s="45" t="s">
        <v>140</v>
      </c>
      <c r="D327" s="45" t="s">
        <v>140</v>
      </c>
      <c r="E327" s="45" t="s">
        <v>140</v>
      </c>
      <c r="F327" s="45" t="s">
        <v>140</v>
      </c>
      <c r="G327" s="45" t="s">
        <v>140</v>
      </c>
      <c r="H327" s="45" t="s">
        <v>140</v>
      </c>
    </row>
    <row r="328" spans="2:8">
      <c r="B328" s="97" t="s">
        <v>235</v>
      </c>
      <c r="C328" s="45" t="s">
        <v>140</v>
      </c>
      <c r="D328" s="45" t="s">
        <v>140</v>
      </c>
      <c r="E328" s="45" t="s">
        <v>140</v>
      </c>
      <c r="F328" s="45" t="s">
        <v>140</v>
      </c>
      <c r="G328" s="45" t="s">
        <v>140</v>
      </c>
      <c r="H328" s="45" t="s">
        <v>140</v>
      </c>
    </row>
    <row r="329" spans="2:8">
      <c r="B329" s="97" t="s">
        <v>236</v>
      </c>
      <c r="C329" s="45" t="s">
        <v>140</v>
      </c>
      <c r="D329" s="45" t="s">
        <v>140</v>
      </c>
      <c r="E329" s="45" t="s">
        <v>140</v>
      </c>
      <c r="F329" s="45" t="s">
        <v>140</v>
      </c>
      <c r="G329" s="45" t="s">
        <v>140</v>
      </c>
      <c r="H329" s="45" t="s">
        <v>140</v>
      </c>
    </row>
    <row r="330" spans="2:8">
      <c r="B330" s="97" t="s">
        <v>237</v>
      </c>
      <c r="C330" s="45" t="s">
        <v>140</v>
      </c>
      <c r="D330" s="45" t="s">
        <v>140</v>
      </c>
      <c r="E330" s="45" t="s">
        <v>140</v>
      </c>
      <c r="F330" s="45" t="s">
        <v>140</v>
      </c>
      <c r="G330" s="45" t="s">
        <v>140</v>
      </c>
      <c r="H330" s="45" t="s">
        <v>140</v>
      </c>
    </row>
    <row r="331" spans="2:8" ht="15.75" thickBot="1">
      <c r="B331" s="95" t="s">
        <v>238</v>
      </c>
      <c r="C331" s="45" t="s">
        <v>140</v>
      </c>
      <c r="D331" s="45" t="s">
        <v>140</v>
      </c>
      <c r="E331" s="45" t="s">
        <v>140</v>
      </c>
      <c r="F331" s="45" t="s">
        <v>140</v>
      </c>
      <c r="G331" s="45" t="s">
        <v>140</v>
      </c>
      <c r="H331" s="45" t="s">
        <v>140</v>
      </c>
    </row>
    <row r="332" spans="2:8" ht="15.75" thickTop="1">
      <c r="B332" s="1064" t="s">
        <v>577</v>
      </c>
      <c r="C332" s="1064"/>
      <c r="D332" s="1064"/>
      <c r="E332" s="1064"/>
      <c r="F332" s="1064"/>
      <c r="G332" s="1064"/>
      <c r="H332" s="1064"/>
    </row>
    <row r="333" spans="2:8">
      <c r="B333" s="27"/>
      <c r="C333" s="232"/>
      <c r="D333" s="232"/>
      <c r="E333" s="232"/>
      <c r="F333" s="232"/>
      <c r="G333" s="232"/>
      <c r="H333" s="232"/>
    </row>
    <row r="334" spans="2:8">
      <c r="B334" s="1063" t="s">
        <v>26</v>
      </c>
      <c r="C334" s="1063"/>
      <c r="D334" s="1063"/>
      <c r="E334" s="1063"/>
      <c r="F334" s="1063"/>
      <c r="G334" s="1063"/>
      <c r="H334" s="1063"/>
    </row>
    <row r="335" spans="2:8">
      <c r="B335" s="13" t="s">
        <v>25</v>
      </c>
      <c r="C335" s="232"/>
      <c r="D335" s="232"/>
      <c r="E335" s="232"/>
      <c r="F335" s="232"/>
      <c r="G335" s="232"/>
      <c r="H335" s="232"/>
    </row>
    <row r="336" spans="2:8">
      <c r="B336" s="26" t="s">
        <v>116</v>
      </c>
      <c r="C336" s="232"/>
      <c r="D336" s="232"/>
      <c r="E336" s="232"/>
      <c r="F336" s="232"/>
      <c r="G336" s="232"/>
      <c r="H336" s="232"/>
    </row>
    <row r="337" spans="2:8">
      <c r="B337" s="27"/>
      <c r="C337" s="232"/>
      <c r="D337" s="232"/>
      <c r="E337" s="232"/>
      <c r="F337" s="232"/>
      <c r="G337" s="232"/>
      <c r="H337" s="232"/>
    </row>
    <row r="338" spans="2:8">
      <c r="B338" s="16"/>
      <c r="C338" s="17">
        <v>2014</v>
      </c>
      <c r="D338" s="17">
        <v>2015</v>
      </c>
      <c r="E338" s="17">
        <v>2016</v>
      </c>
      <c r="F338" s="17">
        <v>2017</v>
      </c>
      <c r="G338" s="17">
        <v>2018</v>
      </c>
      <c r="H338" s="17">
        <v>2019</v>
      </c>
    </row>
    <row r="339" spans="2:8">
      <c r="B339" s="44" t="s">
        <v>227</v>
      </c>
      <c r="C339" s="258"/>
      <c r="D339" s="258"/>
      <c r="E339" s="258"/>
      <c r="F339" s="258"/>
      <c r="G339" s="258"/>
      <c r="H339" s="258"/>
    </row>
    <row r="340" spans="2:8">
      <c r="B340" s="44"/>
      <c r="C340" s="259"/>
      <c r="D340" s="259"/>
      <c r="E340" s="259"/>
      <c r="F340" s="259"/>
      <c r="G340" s="259"/>
      <c r="H340" s="259"/>
    </row>
    <row r="341" spans="2:8">
      <c r="B341" s="255" t="s">
        <v>573</v>
      </c>
      <c r="C341" s="259"/>
      <c r="D341" s="259"/>
      <c r="E341" s="259"/>
      <c r="F341" s="259"/>
      <c r="G341" s="259"/>
      <c r="H341" s="259"/>
    </row>
    <row r="342" spans="2:8">
      <c r="B342" s="93" t="s">
        <v>247</v>
      </c>
      <c r="C342" s="29">
        <v>7.5971999999999998E-2</v>
      </c>
      <c r="D342" s="29">
        <v>9.5062999999999995E-2</v>
      </c>
      <c r="E342" s="29">
        <v>0.120353</v>
      </c>
      <c r="F342" s="29">
        <v>0.137743</v>
      </c>
      <c r="G342" s="29">
        <v>0.13645299999999999</v>
      </c>
      <c r="H342" s="29">
        <v>0.15304100000000001</v>
      </c>
    </row>
    <row r="343" spans="2:8">
      <c r="B343" s="95" t="s">
        <v>248</v>
      </c>
      <c r="C343" s="260">
        <v>7.5971999999999998E-2</v>
      </c>
      <c r="D343" s="260">
        <v>9.5062999999999995E-2</v>
      </c>
      <c r="E343" s="260">
        <v>0.120353</v>
      </c>
      <c r="F343" s="260">
        <v>0.137743</v>
      </c>
      <c r="G343" s="260">
        <v>0.13645299999999999</v>
      </c>
      <c r="H343" s="260">
        <v>0.15304100000000001</v>
      </c>
    </row>
    <row r="344" spans="2:8">
      <c r="B344" s="107" t="s">
        <v>249</v>
      </c>
      <c r="C344" s="260" t="s">
        <v>140</v>
      </c>
      <c r="D344" s="260" t="s">
        <v>140</v>
      </c>
      <c r="E344" s="260" t="s">
        <v>140</v>
      </c>
      <c r="F344" s="260" t="s">
        <v>140</v>
      </c>
      <c r="G344" s="260" t="s">
        <v>140</v>
      </c>
      <c r="H344" s="260" t="s">
        <v>140</v>
      </c>
    </row>
    <row r="345" spans="2:8">
      <c r="B345" s="107" t="s">
        <v>250</v>
      </c>
      <c r="C345" s="34" t="s">
        <v>140</v>
      </c>
      <c r="D345" s="34" t="s">
        <v>140</v>
      </c>
      <c r="E345" s="34" t="s">
        <v>140</v>
      </c>
      <c r="F345" s="34" t="s">
        <v>140</v>
      </c>
      <c r="G345" s="34" t="s">
        <v>140</v>
      </c>
      <c r="H345" s="34" t="s">
        <v>140</v>
      </c>
    </row>
    <row r="346" spans="2:8">
      <c r="B346" s="47" t="s">
        <v>254</v>
      </c>
      <c r="C346" s="34" t="s">
        <v>140</v>
      </c>
      <c r="D346" s="34" t="s">
        <v>140</v>
      </c>
      <c r="E346" s="34" t="s">
        <v>140</v>
      </c>
      <c r="F346" s="34" t="s">
        <v>140</v>
      </c>
      <c r="G346" s="34" t="s">
        <v>140</v>
      </c>
      <c r="H346" s="34" t="s">
        <v>140</v>
      </c>
    </row>
    <row r="347" spans="2:8">
      <c r="B347" s="97"/>
      <c r="C347" s="259"/>
      <c r="D347" s="259"/>
      <c r="E347" s="259"/>
      <c r="F347" s="259"/>
      <c r="G347" s="259"/>
      <c r="H347" s="259"/>
    </row>
    <row r="348" spans="2:8">
      <c r="B348" s="97"/>
      <c r="C348" s="259"/>
      <c r="D348" s="259"/>
      <c r="E348" s="259"/>
      <c r="F348" s="259"/>
      <c r="G348" s="259"/>
      <c r="H348" s="259"/>
    </row>
    <row r="349" spans="2:8">
      <c r="B349" s="44" t="s">
        <v>242</v>
      </c>
      <c r="C349" s="259"/>
      <c r="D349" s="259"/>
      <c r="E349" s="259"/>
      <c r="F349" s="259"/>
      <c r="G349" s="259"/>
      <c r="H349" s="259"/>
    </row>
    <row r="350" spans="2:8">
      <c r="B350" s="44"/>
      <c r="C350" s="259"/>
      <c r="D350" s="259"/>
      <c r="E350" s="259"/>
      <c r="F350" s="259"/>
      <c r="G350" s="259"/>
      <c r="H350" s="259"/>
    </row>
    <row r="351" spans="2:8">
      <c r="B351" s="92" t="s">
        <v>431</v>
      </c>
      <c r="C351" s="259"/>
      <c r="D351" s="259"/>
      <c r="E351" s="259"/>
      <c r="F351" s="259"/>
      <c r="G351" s="259"/>
      <c r="H351" s="259"/>
    </row>
    <row r="352" spans="2:8">
      <c r="B352" s="93" t="s">
        <v>247</v>
      </c>
      <c r="C352" s="261">
        <v>1.30646</v>
      </c>
      <c r="D352" s="261">
        <v>1.9275519999999999</v>
      </c>
      <c r="E352" s="261">
        <v>3.0306700000000002</v>
      </c>
      <c r="F352" s="261">
        <v>5.008114</v>
      </c>
      <c r="G352" s="261">
        <v>8.144577</v>
      </c>
      <c r="H352" s="262">
        <v>13.737387</v>
      </c>
    </row>
    <row r="353" spans="2:8">
      <c r="B353" s="95" t="s">
        <v>248</v>
      </c>
      <c r="C353" s="34" t="s">
        <v>140</v>
      </c>
      <c r="D353" s="34" t="s">
        <v>140</v>
      </c>
      <c r="E353" s="34" t="s">
        <v>140</v>
      </c>
      <c r="F353" s="34" t="s">
        <v>140</v>
      </c>
      <c r="G353" s="34" t="s">
        <v>140</v>
      </c>
      <c r="H353" s="34" t="s">
        <v>140</v>
      </c>
    </row>
    <row r="354" spans="2:8">
      <c r="B354" s="112" t="s">
        <v>255</v>
      </c>
      <c r="C354" s="34" t="s">
        <v>140</v>
      </c>
      <c r="D354" s="34" t="s">
        <v>140</v>
      </c>
      <c r="E354" s="34" t="s">
        <v>140</v>
      </c>
      <c r="F354" s="34" t="s">
        <v>140</v>
      </c>
      <c r="G354" s="34" t="s">
        <v>140</v>
      </c>
      <c r="H354" s="34" t="s">
        <v>140</v>
      </c>
    </row>
    <row r="355" spans="2:8">
      <c r="B355" s="112" t="s">
        <v>256</v>
      </c>
      <c r="C355" s="34" t="s">
        <v>140</v>
      </c>
      <c r="D355" s="34" t="s">
        <v>140</v>
      </c>
      <c r="E355" s="34" t="s">
        <v>140</v>
      </c>
      <c r="F355" s="34" t="s">
        <v>140</v>
      </c>
      <c r="G355" s="34" t="s">
        <v>140</v>
      </c>
      <c r="H355" s="34" t="s">
        <v>140</v>
      </c>
    </row>
    <row r="356" spans="2:8">
      <c r="B356" s="112" t="s">
        <v>257</v>
      </c>
      <c r="C356" s="34" t="s">
        <v>140</v>
      </c>
      <c r="D356" s="34" t="s">
        <v>140</v>
      </c>
      <c r="E356" s="34" t="s">
        <v>140</v>
      </c>
      <c r="F356" s="34" t="s">
        <v>140</v>
      </c>
      <c r="G356" s="34" t="s">
        <v>140</v>
      </c>
      <c r="H356" s="34" t="s">
        <v>140</v>
      </c>
    </row>
    <row r="357" spans="2:8">
      <c r="B357" s="112" t="s">
        <v>258</v>
      </c>
      <c r="C357" s="34">
        <v>1.30646</v>
      </c>
      <c r="D357" s="34">
        <v>1.9275519999999999</v>
      </c>
      <c r="E357" s="34">
        <v>3.0306700000000002</v>
      </c>
      <c r="F357" s="34">
        <v>5.008114</v>
      </c>
      <c r="G357" s="34">
        <v>8.144577</v>
      </c>
      <c r="H357" s="34">
        <v>13.737387</v>
      </c>
    </row>
    <row r="358" spans="2:8">
      <c r="B358" s="112" t="s">
        <v>259</v>
      </c>
      <c r="C358" s="34" t="s">
        <v>140</v>
      </c>
      <c r="D358" s="34" t="s">
        <v>140</v>
      </c>
      <c r="E358" s="34" t="s">
        <v>140</v>
      </c>
      <c r="F358" s="34" t="s">
        <v>140</v>
      </c>
      <c r="G358" s="34" t="s">
        <v>140</v>
      </c>
      <c r="H358" s="34" t="s">
        <v>140</v>
      </c>
    </row>
    <row r="359" spans="2:8">
      <c r="B359" s="112" t="s">
        <v>260</v>
      </c>
      <c r="C359" s="34" t="s">
        <v>140</v>
      </c>
      <c r="D359" s="34" t="s">
        <v>140</v>
      </c>
      <c r="E359" s="34" t="s">
        <v>140</v>
      </c>
      <c r="F359" s="34" t="s">
        <v>140</v>
      </c>
      <c r="G359" s="34" t="s">
        <v>140</v>
      </c>
      <c r="H359" s="34" t="s">
        <v>140</v>
      </c>
    </row>
    <row r="360" spans="2:8">
      <c r="B360" s="112" t="s">
        <v>261</v>
      </c>
      <c r="C360" s="34" t="s">
        <v>140</v>
      </c>
      <c r="D360" s="34" t="s">
        <v>140</v>
      </c>
      <c r="E360" s="34" t="s">
        <v>140</v>
      </c>
      <c r="F360" s="34" t="s">
        <v>140</v>
      </c>
      <c r="G360" s="34" t="s">
        <v>140</v>
      </c>
      <c r="H360" s="34" t="s">
        <v>140</v>
      </c>
    </row>
    <row r="361" spans="2:8">
      <c r="B361" s="107" t="s">
        <v>249</v>
      </c>
      <c r="C361" s="34" t="s">
        <v>140</v>
      </c>
      <c r="D361" s="34" t="s">
        <v>140</v>
      </c>
      <c r="E361" s="34" t="s">
        <v>140</v>
      </c>
      <c r="F361" s="34" t="s">
        <v>140</v>
      </c>
      <c r="G361" s="34" t="s">
        <v>140</v>
      </c>
      <c r="H361" s="34" t="s">
        <v>140</v>
      </c>
    </row>
    <row r="362" spans="2:8">
      <c r="B362" s="112" t="s">
        <v>255</v>
      </c>
      <c r="C362" s="34" t="s">
        <v>140</v>
      </c>
      <c r="D362" s="34" t="s">
        <v>140</v>
      </c>
      <c r="E362" s="34" t="s">
        <v>140</v>
      </c>
      <c r="F362" s="34" t="s">
        <v>140</v>
      </c>
      <c r="G362" s="34" t="s">
        <v>140</v>
      </c>
      <c r="H362" s="34" t="s">
        <v>140</v>
      </c>
    </row>
    <row r="363" spans="2:8">
      <c r="B363" s="112" t="s">
        <v>256</v>
      </c>
      <c r="C363" s="34" t="s">
        <v>140</v>
      </c>
      <c r="D363" s="34" t="s">
        <v>140</v>
      </c>
      <c r="E363" s="34" t="s">
        <v>140</v>
      </c>
      <c r="F363" s="34" t="s">
        <v>140</v>
      </c>
      <c r="G363" s="34" t="s">
        <v>140</v>
      </c>
      <c r="H363" s="34" t="s">
        <v>140</v>
      </c>
    </row>
    <row r="364" spans="2:8">
      <c r="B364" s="112" t="s">
        <v>257</v>
      </c>
      <c r="C364" s="34" t="s">
        <v>140</v>
      </c>
      <c r="D364" s="34" t="s">
        <v>140</v>
      </c>
      <c r="E364" s="34" t="s">
        <v>140</v>
      </c>
      <c r="F364" s="34" t="s">
        <v>140</v>
      </c>
      <c r="G364" s="34" t="s">
        <v>140</v>
      </c>
      <c r="H364" s="34" t="s">
        <v>140</v>
      </c>
    </row>
    <row r="365" spans="2:8">
      <c r="B365" s="112" t="s">
        <v>258</v>
      </c>
      <c r="C365" s="34" t="s">
        <v>140</v>
      </c>
      <c r="D365" s="34" t="s">
        <v>140</v>
      </c>
      <c r="E365" s="34" t="s">
        <v>140</v>
      </c>
      <c r="F365" s="34" t="s">
        <v>140</v>
      </c>
      <c r="G365" s="34" t="s">
        <v>140</v>
      </c>
      <c r="H365" s="34" t="s">
        <v>140</v>
      </c>
    </row>
    <row r="366" spans="2:8">
      <c r="B366" s="112" t="s">
        <v>259</v>
      </c>
      <c r="C366" s="34" t="s">
        <v>140</v>
      </c>
      <c r="D366" s="34" t="s">
        <v>140</v>
      </c>
      <c r="E366" s="34" t="s">
        <v>140</v>
      </c>
      <c r="F366" s="34" t="s">
        <v>140</v>
      </c>
      <c r="G366" s="34" t="s">
        <v>140</v>
      </c>
      <c r="H366" s="34" t="s">
        <v>140</v>
      </c>
    </row>
    <row r="367" spans="2:8">
      <c r="B367" s="112" t="s">
        <v>260</v>
      </c>
      <c r="C367" s="34" t="s">
        <v>140</v>
      </c>
      <c r="D367" s="34" t="s">
        <v>140</v>
      </c>
      <c r="E367" s="34" t="s">
        <v>140</v>
      </c>
      <c r="F367" s="34" t="s">
        <v>140</v>
      </c>
      <c r="G367" s="34" t="s">
        <v>140</v>
      </c>
      <c r="H367" s="34" t="s">
        <v>140</v>
      </c>
    </row>
    <row r="368" spans="2:8">
      <c r="B368" s="112" t="s">
        <v>261</v>
      </c>
      <c r="C368" s="34" t="s">
        <v>140</v>
      </c>
      <c r="D368" s="34" t="s">
        <v>140</v>
      </c>
      <c r="E368" s="34" t="s">
        <v>140</v>
      </c>
      <c r="F368" s="34" t="s">
        <v>140</v>
      </c>
      <c r="G368" s="34" t="s">
        <v>140</v>
      </c>
      <c r="H368" s="34" t="s">
        <v>140</v>
      </c>
    </row>
    <row r="369" spans="2:8">
      <c r="B369" s="47" t="s">
        <v>254</v>
      </c>
      <c r="C369" s="34"/>
      <c r="D369" s="34"/>
      <c r="E369" s="34"/>
      <c r="F369" s="34"/>
      <c r="G369" s="34"/>
      <c r="H369" s="34"/>
    </row>
    <row r="370" spans="2:8">
      <c r="B370" s="47"/>
      <c r="C370" s="263"/>
      <c r="D370" s="263"/>
      <c r="E370" s="263"/>
      <c r="F370" s="263"/>
      <c r="G370" s="263"/>
      <c r="H370" s="263"/>
    </row>
    <row r="371" spans="2:8">
      <c r="B371" s="92" t="s">
        <v>575</v>
      </c>
      <c r="C371" s="259"/>
      <c r="D371" s="259"/>
      <c r="E371" s="259"/>
      <c r="F371" s="259"/>
      <c r="G371" s="259"/>
      <c r="H371" s="259"/>
    </row>
    <row r="372" spans="2:8">
      <c r="B372" s="93" t="s">
        <v>247</v>
      </c>
      <c r="C372" s="261">
        <v>2.116492</v>
      </c>
      <c r="D372" s="261">
        <v>2.03464</v>
      </c>
      <c r="E372" s="261">
        <v>1.9414130000000001</v>
      </c>
      <c r="F372" s="261">
        <v>1.857443</v>
      </c>
      <c r="G372" s="261">
        <v>1.7440389999999999</v>
      </c>
      <c r="H372" s="262">
        <v>1.589081</v>
      </c>
    </row>
    <row r="373" spans="2:8">
      <c r="B373" s="95" t="s">
        <v>248</v>
      </c>
      <c r="C373" s="34" t="s">
        <v>140</v>
      </c>
      <c r="D373" s="34" t="s">
        <v>140</v>
      </c>
      <c r="E373" s="34" t="s">
        <v>140</v>
      </c>
      <c r="F373" s="34" t="s">
        <v>140</v>
      </c>
      <c r="G373" s="34" t="s">
        <v>140</v>
      </c>
      <c r="H373" s="34" t="s">
        <v>140</v>
      </c>
    </row>
    <row r="374" spans="2:8">
      <c r="B374" s="112" t="s">
        <v>255</v>
      </c>
      <c r="C374" s="34" t="s">
        <v>140</v>
      </c>
      <c r="D374" s="34" t="s">
        <v>140</v>
      </c>
      <c r="E374" s="34" t="s">
        <v>140</v>
      </c>
      <c r="F374" s="34" t="s">
        <v>140</v>
      </c>
      <c r="G374" s="34" t="s">
        <v>140</v>
      </c>
      <c r="H374" s="34" t="s">
        <v>140</v>
      </c>
    </row>
    <row r="375" spans="2:8">
      <c r="B375" s="112" t="s">
        <v>256</v>
      </c>
      <c r="C375" s="34" t="s">
        <v>140</v>
      </c>
      <c r="D375" s="34" t="s">
        <v>140</v>
      </c>
      <c r="E375" s="34" t="s">
        <v>140</v>
      </c>
      <c r="F375" s="34" t="s">
        <v>140</v>
      </c>
      <c r="G375" s="34" t="s">
        <v>140</v>
      </c>
      <c r="H375" s="34" t="s">
        <v>140</v>
      </c>
    </row>
    <row r="376" spans="2:8">
      <c r="B376" s="112" t="s">
        <v>257</v>
      </c>
      <c r="C376" s="34" t="s">
        <v>140</v>
      </c>
      <c r="D376" s="34" t="s">
        <v>140</v>
      </c>
      <c r="E376" s="34" t="s">
        <v>140</v>
      </c>
      <c r="F376" s="34" t="s">
        <v>140</v>
      </c>
      <c r="G376" s="34" t="s">
        <v>140</v>
      </c>
      <c r="H376" s="34" t="s">
        <v>140</v>
      </c>
    </row>
    <row r="377" spans="2:8">
      <c r="B377" s="112" t="s">
        <v>258</v>
      </c>
      <c r="C377" s="34" t="s">
        <v>140</v>
      </c>
      <c r="D377" s="34" t="s">
        <v>140</v>
      </c>
      <c r="E377" s="34" t="s">
        <v>140</v>
      </c>
      <c r="F377" s="34" t="s">
        <v>140</v>
      </c>
      <c r="G377" s="34" t="s">
        <v>140</v>
      </c>
      <c r="H377" s="34" t="s">
        <v>140</v>
      </c>
    </row>
    <row r="378" spans="2:8">
      <c r="B378" s="112" t="s">
        <v>259</v>
      </c>
      <c r="C378" s="34">
        <v>2.116492</v>
      </c>
      <c r="D378" s="34">
        <v>2.03464</v>
      </c>
      <c r="E378" s="34">
        <v>1.9414130000000001</v>
      </c>
      <c r="F378" s="34">
        <v>1.857443</v>
      </c>
      <c r="G378" s="34">
        <v>1.7440389999999999</v>
      </c>
      <c r="H378" s="34">
        <v>1.589081</v>
      </c>
    </row>
    <row r="379" spans="2:8">
      <c r="B379" s="112" t="s">
        <v>260</v>
      </c>
      <c r="C379" s="34" t="s">
        <v>140</v>
      </c>
      <c r="D379" s="34" t="s">
        <v>140</v>
      </c>
      <c r="E379" s="34" t="s">
        <v>140</v>
      </c>
      <c r="F379" s="34" t="s">
        <v>140</v>
      </c>
      <c r="G379" s="34" t="s">
        <v>140</v>
      </c>
      <c r="H379" s="34" t="s">
        <v>140</v>
      </c>
    </row>
    <row r="380" spans="2:8">
      <c r="B380" s="112" t="s">
        <v>261</v>
      </c>
      <c r="C380" s="34" t="s">
        <v>140</v>
      </c>
      <c r="D380" s="34" t="s">
        <v>140</v>
      </c>
      <c r="E380" s="34" t="s">
        <v>140</v>
      </c>
      <c r="F380" s="34" t="s">
        <v>140</v>
      </c>
      <c r="G380" s="34" t="s">
        <v>140</v>
      </c>
      <c r="H380" s="34" t="s">
        <v>140</v>
      </c>
    </row>
    <row r="381" spans="2:8">
      <c r="B381" s="107" t="s">
        <v>249</v>
      </c>
      <c r="C381" s="34" t="s">
        <v>140</v>
      </c>
      <c r="D381" s="34" t="s">
        <v>140</v>
      </c>
      <c r="E381" s="34" t="s">
        <v>140</v>
      </c>
      <c r="F381" s="34" t="s">
        <v>140</v>
      </c>
      <c r="G381" s="34" t="s">
        <v>140</v>
      </c>
      <c r="H381" s="34" t="s">
        <v>140</v>
      </c>
    </row>
    <row r="382" spans="2:8">
      <c r="B382" s="112" t="s">
        <v>255</v>
      </c>
      <c r="C382" s="34" t="s">
        <v>140</v>
      </c>
      <c r="D382" s="34" t="s">
        <v>140</v>
      </c>
      <c r="E382" s="34" t="s">
        <v>140</v>
      </c>
      <c r="F382" s="34" t="s">
        <v>140</v>
      </c>
      <c r="G382" s="34" t="s">
        <v>140</v>
      </c>
      <c r="H382" s="34" t="s">
        <v>140</v>
      </c>
    </row>
    <row r="383" spans="2:8">
      <c r="B383" s="112" t="s">
        <v>256</v>
      </c>
      <c r="C383" s="34" t="s">
        <v>140</v>
      </c>
      <c r="D383" s="34" t="s">
        <v>140</v>
      </c>
      <c r="E383" s="34" t="s">
        <v>140</v>
      </c>
      <c r="F383" s="34" t="s">
        <v>140</v>
      </c>
      <c r="G383" s="34" t="s">
        <v>140</v>
      </c>
      <c r="H383" s="34" t="s">
        <v>140</v>
      </c>
    </row>
    <row r="384" spans="2:8">
      <c r="B384" s="112" t="s">
        <v>257</v>
      </c>
      <c r="C384" s="34" t="s">
        <v>140</v>
      </c>
      <c r="D384" s="34" t="s">
        <v>140</v>
      </c>
      <c r="E384" s="34" t="s">
        <v>140</v>
      </c>
      <c r="F384" s="34" t="s">
        <v>140</v>
      </c>
      <c r="G384" s="34" t="s">
        <v>140</v>
      </c>
      <c r="H384" s="34" t="s">
        <v>140</v>
      </c>
    </row>
    <row r="385" spans="2:8">
      <c r="B385" s="112" t="s">
        <v>258</v>
      </c>
      <c r="C385" s="34" t="s">
        <v>140</v>
      </c>
      <c r="D385" s="34" t="s">
        <v>140</v>
      </c>
      <c r="E385" s="34" t="s">
        <v>140</v>
      </c>
      <c r="F385" s="34" t="s">
        <v>140</v>
      </c>
      <c r="G385" s="34" t="s">
        <v>140</v>
      </c>
      <c r="H385" s="34" t="s">
        <v>140</v>
      </c>
    </row>
    <row r="386" spans="2:8">
      <c r="B386" s="112" t="s">
        <v>259</v>
      </c>
      <c r="C386" s="34" t="s">
        <v>140</v>
      </c>
      <c r="D386" s="34" t="s">
        <v>140</v>
      </c>
      <c r="E386" s="34" t="s">
        <v>140</v>
      </c>
      <c r="F386" s="34" t="s">
        <v>140</v>
      </c>
      <c r="G386" s="34" t="s">
        <v>140</v>
      </c>
      <c r="H386" s="34" t="s">
        <v>140</v>
      </c>
    </row>
    <row r="387" spans="2:8">
      <c r="B387" s="112" t="s">
        <v>260</v>
      </c>
      <c r="C387" s="34" t="s">
        <v>140</v>
      </c>
      <c r="D387" s="34" t="s">
        <v>140</v>
      </c>
      <c r="E387" s="34" t="s">
        <v>140</v>
      </c>
      <c r="F387" s="34" t="s">
        <v>140</v>
      </c>
      <c r="G387" s="34" t="s">
        <v>140</v>
      </c>
      <c r="H387" s="34" t="s">
        <v>140</v>
      </c>
    </row>
    <row r="388" spans="2:8">
      <c r="B388" s="112" t="s">
        <v>261</v>
      </c>
      <c r="C388" s="34" t="s">
        <v>140</v>
      </c>
      <c r="D388" s="34" t="s">
        <v>140</v>
      </c>
      <c r="E388" s="34" t="s">
        <v>140</v>
      </c>
      <c r="F388" s="34" t="s">
        <v>140</v>
      </c>
      <c r="G388" s="34" t="s">
        <v>140</v>
      </c>
      <c r="H388" s="34" t="s">
        <v>140</v>
      </c>
    </row>
    <row r="389" spans="2:8">
      <c r="B389" s="47" t="s">
        <v>254</v>
      </c>
      <c r="C389" s="34"/>
      <c r="D389" s="34"/>
      <c r="E389" s="34"/>
      <c r="F389" s="34"/>
      <c r="G389" s="34"/>
      <c r="H389" s="34"/>
    </row>
    <row r="390" spans="2:8">
      <c r="B390" s="47"/>
      <c r="C390" s="263"/>
      <c r="D390" s="263"/>
      <c r="E390" s="263"/>
      <c r="F390" s="263"/>
      <c r="G390" s="263"/>
      <c r="H390" s="263"/>
    </row>
    <row r="391" spans="2:8">
      <c r="B391" s="92" t="s">
        <v>576</v>
      </c>
      <c r="C391" s="259"/>
      <c r="D391" s="259"/>
      <c r="E391" s="259"/>
      <c r="F391" s="259"/>
      <c r="G391" s="259"/>
      <c r="H391" s="259"/>
    </row>
    <row r="392" spans="2:8">
      <c r="B392" s="93" t="s">
        <v>629</v>
      </c>
      <c r="C392" s="261">
        <v>49.511625090549096</v>
      </c>
      <c r="D392" s="261">
        <v>58.827294618200767</v>
      </c>
      <c r="E392" s="261">
        <v>59.615008769999989</v>
      </c>
      <c r="F392" s="261">
        <v>66.726658</v>
      </c>
      <c r="G392" s="261">
        <v>75.905465210000003</v>
      </c>
      <c r="H392" s="262">
        <v>89.81222600000001</v>
      </c>
    </row>
    <row r="393" spans="2:8">
      <c r="B393" s="95" t="s">
        <v>248</v>
      </c>
      <c r="C393" s="34" t="s">
        <v>140</v>
      </c>
      <c r="D393" s="34" t="s">
        <v>140</v>
      </c>
      <c r="E393" s="34" t="s">
        <v>140</v>
      </c>
      <c r="F393" s="34" t="s">
        <v>140</v>
      </c>
      <c r="G393" s="34" t="s">
        <v>140</v>
      </c>
      <c r="H393" s="34" t="s">
        <v>140</v>
      </c>
    </row>
    <row r="394" spans="2:8">
      <c r="B394" s="112" t="s">
        <v>255</v>
      </c>
      <c r="C394" s="34" t="s">
        <v>140</v>
      </c>
      <c r="D394" s="34" t="s">
        <v>140</v>
      </c>
      <c r="E394" s="34" t="s">
        <v>140</v>
      </c>
      <c r="F394" s="34" t="s">
        <v>140</v>
      </c>
      <c r="G394" s="34" t="s">
        <v>140</v>
      </c>
      <c r="H394" s="34" t="s">
        <v>140</v>
      </c>
    </row>
    <row r="395" spans="2:8">
      <c r="B395" s="112" t="s">
        <v>256</v>
      </c>
      <c r="C395" s="34">
        <v>9.2814340905490962</v>
      </c>
      <c r="D395" s="34">
        <v>10.732323618200764</v>
      </c>
      <c r="E395" s="34">
        <v>12.157577</v>
      </c>
      <c r="F395" s="34">
        <v>16.239764999999998</v>
      </c>
      <c r="G395" s="34">
        <v>22.437491210000001</v>
      </c>
      <c r="H395" s="34">
        <v>32.364113000000003</v>
      </c>
    </row>
    <row r="396" spans="2:8">
      <c r="B396" s="112" t="s">
        <v>257</v>
      </c>
      <c r="C396" s="34">
        <v>40.230190999999998</v>
      </c>
      <c r="D396" s="34">
        <v>48.094971000000001</v>
      </c>
      <c r="E396" s="34">
        <v>47.457431769999992</v>
      </c>
      <c r="F396" s="34">
        <v>50.486893000000002</v>
      </c>
      <c r="G396" s="34">
        <v>53.467973999999998</v>
      </c>
      <c r="H396" s="34">
        <v>57.448112999999999</v>
      </c>
    </row>
    <row r="397" spans="2:8">
      <c r="B397" s="112" t="s">
        <v>258</v>
      </c>
      <c r="C397" s="34" t="s">
        <v>140</v>
      </c>
      <c r="D397" s="34" t="s">
        <v>140</v>
      </c>
      <c r="E397" s="34" t="s">
        <v>140</v>
      </c>
      <c r="F397" s="34" t="s">
        <v>140</v>
      </c>
      <c r="G397" s="34" t="s">
        <v>140</v>
      </c>
      <c r="H397" s="34" t="s">
        <v>140</v>
      </c>
    </row>
    <row r="398" spans="2:8">
      <c r="B398" s="112" t="s">
        <v>259</v>
      </c>
      <c r="C398" s="114" t="s">
        <v>140</v>
      </c>
      <c r="D398" s="114" t="s">
        <v>140</v>
      </c>
      <c r="E398" s="114" t="s">
        <v>140</v>
      </c>
      <c r="F398" s="114" t="s">
        <v>140</v>
      </c>
      <c r="G398" s="114" t="s">
        <v>140</v>
      </c>
      <c r="H398" s="114" t="s">
        <v>140</v>
      </c>
    </row>
    <row r="399" spans="2:8">
      <c r="B399" s="112" t="s">
        <v>260</v>
      </c>
      <c r="C399" s="114" t="s">
        <v>140</v>
      </c>
      <c r="D399" s="114" t="s">
        <v>140</v>
      </c>
      <c r="E399" s="114" t="s">
        <v>140</v>
      </c>
      <c r="F399" s="114" t="s">
        <v>140</v>
      </c>
      <c r="G399" s="114" t="s">
        <v>140</v>
      </c>
      <c r="H399" s="114" t="s">
        <v>140</v>
      </c>
    </row>
    <row r="400" spans="2:8">
      <c r="B400" s="112" t="s">
        <v>261</v>
      </c>
      <c r="C400" s="114" t="s">
        <v>140</v>
      </c>
      <c r="D400" s="114" t="s">
        <v>140</v>
      </c>
      <c r="E400" s="114" t="s">
        <v>140</v>
      </c>
      <c r="F400" s="114" t="s">
        <v>140</v>
      </c>
      <c r="G400" s="114" t="s">
        <v>140</v>
      </c>
      <c r="H400" s="114" t="s">
        <v>140</v>
      </c>
    </row>
    <row r="401" spans="2:8">
      <c r="B401" s="107" t="s">
        <v>249</v>
      </c>
      <c r="C401" s="114" t="s">
        <v>140</v>
      </c>
      <c r="D401" s="114" t="s">
        <v>140</v>
      </c>
      <c r="E401" s="114" t="s">
        <v>140</v>
      </c>
      <c r="F401" s="114" t="s">
        <v>140</v>
      </c>
      <c r="G401" s="114" t="s">
        <v>140</v>
      </c>
      <c r="H401" s="114" t="s">
        <v>140</v>
      </c>
    </row>
    <row r="402" spans="2:8">
      <c r="B402" s="112" t="s">
        <v>255</v>
      </c>
      <c r="C402" s="114" t="s">
        <v>140</v>
      </c>
      <c r="D402" s="114" t="s">
        <v>140</v>
      </c>
      <c r="E402" s="114" t="s">
        <v>140</v>
      </c>
      <c r="F402" s="114" t="s">
        <v>140</v>
      </c>
      <c r="G402" s="114" t="s">
        <v>140</v>
      </c>
      <c r="H402" s="114" t="s">
        <v>140</v>
      </c>
    </row>
    <row r="403" spans="2:8">
      <c r="B403" s="112" t="s">
        <v>256</v>
      </c>
      <c r="C403" s="114" t="s">
        <v>140</v>
      </c>
      <c r="D403" s="114" t="s">
        <v>140</v>
      </c>
      <c r="E403" s="114" t="s">
        <v>140</v>
      </c>
      <c r="F403" s="114" t="s">
        <v>140</v>
      </c>
      <c r="G403" s="114" t="s">
        <v>140</v>
      </c>
      <c r="H403" s="114" t="s">
        <v>140</v>
      </c>
    </row>
    <row r="404" spans="2:8">
      <c r="B404" s="112" t="s">
        <v>257</v>
      </c>
      <c r="C404" s="114" t="s">
        <v>140</v>
      </c>
      <c r="D404" s="114" t="s">
        <v>140</v>
      </c>
      <c r="E404" s="114" t="s">
        <v>140</v>
      </c>
      <c r="F404" s="114" t="s">
        <v>140</v>
      </c>
      <c r="G404" s="114" t="s">
        <v>140</v>
      </c>
      <c r="H404" s="114" t="s">
        <v>140</v>
      </c>
    </row>
    <row r="405" spans="2:8">
      <c r="B405" s="112" t="s">
        <v>258</v>
      </c>
      <c r="C405" s="114" t="s">
        <v>140</v>
      </c>
      <c r="D405" s="114" t="s">
        <v>140</v>
      </c>
      <c r="E405" s="114" t="s">
        <v>140</v>
      </c>
      <c r="F405" s="114" t="s">
        <v>140</v>
      </c>
      <c r="G405" s="114" t="s">
        <v>140</v>
      </c>
      <c r="H405" s="114" t="s">
        <v>140</v>
      </c>
    </row>
    <row r="406" spans="2:8">
      <c r="B406" s="112" t="s">
        <v>259</v>
      </c>
      <c r="C406" s="114" t="s">
        <v>140</v>
      </c>
      <c r="D406" s="114" t="s">
        <v>140</v>
      </c>
      <c r="E406" s="114" t="s">
        <v>140</v>
      </c>
      <c r="F406" s="114" t="s">
        <v>140</v>
      </c>
      <c r="G406" s="114" t="s">
        <v>140</v>
      </c>
      <c r="H406" s="114" t="s">
        <v>140</v>
      </c>
    </row>
    <row r="407" spans="2:8">
      <c r="B407" s="112" t="s">
        <v>260</v>
      </c>
      <c r="C407" s="114" t="s">
        <v>140</v>
      </c>
      <c r="D407" s="114" t="s">
        <v>140</v>
      </c>
      <c r="E407" s="114" t="s">
        <v>140</v>
      </c>
      <c r="F407" s="114" t="s">
        <v>140</v>
      </c>
      <c r="G407" s="114" t="s">
        <v>140</v>
      </c>
      <c r="H407" s="114" t="s">
        <v>140</v>
      </c>
    </row>
    <row r="408" spans="2:8">
      <c r="B408" s="112" t="s">
        <v>261</v>
      </c>
      <c r="C408" s="114" t="s">
        <v>140</v>
      </c>
      <c r="D408" s="114" t="s">
        <v>140</v>
      </c>
      <c r="E408" s="114" t="s">
        <v>140</v>
      </c>
      <c r="F408" s="114" t="s">
        <v>140</v>
      </c>
      <c r="G408" s="114" t="s">
        <v>140</v>
      </c>
      <c r="H408" s="114" t="s">
        <v>140</v>
      </c>
    </row>
    <row r="409" spans="2:8" ht="15.75" thickBot="1">
      <c r="B409" s="47" t="s">
        <v>254</v>
      </c>
      <c r="C409" s="263" t="s">
        <v>140</v>
      </c>
      <c r="D409" s="263" t="s">
        <v>140</v>
      </c>
      <c r="E409" s="263" t="s">
        <v>140</v>
      </c>
      <c r="F409" s="263" t="s">
        <v>140</v>
      </c>
      <c r="G409" s="263" t="s">
        <v>140</v>
      </c>
      <c r="H409" s="263" t="s">
        <v>140</v>
      </c>
    </row>
    <row r="410" spans="2:8" ht="15.75" thickTop="1">
      <c r="B410" s="1064" t="s">
        <v>578</v>
      </c>
      <c r="C410" s="1064"/>
      <c r="D410" s="1064"/>
      <c r="E410" s="1064"/>
      <c r="F410" s="1064"/>
      <c r="G410" s="1064"/>
      <c r="H410" s="1064"/>
    </row>
    <row r="411" spans="2:8">
      <c r="B411" s="27"/>
      <c r="C411" s="232"/>
      <c r="D411" s="232"/>
      <c r="E411" s="232"/>
      <c r="F411" s="232"/>
      <c r="G411" s="232"/>
      <c r="H411" s="232"/>
    </row>
    <row r="412" spans="2:8">
      <c r="B412" s="1063" t="s">
        <v>28</v>
      </c>
      <c r="C412" s="1063"/>
      <c r="D412" s="1063"/>
      <c r="E412" s="1063"/>
      <c r="F412" s="1063"/>
      <c r="G412" s="1063"/>
      <c r="H412" s="1063"/>
    </row>
    <row r="413" spans="2:8">
      <c r="B413" s="13" t="s">
        <v>27</v>
      </c>
      <c r="C413" s="232"/>
      <c r="D413" s="232"/>
      <c r="E413" s="232"/>
      <c r="F413" s="232"/>
      <c r="G413" s="232"/>
      <c r="H413" s="232"/>
    </row>
    <row r="414" spans="2:8">
      <c r="B414" s="26" t="s">
        <v>225</v>
      </c>
      <c r="C414" s="232"/>
      <c r="D414" s="232"/>
      <c r="E414" s="232"/>
      <c r="F414" s="232"/>
      <c r="G414" s="232"/>
      <c r="H414" s="232"/>
    </row>
    <row r="415" spans="2:8">
      <c r="B415" s="27"/>
      <c r="C415" s="232"/>
      <c r="D415" s="232"/>
      <c r="E415" s="232"/>
      <c r="F415" s="232"/>
      <c r="G415" s="232"/>
      <c r="H415" s="232"/>
    </row>
    <row r="416" spans="2:8">
      <c r="B416" s="16"/>
      <c r="C416" s="17">
        <v>2014</v>
      </c>
      <c r="D416" s="17">
        <v>2015</v>
      </c>
      <c r="E416" s="17">
        <v>2016</v>
      </c>
      <c r="F416" s="17">
        <v>2017</v>
      </c>
      <c r="G416" s="17">
        <v>2018</v>
      </c>
      <c r="H416" s="17">
        <v>2019</v>
      </c>
    </row>
    <row r="417" spans="2:8">
      <c r="B417" s="44" t="s">
        <v>227</v>
      </c>
      <c r="C417" s="264"/>
      <c r="D417" s="264"/>
      <c r="E417" s="264"/>
      <c r="F417" s="264"/>
      <c r="G417" s="264"/>
      <c r="H417" s="264"/>
    </row>
    <row r="418" spans="2:8">
      <c r="B418" s="44"/>
      <c r="C418" s="264"/>
      <c r="D418" s="264"/>
      <c r="E418" s="264"/>
      <c r="F418" s="264"/>
      <c r="G418" s="264"/>
      <c r="H418" s="264"/>
    </row>
    <row r="419" spans="2:8">
      <c r="B419" s="255" t="s">
        <v>573</v>
      </c>
      <c r="C419" s="264"/>
      <c r="D419" s="264"/>
      <c r="E419" s="264"/>
      <c r="F419" s="264"/>
      <c r="G419" s="264"/>
      <c r="H419" s="264"/>
    </row>
    <row r="420" spans="2:8">
      <c r="B420" s="93" t="s">
        <v>247</v>
      </c>
      <c r="C420" s="34">
        <v>63539.575240452112</v>
      </c>
      <c r="D420" s="34">
        <v>66576.63103697708</v>
      </c>
      <c r="E420" s="34">
        <v>81287.096753029851</v>
      </c>
      <c r="F420" s="34">
        <v>83559.522471082892</v>
      </c>
      <c r="G420" s="34">
        <v>92526.321536197473</v>
      </c>
      <c r="H420" s="34">
        <v>88336.172237468883</v>
      </c>
    </row>
    <row r="421" spans="2:8">
      <c r="B421" s="95" t="s">
        <v>248</v>
      </c>
      <c r="C421" s="34">
        <v>63539.575240452112</v>
      </c>
      <c r="D421" s="34">
        <v>66576.63103697708</v>
      </c>
      <c r="E421" s="34">
        <v>81287.096753029851</v>
      </c>
      <c r="F421" s="34">
        <v>83559.522471082892</v>
      </c>
      <c r="G421" s="34">
        <v>92526.321536197473</v>
      </c>
      <c r="H421" s="34">
        <v>88336.172237468883</v>
      </c>
    </row>
    <row r="422" spans="2:8">
      <c r="B422" s="107" t="s">
        <v>249</v>
      </c>
      <c r="C422" s="114" t="s">
        <v>140</v>
      </c>
      <c r="D422" s="114" t="s">
        <v>140</v>
      </c>
      <c r="E422" s="114" t="s">
        <v>140</v>
      </c>
      <c r="F422" s="114" t="s">
        <v>140</v>
      </c>
      <c r="G422" s="114" t="s">
        <v>140</v>
      </c>
      <c r="H422" s="114" t="s">
        <v>140</v>
      </c>
    </row>
    <row r="423" spans="2:8">
      <c r="B423" s="107" t="s">
        <v>250</v>
      </c>
      <c r="C423" s="114" t="s">
        <v>140</v>
      </c>
      <c r="D423" s="114" t="s">
        <v>140</v>
      </c>
      <c r="E423" s="114" t="s">
        <v>140</v>
      </c>
      <c r="F423" s="114" t="s">
        <v>140</v>
      </c>
      <c r="G423" s="114" t="s">
        <v>140</v>
      </c>
      <c r="H423" s="114" t="s">
        <v>140</v>
      </c>
    </row>
    <row r="424" spans="2:8">
      <c r="B424" s="47" t="s">
        <v>266</v>
      </c>
      <c r="C424" s="114" t="s">
        <v>140</v>
      </c>
      <c r="D424" s="114" t="s">
        <v>140</v>
      </c>
      <c r="E424" s="114" t="s">
        <v>140</v>
      </c>
      <c r="F424" s="114" t="s">
        <v>140</v>
      </c>
      <c r="G424" s="114" t="s">
        <v>140</v>
      </c>
      <c r="H424" s="114" t="s">
        <v>140</v>
      </c>
    </row>
    <row r="425" spans="2:8">
      <c r="B425" s="14"/>
      <c r="C425" s="114"/>
      <c r="D425" s="114"/>
      <c r="E425" s="114"/>
      <c r="F425" s="114"/>
      <c r="G425" s="114"/>
      <c r="H425" s="114"/>
    </row>
    <row r="426" spans="2:8">
      <c r="B426" s="14"/>
      <c r="C426" s="264"/>
      <c r="D426" s="264"/>
      <c r="E426" s="264"/>
      <c r="F426" s="264"/>
      <c r="G426" s="264"/>
      <c r="H426" s="264"/>
    </row>
    <row r="427" spans="2:8">
      <c r="B427" s="44" t="s">
        <v>242</v>
      </c>
      <c r="C427" s="264"/>
      <c r="D427" s="264"/>
      <c r="E427" s="264"/>
      <c r="F427" s="264"/>
      <c r="G427" s="264"/>
      <c r="H427" s="264"/>
    </row>
    <row r="428" spans="2:8">
      <c r="B428" s="44"/>
      <c r="C428" s="264"/>
      <c r="D428" s="264"/>
      <c r="E428" s="264"/>
      <c r="F428" s="264"/>
      <c r="G428" s="264"/>
      <c r="H428" s="264"/>
    </row>
    <row r="429" spans="2:8">
      <c r="B429" s="92" t="s">
        <v>431</v>
      </c>
      <c r="C429" s="114">
        <v>18214.139941690963</v>
      </c>
      <c r="D429" s="114">
        <v>22030.75801749271</v>
      </c>
      <c r="E429" s="114">
        <v>25166.845173254747</v>
      </c>
      <c r="F429" s="114">
        <v>26777.468349758627</v>
      </c>
      <c r="G429" s="114">
        <v>31848.307717872103</v>
      </c>
      <c r="H429" s="114">
        <v>38041.493658640407</v>
      </c>
    </row>
    <row r="430" spans="2:8">
      <c r="B430" s="93" t="s">
        <v>247</v>
      </c>
      <c r="C430" s="34">
        <v>18214.139941690963</v>
      </c>
      <c r="D430" s="34">
        <v>22030.75801749271</v>
      </c>
      <c r="E430" s="34">
        <v>25166.845173254747</v>
      </c>
      <c r="F430" s="34">
        <v>26777.468349758627</v>
      </c>
      <c r="G430" s="34">
        <v>31848.307717872103</v>
      </c>
      <c r="H430" s="34">
        <v>38041.493658640407</v>
      </c>
    </row>
    <row r="431" spans="2:8">
      <c r="B431" s="95" t="s">
        <v>248</v>
      </c>
      <c r="C431" s="34" t="s">
        <v>140</v>
      </c>
      <c r="D431" s="34" t="s">
        <v>140</v>
      </c>
      <c r="E431" s="34" t="s">
        <v>140</v>
      </c>
      <c r="F431" s="34" t="s">
        <v>140</v>
      </c>
      <c r="G431" s="34" t="s">
        <v>140</v>
      </c>
      <c r="H431" s="34" t="s">
        <v>140</v>
      </c>
    </row>
    <row r="432" spans="2:8">
      <c r="B432" s="112" t="s">
        <v>255</v>
      </c>
      <c r="C432" s="34" t="s">
        <v>140</v>
      </c>
      <c r="D432" s="34" t="s">
        <v>140</v>
      </c>
      <c r="E432" s="34" t="s">
        <v>140</v>
      </c>
      <c r="F432" s="34" t="s">
        <v>140</v>
      </c>
      <c r="G432" s="34" t="s">
        <v>140</v>
      </c>
      <c r="H432" s="34" t="s">
        <v>140</v>
      </c>
    </row>
    <row r="433" spans="2:8">
      <c r="B433" s="112" t="s">
        <v>256</v>
      </c>
      <c r="C433" s="34" t="s">
        <v>140</v>
      </c>
      <c r="D433" s="34" t="s">
        <v>140</v>
      </c>
      <c r="E433" s="34" t="s">
        <v>140</v>
      </c>
      <c r="F433" s="34" t="s">
        <v>140</v>
      </c>
      <c r="G433" s="34" t="s">
        <v>140</v>
      </c>
      <c r="H433" s="34" t="s">
        <v>140</v>
      </c>
    </row>
    <row r="434" spans="2:8">
      <c r="B434" s="112" t="s">
        <v>257</v>
      </c>
      <c r="C434" s="34" t="s">
        <v>140</v>
      </c>
      <c r="D434" s="34" t="s">
        <v>140</v>
      </c>
      <c r="E434" s="34" t="s">
        <v>140</v>
      </c>
      <c r="F434" s="34" t="s">
        <v>140</v>
      </c>
      <c r="G434" s="34" t="s">
        <v>140</v>
      </c>
      <c r="H434" s="34" t="s">
        <v>140</v>
      </c>
    </row>
    <row r="435" spans="2:8">
      <c r="B435" s="112" t="s">
        <v>258</v>
      </c>
      <c r="C435" s="34">
        <v>18214.139941690963</v>
      </c>
      <c r="D435" s="34">
        <v>22030.75801749271</v>
      </c>
      <c r="E435" s="34">
        <v>25166.845173254747</v>
      </c>
      <c r="F435" s="34">
        <v>26777.468349758627</v>
      </c>
      <c r="G435" s="34">
        <v>31848.307717872103</v>
      </c>
      <c r="H435" s="34">
        <v>38041.493658640407</v>
      </c>
    </row>
    <row r="436" spans="2:8">
      <c r="B436" s="112" t="s">
        <v>259</v>
      </c>
      <c r="C436" s="34" t="s">
        <v>140</v>
      </c>
      <c r="D436" s="34" t="s">
        <v>140</v>
      </c>
      <c r="E436" s="34" t="s">
        <v>140</v>
      </c>
      <c r="F436" s="34" t="s">
        <v>140</v>
      </c>
      <c r="G436" s="34" t="s">
        <v>140</v>
      </c>
      <c r="H436" s="34" t="s">
        <v>140</v>
      </c>
    </row>
    <row r="437" spans="2:8">
      <c r="B437" s="112" t="s">
        <v>260</v>
      </c>
      <c r="C437" s="263" t="s">
        <v>140</v>
      </c>
      <c r="D437" s="263" t="s">
        <v>140</v>
      </c>
      <c r="E437" s="263" t="s">
        <v>140</v>
      </c>
      <c r="F437" s="263" t="s">
        <v>140</v>
      </c>
      <c r="G437" s="263" t="s">
        <v>140</v>
      </c>
      <c r="H437" s="263" t="s">
        <v>140</v>
      </c>
    </row>
    <row r="438" spans="2:8">
      <c r="B438" s="112" t="s">
        <v>261</v>
      </c>
      <c r="C438" s="263" t="s">
        <v>140</v>
      </c>
      <c r="D438" s="263" t="s">
        <v>140</v>
      </c>
      <c r="E438" s="263" t="s">
        <v>140</v>
      </c>
      <c r="F438" s="263" t="s">
        <v>140</v>
      </c>
      <c r="G438" s="263" t="s">
        <v>140</v>
      </c>
      <c r="H438" s="263" t="s">
        <v>140</v>
      </c>
    </row>
    <row r="439" spans="2:8">
      <c r="B439" s="107" t="s">
        <v>249</v>
      </c>
      <c r="C439" s="263" t="s">
        <v>140</v>
      </c>
      <c r="D439" s="263" t="s">
        <v>140</v>
      </c>
      <c r="E439" s="263" t="s">
        <v>140</v>
      </c>
      <c r="F439" s="263" t="s">
        <v>140</v>
      </c>
      <c r="G439" s="263" t="s">
        <v>140</v>
      </c>
      <c r="H439" s="263" t="s">
        <v>140</v>
      </c>
    </row>
    <row r="440" spans="2:8">
      <c r="B440" s="112" t="s">
        <v>255</v>
      </c>
      <c r="C440" s="263" t="s">
        <v>140</v>
      </c>
      <c r="D440" s="263" t="s">
        <v>140</v>
      </c>
      <c r="E440" s="263" t="s">
        <v>140</v>
      </c>
      <c r="F440" s="263" t="s">
        <v>140</v>
      </c>
      <c r="G440" s="263" t="s">
        <v>140</v>
      </c>
      <c r="H440" s="263" t="s">
        <v>140</v>
      </c>
    </row>
    <row r="441" spans="2:8">
      <c r="B441" s="112" t="s">
        <v>256</v>
      </c>
      <c r="C441" s="263" t="s">
        <v>140</v>
      </c>
      <c r="D441" s="263" t="s">
        <v>140</v>
      </c>
      <c r="E441" s="263" t="s">
        <v>140</v>
      </c>
      <c r="F441" s="263" t="s">
        <v>140</v>
      </c>
      <c r="G441" s="263" t="s">
        <v>140</v>
      </c>
      <c r="H441" s="263" t="s">
        <v>140</v>
      </c>
    </row>
    <row r="442" spans="2:8">
      <c r="B442" s="112" t="s">
        <v>257</v>
      </c>
      <c r="C442" s="263" t="s">
        <v>140</v>
      </c>
      <c r="D442" s="263" t="s">
        <v>140</v>
      </c>
      <c r="E442" s="263" t="s">
        <v>140</v>
      </c>
      <c r="F442" s="263" t="s">
        <v>140</v>
      </c>
      <c r="G442" s="263" t="s">
        <v>140</v>
      </c>
      <c r="H442" s="263" t="s">
        <v>140</v>
      </c>
    </row>
    <row r="443" spans="2:8">
      <c r="B443" s="112" t="s">
        <v>258</v>
      </c>
      <c r="C443" s="263" t="s">
        <v>140</v>
      </c>
      <c r="D443" s="263" t="s">
        <v>140</v>
      </c>
      <c r="E443" s="263" t="s">
        <v>140</v>
      </c>
      <c r="F443" s="263" t="s">
        <v>140</v>
      </c>
      <c r="G443" s="263" t="s">
        <v>140</v>
      </c>
      <c r="H443" s="263" t="s">
        <v>140</v>
      </c>
    </row>
    <row r="444" spans="2:8">
      <c r="B444" s="112" t="s">
        <v>259</v>
      </c>
      <c r="C444" s="263" t="s">
        <v>140</v>
      </c>
      <c r="D444" s="263" t="s">
        <v>140</v>
      </c>
      <c r="E444" s="263" t="s">
        <v>140</v>
      </c>
      <c r="F444" s="263" t="s">
        <v>140</v>
      </c>
      <c r="G444" s="263" t="s">
        <v>140</v>
      </c>
      <c r="H444" s="263" t="s">
        <v>140</v>
      </c>
    </row>
    <row r="445" spans="2:8">
      <c r="B445" s="112" t="s">
        <v>260</v>
      </c>
      <c r="C445" s="263" t="s">
        <v>140</v>
      </c>
      <c r="D445" s="263" t="s">
        <v>140</v>
      </c>
      <c r="E445" s="263" t="s">
        <v>140</v>
      </c>
      <c r="F445" s="263" t="s">
        <v>140</v>
      </c>
      <c r="G445" s="263" t="s">
        <v>140</v>
      </c>
      <c r="H445" s="263" t="s">
        <v>140</v>
      </c>
    </row>
    <row r="446" spans="2:8">
      <c r="B446" s="112" t="s">
        <v>261</v>
      </c>
      <c r="C446" s="263" t="s">
        <v>140</v>
      </c>
      <c r="D446" s="263" t="s">
        <v>140</v>
      </c>
      <c r="E446" s="263" t="s">
        <v>140</v>
      </c>
      <c r="F446" s="263" t="s">
        <v>140</v>
      </c>
      <c r="G446" s="263" t="s">
        <v>140</v>
      </c>
      <c r="H446" s="263" t="s">
        <v>140</v>
      </c>
    </row>
    <row r="447" spans="2:8">
      <c r="B447" s="47" t="s">
        <v>266</v>
      </c>
      <c r="C447" s="263"/>
      <c r="D447" s="263"/>
      <c r="E447" s="263"/>
      <c r="F447" s="263"/>
      <c r="G447" s="263"/>
      <c r="H447" s="263"/>
    </row>
    <row r="448" spans="2:8">
      <c r="B448" s="44"/>
      <c r="C448" s="264"/>
      <c r="D448" s="264"/>
      <c r="E448" s="264"/>
      <c r="F448" s="264"/>
      <c r="G448" s="264"/>
      <c r="H448" s="264"/>
    </row>
    <row r="449" spans="2:8">
      <c r="B449" s="92" t="s">
        <v>575</v>
      </c>
      <c r="C449" s="114">
        <v>14557.871720116618</v>
      </c>
      <c r="D449" s="114">
        <v>13673.469387755102</v>
      </c>
      <c r="E449" s="114">
        <v>12583.340358588774</v>
      </c>
      <c r="F449" s="114">
        <v>12135.653920826704</v>
      </c>
      <c r="G449" s="114">
        <v>11391.013858604752</v>
      </c>
      <c r="H449" s="114">
        <v>10432.858404881137</v>
      </c>
    </row>
    <row r="450" spans="2:8">
      <c r="B450" s="93" t="s">
        <v>247</v>
      </c>
      <c r="C450" s="34">
        <v>14557.871720116618</v>
      </c>
      <c r="D450" s="34">
        <v>13673.469387755102</v>
      </c>
      <c r="E450" s="34">
        <v>12583.340358588774</v>
      </c>
      <c r="F450" s="34">
        <v>12135.653920826704</v>
      </c>
      <c r="G450" s="34">
        <v>11391.013858604752</v>
      </c>
      <c r="H450" s="34">
        <v>10432.858404881137</v>
      </c>
    </row>
    <row r="451" spans="2:8">
      <c r="B451" s="95" t="s">
        <v>248</v>
      </c>
      <c r="C451" s="34" t="s">
        <v>140</v>
      </c>
      <c r="D451" s="34" t="s">
        <v>140</v>
      </c>
      <c r="E451" s="34" t="s">
        <v>140</v>
      </c>
      <c r="F451" s="34" t="s">
        <v>140</v>
      </c>
      <c r="G451" s="34" t="s">
        <v>140</v>
      </c>
      <c r="H451" s="34" t="s">
        <v>140</v>
      </c>
    </row>
    <row r="452" spans="2:8">
      <c r="B452" s="112" t="s">
        <v>255</v>
      </c>
      <c r="C452" s="34" t="s">
        <v>140</v>
      </c>
      <c r="D452" s="34" t="s">
        <v>140</v>
      </c>
      <c r="E452" s="34" t="s">
        <v>140</v>
      </c>
      <c r="F452" s="34" t="s">
        <v>140</v>
      </c>
      <c r="G452" s="34" t="s">
        <v>140</v>
      </c>
      <c r="H452" s="34" t="s">
        <v>140</v>
      </c>
    </row>
    <row r="453" spans="2:8">
      <c r="B453" s="112" t="s">
        <v>256</v>
      </c>
      <c r="C453" s="34" t="s">
        <v>140</v>
      </c>
      <c r="D453" s="34" t="s">
        <v>140</v>
      </c>
      <c r="E453" s="34" t="s">
        <v>140</v>
      </c>
      <c r="F453" s="34" t="s">
        <v>140</v>
      </c>
      <c r="G453" s="34" t="s">
        <v>140</v>
      </c>
      <c r="H453" s="34" t="s">
        <v>140</v>
      </c>
    </row>
    <row r="454" spans="2:8">
      <c r="B454" s="112" t="s">
        <v>257</v>
      </c>
      <c r="C454" s="34" t="s">
        <v>140</v>
      </c>
      <c r="D454" s="34" t="s">
        <v>140</v>
      </c>
      <c r="E454" s="34" t="s">
        <v>140</v>
      </c>
      <c r="F454" s="34" t="s">
        <v>140</v>
      </c>
      <c r="G454" s="34" t="s">
        <v>140</v>
      </c>
      <c r="H454" s="34" t="s">
        <v>140</v>
      </c>
    </row>
    <row r="455" spans="2:8">
      <c r="B455" s="112" t="s">
        <v>258</v>
      </c>
      <c r="C455" s="34" t="s">
        <v>140</v>
      </c>
      <c r="D455" s="34" t="s">
        <v>140</v>
      </c>
      <c r="E455" s="34" t="s">
        <v>140</v>
      </c>
      <c r="F455" s="34" t="s">
        <v>140</v>
      </c>
      <c r="G455" s="34" t="s">
        <v>140</v>
      </c>
      <c r="H455" s="34" t="s">
        <v>140</v>
      </c>
    </row>
    <row r="456" spans="2:8">
      <c r="B456" s="112" t="s">
        <v>259</v>
      </c>
      <c r="C456" s="34">
        <v>14557.871720116618</v>
      </c>
      <c r="D456" s="34">
        <v>13673.469387755102</v>
      </c>
      <c r="E456" s="34">
        <v>12583.340358588774</v>
      </c>
      <c r="F456" s="34">
        <v>12135.653920826704</v>
      </c>
      <c r="G456" s="34">
        <v>11391.013858604752</v>
      </c>
      <c r="H456" s="34">
        <v>10432.858404881137</v>
      </c>
    </row>
    <row r="457" spans="2:8">
      <c r="B457" s="112" t="s">
        <v>260</v>
      </c>
      <c r="C457" s="34" t="s">
        <v>140</v>
      </c>
      <c r="D457" s="34" t="s">
        <v>140</v>
      </c>
      <c r="E457" s="34" t="s">
        <v>140</v>
      </c>
      <c r="F457" s="34" t="s">
        <v>140</v>
      </c>
      <c r="G457" s="34" t="s">
        <v>140</v>
      </c>
      <c r="H457" s="34" t="s">
        <v>140</v>
      </c>
    </row>
    <row r="458" spans="2:8">
      <c r="B458" s="112" t="s">
        <v>261</v>
      </c>
      <c r="C458" s="263" t="s">
        <v>140</v>
      </c>
      <c r="D458" s="263" t="s">
        <v>140</v>
      </c>
      <c r="E458" s="263" t="s">
        <v>140</v>
      </c>
      <c r="F458" s="263" t="s">
        <v>140</v>
      </c>
      <c r="G458" s="263" t="s">
        <v>140</v>
      </c>
      <c r="H458" s="263" t="s">
        <v>140</v>
      </c>
    </row>
    <row r="459" spans="2:8">
      <c r="B459" s="107" t="s">
        <v>249</v>
      </c>
      <c r="C459" s="263" t="s">
        <v>140</v>
      </c>
      <c r="D459" s="263" t="s">
        <v>140</v>
      </c>
      <c r="E459" s="263" t="s">
        <v>140</v>
      </c>
      <c r="F459" s="263" t="s">
        <v>140</v>
      </c>
      <c r="G459" s="263" t="s">
        <v>140</v>
      </c>
      <c r="H459" s="263" t="s">
        <v>140</v>
      </c>
    </row>
    <row r="460" spans="2:8">
      <c r="B460" s="112" t="s">
        <v>255</v>
      </c>
      <c r="C460" s="263" t="s">
        <v>140</v>
      </c>
      <c r="D460" s="263" t="s">
        <v>140</v>
      </c>
      <c r="E460" s="263" t="s">
        <v>140</v>
      </c>
      <c r="F460" s="263" t="s">
        <v>140</v>
      </c>
      <c r="G460" s="263" t="s">
        <v>140</v>
      </c>
      <c r="H460" s="263" t="s">
        <v>140</v>
      </c>
    </row>
    <row r="461" spans="2:8">
      <c r="B461" s="112" t="s">
        <v>256</v>
      </c>
      <c r="C461" s="263" t="s">
        <v>140</v>
      </c>
      <c r="D461" s="263" t="s">
        <v>140</v>
      </c>
      <c r="E461" s="263" t="s">
        <v>140</v>
      </c>
      <c r="F461" s="263" t="s">
        <v>140</v>
      </c>
      <c r="G461" s="263" t="s">
        <v>140</v>
      </c>
      <c r="H461" s="263" t="s">
        <v>140</v>
      </c>
    </row>
    <row r="462" spans="2:8">
      <c r="B462" s="112" t="s">
        <v>257</v>
      </c>
      <c r="C462" s="263" t="s">
        <v>140</v>
      </c>
      <c r="D462" s="263" t="s">
        <v>140</v>
      </c>
      <c r="E462" s="263" t="s">
        <v>140</v>
      </c>
      <c r="F462" s="263" t="s">
        <v>140</v>
      </c>
      <c r="G462" s="263" t="s">
        <v>140</v>
      </c>
      <c r="H462" s="263" t="s">
        <v>140</v>
      </c>
    </row>
    <row r="463" spans="2:8">
      <c r="B463" s="112" t="s">
        <v>258</v>
      </c>
      <c r="C463" s="263" t="s">
        <v>140</v>
      </c>
      <c r="D463" s="263" t="s">
        <v>140</v>
      </c>
      <c r="E463" s="263" t="s">
        <v>140</v>
      </c>
      <c r="F463" s="263" t="s">
        <v>140</v>
      </c>
      <c r="G463" s="263" t="s">
        <v>140</v>
      </c>
      <c r="H463" s="263" t="s">
        <v>140</v>
      </c>
    </row>
    <row r="464" spans="2:8">
      <c r="B464" s="112" t="s">
        <v>259</v>
      </c>
      <c r="C464" s="263" t="s">
        <v>140</v>
      </c>
      <c r="D464" s="263" t="s">
        <v>140</v>
      </c>
      <c r="E464" s="263" t="s">
        <v>140</v>
      </c>
      <c r="F464" s="263" t="s">
        <v>140</v>
      </c>
      <c r="G464" s="263" t="s">
        <v>140</v>
      </c>
      <c r="H464" s="263" t="s">
        <v>140</v>
      </c>
    </row>
    <row r="465" spans="2:8">
      <c r="B465" s="112" t="s">
        <v>260</v>
      </c>
      <c r="C465" s="263" t="s">
        <v>140</v>
      </c>
      <c r="D465" s="263" t="s">
        <v>140</v>
      </c>
      <c r="E465" s="263" t="s">
        <v>140</v>
      </c>
      <c r="F465" s="263" t="s">
        <v>140</v>
      </c>
      <c r="G465" s="263" t="s">
        <v>140</v>
      </c>
      <c r="H465" s="263" t="s">
        <v>140</v>
      </c>
    </row>
    <row r="466" spans="2:8">
      <c r="B466" s="112" t="s">
        <v>261</v>
      </c>
      <c r="C466" s="263" t="s">
        <v>140</v>
      </c>
      <c r="D466" s="263" t="s">
        <v>140</v>
      </c>
      <c r="E466" s="263" t="s">
        <v>140</v>
      </c>
      <c r="F466" s="263" t="s">
        <v>140</v>
      </c>
      <c r="G466" s="263" t="s">
        <v>140</v>
      </c>
      <c r="H466" s="263" t="s">
        <v>140</v>
      </c>
    </row>
    <row r="467" spans="2:8">
      <c r="B467" s="47" t="s">
        <v>266</v>
      </c>
      <c r="C467" s="263"/>
      <c r="D467" s="263"/>
      <c r="E467" s="263"/>
      <c r="F467" s="263"/>
      <c r="G467" s="263"/>
      <c r="H467" s="263"/>
    </row>
    <row r="468" spans="2:8">
      <c r="B468" s="44"/>
      <c r="C468" s="264"/>
      <c r="D468" s="264"/>
      <c r="E468" s="264"/>
      <c r="F468" s="264"/>
      <c r="G468" s="264"/>
      <c r="H468" s="264"/>
    </row>
    <row r="469" spans="2:8">
      <c r="B469" s="92" t="s">
        <v>576</v>
      </c>
      <c r="C469" s="114">
        <v>3291.0574437523187</v>
      </c>
      <c r="D469" s="114">
        <v>3590.038920962073</v>
      </c>
      <c r="E469" s="114">
        <v>3807.7745152373027</v>
      </c>
      <c r="F469" s="114">
        <v>4229.5370545716351</v>
      </c>
      <c r="G469" s="114">
        <v>4782.6157840687465</v>
      </c>
      <c r="H469" s="114">
        <v>5232.2663636084317</v>
      </c>
    </row>
    <row r="470" spans="2:8">
      <c r="B470" s="93" t="s">
        <v>629</v>
      </c>
      <c r="C470" s="114">
        <v>3291.0574437523187</v>
      </c>
      <c r="D470" s="114">
        <v>3590.038920962073</v>
      </c>
      <c r="E470" s="114">
        <v>3807.7745152373027</v>
      </c>
      <c r="F470" s="114">
        <v>4229.5370545716351</v>
      </c>
      <c r="G470" s="114">
        <v>4782.6157840687465</v>
      </c>
      <c r="H470" s="114">
        <v>5232.2663636084317</v>
      </c>
    </row>
    <row r="471" spans="2:8">
      <c r="B471" s="95" t="s">
        <v>248</v>
      </c>
      <c r="C471" s="114" t="s">
        <v>140</v>
      </c>
      <c r="D471" s="114" t="s">
        <v>140</v>
      </c>
      <c r="E471" s="114" t="s">
        <v>140</v>
      </c>
      <c r="F471" s="114" t="s">
        <v>140</v>
      </c>
      <c r="G471" s="114" t="s">
        <v>140</v>
      </c>
      <c r="H471" s="114" t="s">
        <v>140</v>
      </c>
    </row>
    <row r="472" spans="2:8">
      <c r="B472" s="112" t="s">
        <v>255</v>
      </c>
      <c r="C472" s="114" t="s">
        <v>140</v>
      </c>
      <c r="D472" s="114" t="s">
        <v>140</v>
      </c>
      <c r="E472" s="114" t="s">
        <v>140</v>
      </c>
      <c r="F472" s="114" t="s">
        <v>140</v>
      </c>
      <c r="G472" s="114" t="s">
        <v>140</v>
      </c>
      <c r="H472" s="114" t="s">
        <v>140</v>
      </c>
    </row>
    <row r="473" spans="2:8">
      <c r="B473" s="112" t="s">
        <v>256</v>
      </c>
      <c r="C473" s="14">
        <v>527.77252457453767</v>
      </c>
      <c r="D473" s="114">
        <v>577.04122411903666</v>
      </c>
      <c r="E473" s="114">
        <v>618.52277158716572</v>
      </c>
      <c r="F473" s="114">
        <v>755.21802695438555</v>
      </c>
      <c r="G473" s="114">
        <v>939.97893485338784</v>
      </c>
      <c r="H473" s="114">
        <v>1188.293446811281</v>
      </c>
    </row>
    <row r="474" spans="2:8">
      <c r="B474" s="112" t="s">
        <v>257</v>
      </c>
      <c r="C474" s="114">
        <v>2763.2849191777814</v>
      </c>
      <c r="D474" s="114">
        <v>3012.997696843036</v>
      </c>
      <c r="E474" s="114">
        <v>3189.2517436501371</v>
      </c>
      <c r="F474" s="114">
        <v>3474.31902761725</v>
      </c>
      <c r="G474" s="114">
        <v>3842.6368492153583</v>
      </c>
      <c r="H474" s="114">
        <v>4043.9729167971514</v>
      </c>
    </row>
    <row r="475" spans="2:8">
      <c r="B475" s="112" t="s">
        <v>258</v>
      </c>
      <c r="C475" s="114" t="s">
        <v>140</v>
      </c>
      <c r="D475" s="114" t="s">
        <v>140</v>
      </c>
      <c r="E475" s="114" t="s">
        <v>140</v>
      </c>
      <c r="F475" s="114" t="s">
        <v>140</v>
      </c>
      <c r="G475" s="114" t="s">
        <v>140</v>
      </c>
      <c r="H475" s="114" t="s">
        <v>140</v>
      </c>
    </row>
    <row r="476" spans="2:8">
      <c r="B476" s="112" t="s">
        <v>259</v>
      </c>
      <c r="C476" s="114" t="s">
        <v>140</v>
      </c>
      <c r="D476" s="114" t="s">
        <v>140</v>
      </c>
      <c r="E476" s="114" t="s">
        <v>140</v>
      </c>
      <c r="F476" s="114" t="s">
        <v>140</v>
      </c>
      <c r="G476" s="114" t="s">
        <v>140</v>
      </c>
      <c r="H476" s="114" t="s">
        <v>140</v>
      </c>
    </row>
    <row r="477" spans="2:8">
      <c r="B477" s="112" t="s">
        <v>260</v>
      </c>
      <c r="C477" s="114" t="s">
        <v>140</v>
      </c>
      <c r="D477" s="114" t="s">
        <v>140</v>
      </c>
      <c r="E477" s="114" t="s">
        <v>140</v>
      </c>
      <c r="F477" s="114" t="s">
        <v>140</v>
      </c>
      <c r="G477" s="114" t="s">
        <v>140</v>
      </c>
      <c r="H477" s="114" t="s">
        <v>140</v>
      </c>
    </row>
    <row r="478" spans="2:8">
      <c r="B478" s="112" t="s">
        <v>261</v>
      </c>
      <c r="C478" s="263" t="s">
        <v>140</v>
      </c>
      <c r="D478" s="263" t="s">
        <v>140</v>
      </c>
      <c r="E478" s="263" t="s">
        <v>140</v>
      </c>
      <c r="F478" s="263" t="s">
        <v>140</v>
      </c>
      <c r="G478" s="263" t="s">
        <v>140</v>
      </c>
      <c r="H478" s="263" t="s">
        <v>140</v>
      </c>
    </row>
    <row r="479" spans="2:8">
      <c r="B479" s="107" t="s">
        <v>249</v>
      </c>
      <c r="C479" s="263" t="s">
        <v>140</v>
      </c>
      <c r="D479" s="263" t="s">
        <v>140</v>
      </c>
      <c r="E479" s="263" t="s">
        <v>140</v>
      </c>
      <c r="F479" s="263" t="s">
        <v>140</v>
      </c>
      <c r="G479" s="263" t="s">
        <v>140</v>
      </c>
      <c r="H479" s="263" t="s">
        <v>140</v>
      </c>
    </row>
    <row r="480" spans="2:8">
      <c r="B480" s="112" t="s">
        <v>255</v>
      </c>
      <c r="C480" s="263" t="s">
        <v>140</v>
      </c>
      <c r="D480" s="263" t="s">
        <v>140</v>
      </c>
      <c r="E480" s="263" t="s">
        <v>140</v>
      </c>
      <c r="F480" s="263" t="s">
        <v>140</v>
      </c>
      <c r="G480" s="263" t="s">
        <v>140</v>
      </c>
      <c r="H480" s="263" t="s">
        <v>140</v>
      </c>
    </row>
    <row r="481" spans="2:8">
      <c r="B481" s="112" t="s">
        <v>256</v>
      </c>
      <c r="C481" s="263" t="s">
        <v>140</v>
      </c>
      <c r="D481" s="263" t="s">
        <v>140</v>
      </c>
      <c r="E481" s="263" t="s">
        <v>140</v>
      </c>
      <c r="F481" s="263" t="s">
        <v>140</v>
      </c>
      <c r="G481" s="263" t="s">
        <v>140</v>
      </c>
      <c r="H481" s="263" t="s">
        <v>140</v>
      </c>
    </row>
    <row r="482" spans="2:8">
      <c r="B482" s="112" t="s">
        <v>257</v>
      </c>
      <c r="C482" s="263" t="s">
        <v>140</v>
      </c>
      <c r="D482" s="263" t="s">
        <v>140</v>
      </c>
      <c r="E482" s="263" t="s">
        <v>140</v>
      </c>
      <c r="F482" s="263" t="s">
        <v>140</v>
      </c>
      <c r="G482" s="263" t="s">
        <v>140</v>
      </c>
      <c r="H482" s="263" t="s">
        <v>140</v>
      </c>
    </row>
    <row r="483" spans="2:8">
      <c r="B483" s="112" t="s">
        <v>258</v>
      </c>
      <c r="C483" s="263" t="s">
        <v>140</v>
      </c>
      <c r="D483" s="263" t="s">
        <v>140</v>
      </c>
      <c r="E483" s="263" t="s">
        <v>140</v>
      </c>
      <c r="F483" s="263" t="s">
        <v>140</v>
      </c>
      <c r="G483" s="263" t="s">
        <v>140</v>
      </c>
      <c r="H483" s="263" t="s">
        <v>140</v>
      </c>
    </row>
    <row r="484" spans="2:8">
      <c r="B484" s="112" t="s">
        <v>259</v>
      </c>
      <c r="C484" s="263" t="s">
        <v>140</v>
      </c>
      <c r="D484" s="263" t="s">
        <v>140</v>
      </c>
      <c r="E484" s="263" t="s">
        <v>140</v>
      </c>
      <c r="F484" s="263" t="s">
        <v>140</v>
      </c>
      <c r="G484" s="263" t="s">
        <v>140</v>
      </c>
      <c r="H484" s="263" t="s">
        <v>140</v>
      </c>
    </row>
    <row r="485" spans="2:8">
      <c r="B485" s="112" t="s">
        <v>260</v>
      </c>
      <c r="C485" s="263" t="s">
        <v>140</v>
      </c>
      <c r="D485" s="263" t="s">
        <v>140</v>
      </c>
      <c r="E485" s="263" t="s">
        <v>140</v>
      </c>
      <c r="F485" s="263" t="s">
        <v>140</v>
      </c>
      <c r="G485" s="263" t="s">
        <v>140</v>
      </c>
      <c r="H485" s="263" t="s">
        <v>140</v>
      </c>
    </row>
    <row r="486" spans="2:8">
      <c r="B486" s="112" t="s">
        <v>261</v>
      </c>
      <c r="C486" s="263" t="s">
        <v>140</v>
      </c>
      <c r="D486" s="263" t="s">
        <v>140</v>
      </c>
      <c r="E486" s="263" t="s">
        <v>140</v>
      </c>
      <c r="F486" s="263" t="s">
        <v>140</v>
      </c>
      <c r="G486" s="263" t="s">
        <v>140</v>
      </c>
      <c r="H486" s="263" t="s">
        <v>140</v>
      </c>
    </row>
    <row r="487" spans="2:8" ht="15.75" thickBot="1">
      <c r="B487" s="47" t="s">
        <v>266</v>
      </c>
      <c r="C487" s="263" t="s">
        <v>140</v>
      </c>
      <c r="D487" s="263" t="s">
        <v>140</v>
      </c>
      <c r="E487" s="263" t="s">
        <v>140</v>
      </c>
      <c r="F487" s="263" t="s">
        <v>140</v>
      </c>
      <c r="G487" s="263" t="s">
        <v>140</v>
      </c>
      <c r="H487" s="263" t="s">
        <v>140</v>
      </c>
    </row>
    <row r="488" spans="2:8" ht="15.75" thickTop="1">
      <c r="B488" s="1064" t="s">
        <v>578</v>
      </c>
      <c r="C488" s="1064"/>
      <c r="D488" s="1064"/>
      <c r="E488" s="1064"/>
      <c r="F488" s="1064"/>
      <c r="G488" s="1064"/>
      <c r="H488" s="1064"/>
    </row>
    <row r="489" spans="2:8">
      <c r="B489" s="27"/>
      <c r="C489" s="232"/>
      <c r="D489" s="232"/>
      <c r="E489" s="232"/>
      <c r="F489" s="232"/>
      <c r="G489" s="232"/>
      <c r="H489" s="232"/>
    </row>
    <row r="490" spans="2:8">
      <c r="B490" s="1063" t="s">
        <v>34</v>
      </c>
      <c r="C490" s="1063"/>
      <c r="D490" s="1063"/>
      <c r="E490" s="1063"/>
      <c r="F490" s="1063"/>
      <c r="G490" s="1063"/>
      <c r="H490" s="1063"/>
    </row>
    <row r="491" spans="2:8">
      <c r="B491" s="13" t="s">
        <v>33</v>
      </c>
      <c r="C491" s="232"/>
      <c r="D491" s="232"/>
      <c r="E491" s="232"/>
      <c r="F491" s="232"/>
      <c r="G491" s="232"/>
      <c r="H491" s="232"/>
    </row>
    <row r="492" spans="2:8">
      <c r="B492" s="127" t="s">
        <v>173</v>
      </c>
      <c r="C492" s="232"/>
      <c r="D492" s="232"/>
      <c r="E492" s="232"/>
      <c r="F492" s="232"/>
      <c r="G492" s="232"/>
      <c r="H492" s="232"/>
    </row>
    <row r="493" spans="2:8">
      <c r="B493" s="128"/>
      <c r="C493" s="232"/>
      <c r="D493" s="232"/>
      <c r="E493" s="232"/>
      <c r="F493" s="232"/>
      <c r="G493" s="232"/>
      <c r="H493" s="232"/>
    </row>
    <row r="494" spans="2:8">
      <c r="B494" s="16"/>
      <c r="C494" s="17">
        <v>2014</v>
      </c>
      <c r="D494" s="17">
        <v>2015</v>
      </c>
      <c r="E494" s="17">
        <v>2016</v>
      </c>
      <c r="F494" s="17">
        <v>2017</v>
      </c>
      <c r="G494" s="17">
        <v>2018</v>
      </c>
      <c r="H494" s="17">
        <v>2019</v>
      </c>
    </row>
    <row r="495" spans="2:8">
      <c r="B495" s="129" t="s">
        <v>579</v>
      </c>
      <c r="C495" s="263"/>
      <c r="D495" s="263"/>
      <c r="E495" s="263"/>
      <c r="F495" s="263"/>
      <c r="G495" s="263"/>
      <c r="H495" s="263"/>
    </row>
    <row r="496" spans="2:8">
      <c r="B496" s="93" t="s">
        <v>88</v>
      </c>
      <c r="C496" s="263">
        <v>28</v>
      </c>
      <c r="D496" s="263">
        <v>28</v>
      </c>
      <c r="E496" s="263">
        <v>29</v>
      </c>
      <c r="F496" s="263">
        <v>29</v>
      </c>
      <c r="G496" s="263">
        <v>29</v>
      </c>
      <c r="H496" s="263">
        <v>28</v>
      </c>
    </row>
    <row r="497" spans="2:8">
      <c r="B497" s="96" t="s">
        <v>158</v>
      </c>
      <c r="C497" s="263">
        <v>1</v>
      </c>
      <c r="D497" s="263">
        <v>1</v>
      </c>
      <c r="E497" s="263">
        <v>1</v>
      </c>
      <c r="F497" s="263">
        <v>1</v>
      </c>
      <c r="G497" s="263">
        <v>1</v>
      </c>
      <c r="H497" s="263">
        <v>1</v>
      </c>
    </row>
    <row r="498" spans="2:8">
      <c r="B498" s="96" t="s">
        <v>281</v>
      </c>
      <c r="C498" s="263" t="s">
        <v>140</v>
      </c>
      <c r="D498" s="263" t="s">
        <v>140</v>
      </c>
      <c r="E498" s="263" t="s">
        <v>140</v>
      </c>
      <c r="F498" s="263" t="s">
        <v>140</v>
      </c>
      <c r="G498" s="263" t="s">
        <v>140</v>
      </c>
      <c r="H498" s="263" t="s">
        <v>140</v>
      </c>
    </row>
    <row r="499" spans="2:8">
      <c r="B499" s="96" t="s">
        <v>163</v>
      </c>
      <c r="C499" s="263">
        <v>18</v>
      </c>
      <c r="D499" s="263">
        <v>17</v>
      </c>
      <c r="E499" s="263">
        <v>17</v>
      </c>
      <c r="F499" s="263">
        <v>16</v>
      </c>
      <c r="G499" s="263">
        <v>16</v>
      </c>
      <c r="H499" s="263">
        <v>15</v>
      </c>
    </row>
    <row r="500" spans="2:8">
      <c r="B500" s="96" t="s">
        <v>630</v>
      </c>
      <c r="C500" s="263">
        <v>9</v>
      </c>
      <c r="D500" s="263">
        <v>10</v>
      </c>
      <c r="E500" s="263">
        <v>11</v>
      </c>
      <c r="F500" s="263">
        <v>12</v>
      </c>
      <c r="G500" s="263">
        <v>12</v>
      </c>
      <c r="H500" s="263">
        <v>12</v>
      </c>
    </row>
    <row r="501" spans="2:8">
      <c r="B501" s="14"/>
      <c r="C501" s="106"/>
      <c r="D501" s="106"/>
      <c r="E501" s="106"/>
      <c r="F501" s="106"/>
      <c r="G501" s="106"/>
      <c r="H501" s="106"/>
    </row>
    <row r="502" spans="2:8">
      <c r="B502" s="18" t="s">
        <v>282</v>
      </c>
      <c r="C502" s="108">
        <v>28</v>
      </c>
      <c r="D502" s="108">
        <v>28</v>
      </c>
      <c r="E502" s="108">
        <v>29</v>
      </c>
      <c r="F502" s="108">
        <v>29</v>
      </c>
      <c r="G502" s="108">
        <v>29</v>
      </c>
      <c r="H502" s="108">
        <v>28</v>
      </c>
    </row>
    <row r="503" spans="2:8">
      <c r="B503" s="96" t="s">
        <v>158</v>
      </c>
      <c r="C503" s="108">
        <v>1</v>
      </c>
      <c r="D503" s="108">
        <v>1</v>
      </c>
      <c r="E503" s="108">
        <v>1</v>
      </c>
      <c r="F503" s="108">
        <v>1</v>
      </c>
      <c r="G503" s="108">
        <v>1</v>
      </c>
      <c r="H503" s="108">
        <v>1</v>
      </c>
    </row>
    <row r="504" spans="2:8">
      <c r="B504" s="96" t="s">
        <v>281</v>
      </c>
      <c r="C504" s="108" t="s">
        <v>140</v>
      </c>
      <c r="D504" s="108" t="s">
        <v>140</v>
      </c>
      <c r="E504" s="108" t="s">
        <v>140</v>
      </c>
      <c r="F504" s="108" t="s">
        <v>140</v>
      </c>
      <c r="G504" s="108" t="s">
        <v>140</v>
      </c>
      <c r="H504" s="108" t="s">
        <v>140</v>
      </c>
    </row>
    <row r="505" spans="2:8">
      <c r="B505" s="96" t="s">
        <v>163</v>
      </c>
      <c r="C505" s="108">
        <v>18</v>
      </c>
      <c r="D505" s="108">
        <v>17</v>
      </c>
      <c r="E505" s="108">
        <v>17</v>
      </c>
      <c r="F505" s="108">
        <v>16</v>
      </c>
      <c r="G505" s="108">
        <v>16</v>
      </c>
      <c r="H505" s="108">
        <v>15</v>
      </c>
    </row>
    <row r="506" spans="2:8">
      <c r="B506" s="96" t="s">
        <v>631</v>
      </c>
      <c r="C506" s="108">
        <v>9</v>
      </c>
      <c r="D506" s="108">
        <v>10</v>
      </c>
      <c r="E506" s="108">
        <v>11</v>
      </c>
      <c r="F506" s="108">
        <v>12</v>
      </c>
      <c r="G506" s="108">
        <v>12</v>
      </c>
      <c r="H506" s="108">
        <v>12</v>
      </c>
    </row>
    <row r="507" spans="2:8">
      <c r="B507" s="96"/>
      <c r="C507" s="132"/>
      <c r="D507" s="132"/>
      <c r="E507" s="132"/>
      <c r="F507" s="132"/>
      <c r="G507" s="132"/>
      <c r="H507" s="132"/>
    </row>
    <row r="508" spans="2:8">
      <c r="B508" s="96" t="s">
        <v>632</v>
      </c>
      <c r="C508" s="132" t="s">
        <v>140</v>
      </c>
      <c r="D508" s="132" t="s">
        <v>140</v>
      </c>
      <c r="E508" s="132" t="s">
        <v>140</v>
      </c>
      <c r="F508" s="132" t="s">
        <v>140</v>
      </c>
      <c r="G508" s="132" t="s">
        <v>140</v>
      </c>
      <c r="H508" s="132" t="s">
        <v>140</v>
      </c>
    </row>
    <row r="509" spans="2:8">
      <c r="B509" s="96" t="s">
        <v>158</v>
      </c>
      <c r="C509" s="132" t="s">
        <v>140</v>
      </c>
      <c r="D509" s="132" t="s">
        <v>140</v>
      </c>
      <c r="E509" s="132" t="s">
        <v>140</v>
      </c>
      <c r="F509" s="132" t="s">
        <v>140</v>
      </c>
      <c r="G509" s="132" t="s">
        <v>140</v>
      </c>
      <c r="H509" s="132" t="s">
        <v>140</v>
      </c>
    </row>
    <row r="510" spans="2:8">
      <c r="B510" s="96" t="s">
        <v>281</v>
      </c>
      <c r="C510" s="132" t="s">
        <v>140</v>
      </c>
      <c r="D510" s="132" t="s">
        <v>140</v>
      </c>
      <c r="E510" s="132" t="s">
        <v>140</v>
      </c>
      <c r="F510" s="132" t="s">
        <v>140</v>
      </c>
      <c r="G510" s="132" t="s">
        <v>140</v>
      </c>
      <c r="H510" s="132" t="s">
        <v>140</v>
      </c>
    </row>
    <row r="511" spans="2:8">
      <c r="B511" s="96" t="s">
        <v>163</v>
      </c>
      <c r="C511" s="132" t="s">
        <v>140</v>
      </c>
      <c r="D511" s="132" t="s">
        <v>140</v>
      </c>
      <c r="E511" s="132" t="s">
        <v>140</v>
      </c>
      <c r="F511" s="132" t="s">
        <v>140</v>
      </c>
      <c r="G511" s="132" t="s">
        <v>140</v>
      </c>
      <c r="H511" s="132" t="s">
        <v>140</v>
      </c>
    </row>
    <row r="512" spans="2:8" ht="15.75" thickBot="1">
      <c r="B512" s="96" t="s">
        <v>580</v>
      </c>
      <c r="C512" s="132" t="s">
        <v>140</v>
      </c>
      <c r="D512" s="132" t="s">
        <v>140</v>
      </c>
      <c r="E512" s="132" t="s">
        <v>140</v>
      </c>
      <c r="F512" s="132" t="s">
        <v>140</v>
      </c>
      <c r="G512" s="132" t="s">
        <v>140</v>
      </c>
      <c r="H512" s="132" t="s">
        <v>140</v>
      </c>
    </row>
    <row r="513" spans="2:8" ht="15.75" thickTop="1">
      <c r="B513" s="1064" t="s">
        <v>581</v>
      </c>
      <c r="C513" s="1064"/>
      <c r="D513" s="1064"/>
      <c r="E513" s="1064"/>
      <c r="F513" s="1064"/>
      <c r="G513" s="1064"/>
      <c r="H513" s="1064"/>
    </row>
    <row r="514" spans="2:8">
      <c r="B514" s="134"/>
      <c r="C514" s="232"/>
      <c r="D514" s="232"/>
      <c r="E514" s="232"/>
      <c r="F514" s="232"/>
      <c r="G514" s="232"/>
      <c r="H514" s="232"/>
    </row>
    <row r="515" spans="2:8">
      <c r="B515" s="1063" t="s">
        <v>36</v>
      </c>
      <c r="C515" s="1063"/>
      <c r="D515" s="1063"/>
      <c r="E515" s="1063"/>
      <c r="F515" s="1063"/>
      <c r="G515" s="1063"/>
      <c r="H515" s="1063"/>
    </row>
    <row r="516" spans="2:8">
      <c r="B516" s="13" t="s">
        <v>35</v>
      </c>
      <c r="C516" s="265"/>
      <c r="D516" s="265"/>
      <c r="E516" s="265"/>
      <c r="F516" s="265"/>
      <c r="G516" s="265"/>
      <c r="H516" s="265"/>
    </row>
    <row r="517" spans="2:8">
      <c r="B517" s="127" t="s">
        <v>290</v>
      </c>
      <c r="C517" s="232"/>
      <c r="D517" s="232"/>
      <c r="E517" s="232"/>
      <c r="F517" s="232"/>
      <c r="G517" s="232"/>
      <c r="H517" s="232"/>
    </row>
    <row r="518" spans="2:8">
      <c r="B518" s="134"/>
      <c r="C518" s="232"/>
      <c r="D518" s="232"/>
      <c r="E518" s="232"/>
      <c r="F518" s="232"/>
      <c r="G518" s="232"/>
      <c r="H518" s="232"/>
    </row>
    <row r="519" spans="2:8">
      <c r="B519" s="16"/>
      <c r="C519" s="17">
        <v>2014</v>
      </c>
      <c r="D519" s="17">
        <v>2015</v>
      </c>
      <c r="E519" s="17">
        <v>2016</v>
      </c>
      <c r="F519" s="17">
        <v>2017</v>
      </c>
      <c r="G519" s="17">
        <v>2018</v>
      </c>
      <c r="H519" s="17">
        <v>2019</v>
      </c>
    </row>
    <row r="520" spans="2:8">
      <c r="B520" s="129" t="s">
        <v>579</v>
      </c>
      <c r="C520" s="232"/>
      <c r="D520" s="232"/>
      <c r="E520" s="232"/>
      <c r="F520" s="232"/>
      <c r="G520" s="232"/>
      <c r="H520" s="232"/>
    </row>
    <row r="521" spans="2:8">
      <c r="B521" s="93" t="s">
        <v>292</v>
      </c>
      <c r="C521" s="36">
        <v>295859.64199999999</v>
      </c>
      <c r="D521" s="36">
        <v>157512.53899999999</v>
      </c>
      <c r="E521" s="36">
        <v>111743.04400000001</v>
      </c>
      <c r="F521" s="36">
        <v>96074.043000000005</v>
      </c>
      <c r="G521" s="36">
        <v>246117.5422496</v>
      </c>
      <c r="H521" s="36">
        <v>189866.39599999998</v>
      </c>
    </row>
    <row r="522" spans="2:8">
      <c r="B522" s="96" t="s">
        <v>293</v>
      </c>
      <c r="C522" s="36">
        <v>36485.178</v>
      </c>
      <c r="D522" s="36">
        <v>30427.348999999998</v>
      </c>
      <c r="E522" s="36">
        <v>13205.1</v>
      </c>
      <c r="F522" s="36">
        <v>7325.4530000000013</v>
      </c>
      <c r="G522" s="36">
        <v>165988.91024959998</v>
      </c>
      <c r="H522" s="36">
        <v>7817.299</v>
      </c>
    </row>
    <row r="523" spans="2:8">
      <c r="B523" s="136" t="s">
        <v>633</v>
      </c>
      <c r="C523" s="36">
        <v>28048.716</v>
      </c>
      <c r="D523" s="36">
        <v>27185.531999999999</v>
      </c>
      <c r="E523" s="36">
        <v>10236.378000000001</v>
      </c>
      <c r="F523" s="36">
        <v>5922.8610000000008</v>
      </c>
      <c r="G523" s="36">
        <v>161683.04524959999</v>
      </c>
      <c r="H523" s="36">
        <v>3750.355</v>
      </c>
    </row>
    <row r="524" spans="2:8">
      <c r="B524" s="136" t="s">
        <v>634</v>
      </c>
      <c r="C524" s="36">
        <v>8436.4619999999995</v>
      </c>
      <c r="D524" s="36">
        <v>3241.817</v>
      </c>
      <c r="E524" s="36">
        <v>2968.7220000000002</v>
      </c>
      <c r="F524" s="36">
        <v>1402.5920000000001</v>
      </c>
      <c r="G524" s="36">
        <v>4305.8649999999998</v>
      </c>
      <c r="H524" s="36">
        <v>4066.944</v>
      </c>
    </row>
    <row r="525" spans="2:8">
      <c r="B525" s="96" t="s">
        <v>584</v>
      </c>
      <c r="C525" s="36">
        <v>5.75</v>
      </c>
      <c r="D525" s="36">
        <v>23.25</v>
      </c>
      <c r="E525" s="36">
        <v>20.431000000000001</v>
      </c>
      <c r="F525" s="36">
        <v>308.75</v>
      </c>
      <c r="G525" s="36">
        <v>319.7</v>
      </c>
      <c r="H525" s="36">
        <v>741.05</v>
      </c>
    </row>
    <row r="526" spans="2:8" ht="15.75" thickBot="1">
      <c r="B526" s="133" t="s">
        <v>635</v>
      </c>
      <c r="C526" s="23">
        <v>259368.71400000001</v>
      </c>
      <c r="D526" s="23">
        <v>127061.94</v>
      </c>
      <c r="E526" s="23">
        <v>98517.513000000006</v>
      </c>
      <c r="F526" s="23">
        <v>88439.84</v>
      </c>
      <c r="G526" s="23">
        <v>79808.932000000001</v>
      </c>
      <c r="H526" s="23">
        <v>181308.04699999999</v>
      </c>
    </row>
    <row r="527" spans="2:8" ht="15.75" thickTop="1">
      <c r="B527" s="1078" t="s">
        <v>581</v>
      </c>
      <c r="C527" s="1078"/>
      <c r="D527" s="1078"/>
      <c r="E527" s="1078"/>
      <c r="F527" s="1078"/>
      <c r="G527" s="1078"/>
      <c r="H527" s="1078"/>
    </row>
    <row r="528" spans="2:8">
      <c r="B528" s="144"/>
      <c r="C528" s="232"/>
      <c r="D528" s="232"/>
      <c r="E528" s="232"/>
      <c r="F528" s="232"/>
      <c r="G528" s="232"/>
      <c r="H528" s="232"/>
    </row>
    <row r="529" spans="2:8">
      <c r="B529" s="1063" t="s">
        <v>38</v>
      </c>
      <c r="C529" s="1063"/>
      <c r="D529" s="1063"/>
      <c r="E529" s="1063"/>
      <c r="F529" s="1063"/>
      <c r="G529" s="1063"/>
      <c r="H529" s="1063"/>
    </row>
    <row r="530" spans="2:8">
      <c r="B530" s="13" t="s">
        <v>37</v>
      </c>
      <c r="C530" s="232"/>
      <c r="D530" s="232"/>
      <c r="E530" s="232"/>
      <c r="F530" s="232"/>
      <c r="G530" s="232"/>
      <c r="H530" s="232"/>
    </row>
    <row r="531" spans="2:8">
      <c r="B531" s="145" t="s">
        <v>116</v>
      </c>
      <c r="C531" s="232"/>
      <c r="D531" s="232"/>
      <c r="E531" s="232"/>
      <c r="F531" s="232"/>
      <c r="G531" s="232"/>
      <c r="H531" s="232"/>
    </row>
    <row r="532" spans="2:8">
      <c r="B532" s="146"/>
      <c r="C532" s="232"/>
      <c r="D532" s="232"/>
      <c r="E532" s="232"/>
      <c r="F532" s="232"/>
      <c r="G532" s="232"/>
      <c r="H532" s="232"/>
    </row>
    <row r="533" spans="2:8">
      <c r="B533" s="16"/>
      <c r="C533" s="17">
        <v>2014</v>
      </c>
      <c r="D533" s="17">
        <v>2015</v>
      </c>
      <c r="E533" s="17">
        <v>2016</v>
      </c>
      <c r="F533" s="17">
        <v>2017</v>
      </c>
      <c r="G533" s="17">
        <v>2018</v>
      </c>
      <c r="H533" s="17">
        <v>2019</v>
      </c>
    </row>
    <row r="534" spans="2:8">
      <c r="B534" s="129" t="s">
        <v>579</v>
      </c>
      <c r="C534" s="232"/>
      <c r="D534" s="232"/>
      <c r="E534" s="232"/>
      <c r="F534" s="232"/>
      <c r="G534" s="232"/>
      <c r="H534" s="232"/>
    </row>
    <row r="535" spans="2:8" ht="15.75" thickBot="1">
      <c r="B535" s="93" t="s">
        <v>308</v>
      </c>
      <c r="C535" s="234">
        <v>5266.9548078717198</v>
      </c>
      <c r="D535" s="234">
        <v>6107.7341276967927</v>
      </c>
      <c r="E535" s="234">
        <v>7072.5908103498541</v>
      </c>
      <c r="F535" s="234">
        <v>7837.2484078717198</v>
      </c>
      <c r="G535" s="234">
        <v>9211.7423380466462</v>
      </c>
      <c r="H535" s="234">
        <v>12875.381690233235</v>
      </c>
    </row>
    <row r="536" spans="2:8" ht="15.75" thickTop="1">
      <c r="B536" s="1064" t="s">
        <v>585</v>
      </c>
      <c r="C536" s="1064"/>
      <c r="D536" s="1064"/>
      <c r="E536" s="1064"/>
      <c r="F536" s="1064"/>
      <c r="G536" s="1064"/>
      <c r="H536" s="1064"/>
    </row>
    <row r="537" spans="2:8">
      <c r="B537" s="1067"/>
      <c r="C537" s="1067"/>
      <c r="D537" s="1067"/>
      <c r="E537" s="1067"/>
      <c r="F537" s="1067"/>
      <c r="G537" s="1067"/>
      <c r="H537" s="1067"/>
    </row>
    <row r="538" spans="2:8">
      <c r="B538" s="27"/>
      <c r="C538" s="232"/>
      <c r="D538" s="232"/>
      <c r="E538" s="232"/>
      <c r="F538" s="232"/>
      <c r="G538" s="232"/>
      <c r="H538" s="232"/>
    </row>
    <row r="539" spans="2:8">
      <c r="B539" s="1063" t="s">
        <v>40</v>
      </c>
      <c r="C539" s="1063"/>
      <c r="D539" s="1063"/>
      <c r="E539" s="1063"/>
      <c r="F539" s="1063"/>
      <c r="G539" s="1063"/>
      <c r="H539" s="1063"/>
    </row>
    <row r="540" spans="2:8">
      <c r="B540" s="13" t="s">
        <v>39</v>
      </c>
      <c r="C540" s="232"/>
      <c r="D540" s="232"/>
      <c r="E540" s="232"/>
      <c r="F540" s="232"/>
      <c r="G540" s="232"/>
      <c r="H540" s="232"/>
    </row>
    <row r="541" spans="2:8">
      <c r="B541" s="145" t="s">
        <v>272</v>
      </c>
      <c r="C541" s="232"/>
      <c r="D541" s="232"/>
      <c r="E541" s="232"/>
      <c r="F541" s="232"/>
      <c r="G541" s="232"/>
      <c r="H541" s="232"/>
    </row>
    <row r="542" spans="2:8">
      <c r="B542" s="144"/>
      <c r="C542" s="232"/>
      <c r="D542" s="232"/>
      <c r="E542" s="232"/>
      <c r="F542" s="232"/>
      <c r="G542" s="232"/>
      <c r="H542" s="232"/>
    </row>
    <row r="543" spans="2:8">
      <c r="B543" s="16"/>
      <c r="C543" s="17">
        <v>2014</v>
      </c>
      <c r="D543" s="17">
        <v>2015</v>
      </c>
      <c r="E543" s="17">
        <v>2016</v>
      </c>
      <c r="F543" s="17">
        <v>2017</v>
      </c>
      <c r="G543" s="17">
        <v>2018</v>
      </c>
      <c r="H543" s="17">
        <v>2019</v>
      </c>
    </row>
    <row r="544" spans="2:8">
      <c r="B544" s="92" t="s">
        <v>586</v>
      </c>
      <c r="C544" s="232"/>
      <c r="D544" s="232"/>
      <c r="E544" s="232"/>
      <c r="F544" s="232"/>
      <c r="G544" s="232"/>
      <c r="H544" s="232"/>
    </row>
    <row r="545" spans="2:8">
      <c r="B545" s="93" t="s">
        <v>311</v>
      </c>
      <c r="C545" s="36">
        <v>50.662999999999997</v>
      </c>
      <c r="D545" s="36">
        <v>46.230999999999995</v>
      </c>
      <c r="E545" s="36">
        <v>42.033000000000001</v>
      </c>
      <c r="F545" s="36">
        <v>48.522000000000006</v>
      </c>
      <c r="G545" s="36">
        <v>61.204999999999998</v>
      </c>
      <c r="H545" s="36">
        <v>48.278999999999996</v>
      </c>
    </row>
    <row r="546" spans="2:8">
      <c r="B546" s="96" t="s">
        <v>293</v>
      </c>
      <c r="C546" s="36">
        <v>14.445999999999998</v>
      </c>
      <c r="D546" s="36">
        <v>10.978999999999999</v>
      </c>
      <c r="E546" s="36">
        <v>9.5909999999999993</v>
      </c>
      <c r="F546" s="36">
        <v>9.8559999999999999</v>
      </c>
      <c r="G546" s="36">
        <v>8.2170000000000005</v>
      </c>
      <c r="H546" s="36">
        <v>7.7750000000000004</v>
      </c>
    </row>
    <row r="547" spans="2:8">
      <c r="B547" s="136" t="s">
        <v>582</v>
      </c>
      <c r="C547" s="36">
        <v>4.2489999999999997</v>
      </c>
      <c r="D547" s="36">
        <v>2.0270000000000001</v>
      </c>
      <c r="E547" s="36">
        <v>0.76</v>
      </c>
      <c r="F547" s="36">
        <v>0.68799999999999994</v>
      </c>
      <c r="G547" s="36">
        <v>0.39300000000000002</v>
      </c>
      <c r="H547" s="36">
        <v>0.186</v>
      </c>
    </row>
    <row r="548" spans="2:8">
      <c r="B548" s="136" t="s">
        <v>583</v>
      </c>
      <c r="C548" s="36">
        <v>10.196999999999999</v>
      </c>
      <c r="D548" s="36">
        <v>8.952</v>
      </c>
      <c r="E548" s="36">
        <v>8.8309999999999995</v>
      </c>
      <c r="F548" s="36">
        <v>9.1679999999999993</v>
      </c>
      <c r="G548" s="36">
        <v>7.8239999999999998</v>
      </c>
      <c r="H548" s="36">
        <v>7.5890000000000004</v>
      </c>
    </row>
    <row r="549" spans="2:8">
      <c r="B549" s="96" t="s">
        <v>296</v>
      </c>
      <c r="C549" s="36">
        <v>2.8000000000000001E-2</v>
      </c>
      <c r="D549" s="36">
        <v>2.5000000000000001E-2</v>
      </c>
      <c r="E549" s="36">
        <v>3.5999999999999997E-2</v>
      </c>
      <c r="F549" s="36">
        <v>2.4E-2</v>
      </c>
      <c r="G549" s="36">
        <v>2E-3</v>
      </c>
      <c r="H549" s="36">
        <v>0.02</v>
      </c>
    </row>
    <row r="550" spans="2:8">
      <c r="B550" s="96" t="s">
        <v>329</v>
      </c>
      <c r="C550" s="36">
        <v>36.189</v>
      </c>
      <c r="D550" s="36">
        <v>35.226999999999997</v>
      </c>
      <c r="E550" s="36">
        <v>32.405999999999999</v>
      </c>
      <c r="F550" s="36">
        <v>38.642000000000003</v>
      </c>
      <c r="G550" s="36">
        <v>52.985999999999997</v>
      </c>
      <c r="H550" s="36">
        <v>40.483999999999995</v>
      </c>
    </row>
    <row r="551" spans="2:8">
      <c r="B551" s="96"/>
      <c r="C551" s="86"/>
      <c r="D551" s="86"/>
      <c r="E551" s="86"/>
      <c r="F551" s="86"/>
      <c r="G551" s="86"/>
      <c r="H551" s="86"/>
    </row>
    <row r="552" spans="2:8">
      <c r="B552" s="93" t="s">
        <v>313</v>
      </c>
      <c r="C552" s="86" t="s">
        <v>140</v>
      </c>
      <c r="D552" s="86" t="s">
        <v>140</v>
      </c>
      <c r="E552" s="86" t="s">
        <v>140</v>
      </c>
      <c r="F552" s="86" t="s">
        <v>140</v>
      </c>
      <c r="G552" s="86" t="s">
        <v>140</v>
      </c>
      <c r="H552" s="86" t="s">
        <v>140</v>
      </c>
    </row>
    <row r="553" spans="2:8">
      <c r="B553" s="96" t="s">
        <v>314</v>
      </c>
      <c r="C553" s="86" t="s">
        <v>140</v>
      </c>
      <c r="D553" s="86" t="s">
        <v>140</v>
      </c>
      <c r="E553" s="86" t="s">
        <v>140</v>
      </c>
      <c r="F553" s="86" t="s">
        <v>140</v>
      </c>
      <c r="G553" s="86" t="s">
        <v>140</v>
      </c>
      <c r="H553" s="86" t="s">
        <v>140</v>
      </c>
    </row>
    <row r="554" spans="2:8">
      <c r="B554" s="96" t="s">
        <v>315</v>
      </c>
      <c r="C554" s="86" t="s">
        <v>140</v>
      </c>
      <c r="D554" s="86" t="s">
        <v>140</v>
      </c>
      <c r="E554" s="86" t="s">
        <v>140</v>
      </c>
      <c r="F554" s="86" t="s">
        <v>140</v>
      </c>
      <c r="G554" s="86" t="s">
        <v>140</v>
      </c>
      <c r="H554" s="86" t="s">
        <v>140</v>
      </c>
    </row>
    <row r="555" spans="2:8">
      <c r="B555" s="96" t="s">
        <v>316</v>
      </c>
      <c r="C555" s="86" t="s">
        <v>140</v>
      </c>
      <c r="D555" s="86" t="s">
        <v>140</v>
      </c>
      <c r="E555" s="86" t="s">
        <v>140</v>
      </c>
      <c r="F555" s="86" t="s">
        <v>140</v>
      </c>
      <c r="G555" s="86" t="s">
        <v>140</v>
      </c>
      <c r="H555" s="86" t="s">
        <v>140</v>
      </c>
    </row>
    <row r="556" spans="2:8">
      <c r="B556" s="96" t="s">
        <v>317</v>
      </c>
      <c r="C556" s="86" t="s">
        <v>140</v>
      </c>
      <c r="D556" s="86" t="s">
        <v>140</v>
      </c>
      <c r="E556" s="86" t="s">
        <v>140</v>
      </c>
      <c r="F556" s="86" t="s">
        <v>140</v>
      </c>
      <c r="G556" s="86" t="s">
        <v>140</v>
      </c>
      <c r="H556" s="86" t="s">
        <v>140</v>
      </c>
    </row>
    <row r="557" spans="2:8">
      <c r="B557" s="96" t="s">
        <v>318</v>
      </c>
      <c r="C557" s="86" t="s">
        <v>140</v>
      </c>
      <c r="D557" s="86" t="s">
        <v>140</v>
      </c>
      <c r="E557" s="86" t="s">
        <v>140</v>
      </c>
      <c r="F557" s="86" t="s">
        <v>140</v>
      </c>
      <c r="G557" s="86" t="s">
        <v>140</v>
      </c>
      <c r="H557" s="86" t="s">
        <v>140</v>
      </c>
    </row>
    <row r="558" spans="2:8" ht="15.75" thickBot="1">
      <c r="B558" s="133" t="s">
        <v>319</v>
      </c>
      <c r="C558" s="86" t="s">
        <v>140</v>
      </c>
      <c r="D558" s="86" t="s">
        <v>140</v>
      </c>
      <c r="E558" s="86" t="s">
        <v>140</v>
      </c>
      <c r="F558" s="86" t="s">
        <v>140</v>
      </c>
      <c r="G558" s="86" t="s">
        <v>140</v>
      </c>
      <c r="H558" s="86" t="s">
        <v>140</v>
      </c>
    </row>
    <row r="559" spans="2:8" ht="15.75" thickTop="1">
      <c r="B559" s="1064" t="s">
        <v>587</v>
      </c>
      <c r="C559" s="1064"/>
      <c r="D559" s="1064"/>
      <c r="E559" s="1064"/>
      <c r="F559" s="1064"/>
      <c r="G559" s="1064"/>
      <c r="H559" s="1064"/>
    </row>
    <row r="560" spans="2:8">
      <c r="B560" s="146"/>
      <c r="C560" s="232"/>
      <c r="D560" s="232"/>
      <c r="E560" s="232"/>
      <c r="F560" s="232"/>
      <c r="G560" s="232"/>
      <c r="H560" s="232"/>
    </row>
    <row r="561" spans="2:8">
      <c r="B561" s="1063" t="s">
        <v>42</v>
      </c>
      <c r="C561" s="1063"/>
      <c r="D561" s="1063"/>
      <c r="E561" s="1063"/>
      <c r="F561" s="1063"/>
      <c r="G561" s="1063"/>
      <c r="H561" s="1063"/>
    </row>
    <row r="562" spans="2:8">
      <c r="B562" s="13" t="s">
        <v>41</v>
      </c>
      <c r="C562" s="232"/>
      <c r="D562" s="232"/>
      <c r="E562" s="232"/>
      <c r="F562" s="232"/>
      <c r="G562" s="232"/>
      <c r="H562" s="232"/>
    </row>
    <row r="563" spans="2:8">
      <c r="B563" s="145" t="s">
        <v>324</v>
      </c>
      <c r="C563" s="232"/>
      <c r="D563" s="232"/>
      <c r="E563" s="232"/>
      <c r="F563" s="232"/>
      <c r="G563" s="232"/>
      <c r="H563" s="232"/>
    </row>
    <row r="564" spans="2:8">
      <c r="B564" s="145"/>
      <c r="C564" s="232"/>
      <c r="D564" s="232"/>
      <c r="E564" s="232"/>
      <c r="F564" s="232"/>
      <c r="G564" s="232"/>
      <c r="H564" s="232"/>
    </row>
    <row r="565" spans="2:8">
      <c r="B565" s="16"/>
      <c r="C565" s="17">
        <v>2014</v>
      </c>
      <c r="D565" s="17">
        <v>2015</v>
      </c>
      <c r="E565" s="17">
        <v>2016</v>
      </c>
      <c r="F565" s="17">
        <v>2017</v>
      </c>
      <c r="G565" s="17">
        <v>2018</v>
      </c>
      <c r="H565" s="17">
        <v>2019</v>
      </c>
    </row>
    <row r="566" spans="2:8">
      <c r="B566" s="92" t="s">
        <v>586</v>
      </c>
      <c r="C566" s="232"/>
      <c r="D566" s="232"/>
      <c r="E566" s="232"/>
      <c r="F566" s="232"/>
      <c r="G566" s="232"/>
      <c r="H566" s="232"/>
    </row>
    <row r="567" spans="2:8">
      <c r="B567" s="93" t="s">
        <v>325</v>
      </c>
      <c r="C567" s="36">
        <v>14245.420546608453</v>
      </c>
      <c r="D567" s="36">
        <v>16315.841040715934</v>
      </c>
      <c r="E567" s="36">
        <v>17731.302078348843</v>
      </c>
      <c r="F567" s="36">
        <v>19432.457422646534</v>
      </c>
      <c r="G567" s="36">
        <v>26151.129010328499</v>
      </c>
      <c r="H567" s="36">
        <v>18341.553184939574</v>
      </c>
    </row>
    <row r="568" spans="2:8">
      <c r="B568" s="96" t="s">
        <v>293</v>
      </c>
      <c r="C568" s="34">
        <v>7056.565837972973</v>
      </c>
      <c r="D568" s="34">
        <v>5919.0797454375661</v>
      </c>
      <c r="E568" s="34">
        <v>4960.0636715415794</v>
      </c>
      <c r="F568" s="34">
        <v>2683.6270908613938</v>
      </c>
      <c r="G568" s="34">
        <v>3288.3148358685435</v>
      </c>
      <c r="H568" s="34">
        <v>2266.1411985452969</v>
      </c>
    </row>
    <row r="569" spans="2:8">
      <c r="B569" s="136" t="s">
        <v>633</v>
      </c>
      <c r="C569" s="34">
        <v>4013.9049867641979</v>
      </c>
      <c r="D569" s="34">
        <v>3016.7594246247522</v>
      </c>
      <c r="E569" s="34">
        <v>950.5335709773467</v>
      </c>
      <c r="F569" s="34">
        <v>833.65205698463558</v>
      </c>
      <c r="G569" s="34">
        <v>910.81653529583082</v>
      </c>
      <c r="H569" s="34">
        <v>52.298199014577264</v>
      </c>
    </row>
    <row r="570" spans="2:8">
      <c r="B570" s="136" t="s">
        <v>634</v>
      </c>
      <c r="C570" s="34">
        <v>3042.6608512087751</v>
      </c>
      <c r="D570" s="34">
        <v>2902.3203208128139</v>
      </c>
      <c r="E570" s="34">
        <v>4009.5301005642332</v>
      </c>
      <c r="F570" s="34">
        <v>1849.9750338767583</v>
      </c>
      <c r="G570" s="34">
        <v>2377.4983005727122</v>
      </c>
      <c r="H570" s="34">
        <v>2213.8429995307197</v>
      </c>
    </row>
    <row r="571" spans="2:8">
      <c r="B571" s="96" t="s">
        <v>296</v>
      </c>
      <c r="C571" s="34">
        <v>0.48555692419825069</v>
      </c>
      <c r="D571" s="34">
        <v>1.6152270612244899</v>
      </c>
      <c r="E571" s="34">
        <v>1.1876703090379008</v>
      </c>
      <c r="F571" s="34">
        <v>1.1918549781341108</v>
      </c>
      <c r="G571" s="34">
        <v>0.45321451749271136</v>
      </c>
      <c r="H571" s="34">
        <v>0.31065501603498541</v>
      </c>
    </row>
    <row r="572" spans="2:8">
      <c r="B572" s="96" t="s">
        <v>635</v>
      </c>
      <c r="C572" s="34">
        <v>7188.3691517112829</v>
      </c>
      <c r="D572" s="34">
        <v>10395.146068217142</v>
      </c>
      <c r="E572" s="34">
        <v>12770.05073649823</v>
      </c>
      <c r="F572" s="34">
        <v>16747.638476807006</v>
      </c>
      <c r="G572" s="34">
        <v>22862.360959942464</v>
      </c>
      <c r="H572" s="34">
        <v>16075.101331378242</v>
      </c>
    </row>
    <row r="573" spans="2:8">
      <c r="B573" s="96"/>
      <c r="C573" s="86"/>
      <c r="D573" s="86"/>
      <c r="E573" s="86"/>
      <c r="F573" s="86"/>
      <c r="G573" s="86"/>
      <c r="H573" s="86"/>
    </row>
    <row r="574" spans="2:8">
      <c r="B574" s="93" t="s">
        <v>327</v>
      </c>
      <c r="C574" s="86" t="s">
        <v>140</v>
      </c>
      <c r="D574" s="86" t="s">
        <v>140</v>
      </c>
      <c r="E574" s="86" t="s">
        <v>140</v>
      </c>
      <c r="F574" s="86" t="s">
        <v>140</v>
      </c>
      <c r="G574" s="86" t="s">
        <v>140</v>
      </c>
      <c r="H574" s="86" t="s">
        <v>140</v>
      </c>
    </row>
    <row r="575" spans="2:8">
      <c r="B575" s="96" t="s">
        <v>314</v>
      </c>
      <c r="C575" s="86" t="s">
        <v>140</v>
      </c>
      <c r="D575" s="86" t="s">
        <v>140</v>
      </c>
      <c r="E575" s="86" t="s">
        <v>140</v>
      </c>
      <c r="F575" s="86" t="s">
        <v>140</v>
      </c>
      <c r="G575" s="86" t="s">
        <v>140</v>
      </c>
      <c r="H575" s="86" t="s">
        <v>140</v>
      </c>
    </row>
    <row r="576" spans="2:8">
      <c r="B576" s="96" t="s">
        <v>315</v>
      </c>
      <c r="C576" s="86" t="s">
        <v>140</v>
      </c>
      <c r="D576" s="86" t="s">
        <v>140</v>
      </c>
      <c r="E576" s="86" t="s">
        <v>140</v>
      </c>
      <c r="F576" s="86" t="s">
        <v>140</v>
      </c>
      <c r="G576" s="86" t="s">
        <v>140</v>
      </c>
      <c r="H576" s="86" t="s">
        <v>140</v>
      </c>
    </row>
    <row r="577" spans="2:8">
      <c r="B577" s="96" t="s">
        <v>316</v>
      </c>
      <c r="C577" s="86" t="s">
        <v>140</v>
      </c>
      <c r="D577" s="86" t="s">
        <v>140</v>
      </c>
      <c r="E577" s="86" t="s">
        <v>140</v>
      </c>
      <c r="F577" s="86" t="s">
        <v>140</v>
      </c>
      <c r="G577" s="86" t="s">
        <v>140</v>
      </c>
      <c r="H577" s="86" t="s">
        <v>140</v>
      </c>
    </row>
    <row r="578" spans="2:8">
      <c r="B578" s="96" t="s">
        <v>317</v>
      </c>
      <c r="C578" s="86" t="s">
        <v>140</v>
      </c>
      <c r="D578" s="86" t="s">
        <v>140</v>
      </c>
      <c r="E578" s="86" t="s">
        <v>140</v>
      </c>
      <c r="F578" s="86" t="s">
        <v>140</v>
      </c>
      <c r="G578" s="86" t="s">
        <v>140</v>
      </c>
      <c r="H578" s="86" t="s">
        <v>140</v>
      </c>
    </row>
    <row r="579" spans="2:8">
      <c r="B579" s="96" t="s">
        <v>318</v>
      </c>
      <c r="C579" s="86" t="s">
        <v>140</v>
      </c>
      <c r="D579" s="86" t="s">
        <v>140</v>
      </c>
      <c r="E579" s="86" t="s">
        <v>140</v>
      </c>
      <c r="F579" s="86" t="s">
        <v>140</v>
      </c>
      <c r="G579" s="86" t="s">
        <v>140</v>
      </c>
      <c r="H579" s="86" t="s">
        <v>140</v>
      </c>
    </row>
    <row r="580" spans="2:8" ht="15.75" thickBot="1">
      <c r="B580" s="96" t="s">
        <v>319</v>
      </c>
      <c r="C580" s="86" t="s">
        <v>140</v>
      </c>
      <c r="D580" s="86" t="s">
        <v>140</v>
      </c>
      <c r="E580" s="86" t="s">
        <v>140</v>
      </c>
      <c r="F580" s="86" t="s">
        <v>140</v>
      </c>
      <c r="G580" s="86" t="s">
        <v>140</v>
      </c>
      <c r="H580" s="86" t="s">
        <v>140</v>
      </c>
    </row>
    <row r="581" spans="2:8" ht="15.75" thickTop="1">
      <c r="B581" s="1064" t="s">
        <v>587</v>
      </c>
      <c r="C581" s="1064"/>
      <c r="D581" s="1064"/>
      <c r="E581" s="1064"/>
      <c r="F581" s="1064"/>
      <c r="G581" s="1064"/>
      <c r="H581" s="1064"/>
    </row>
    <row r="582" spans="2:8">
      <c r="B582" s="27"/>
      <c r="C582" s="232"/>
      <c r="D582" s="232"/>
      <c r="E582" s="232"/>
      <c r="F582" s="232"/>
      <c r="G582" s="232"/>
      <c r="H582" s="232"/>
    </row>
    <row r="583" spans="2:8">
      <c r="B583" s="1063" t="s">
        <v>45</v>
      </c>
      <c r="C583" s="1063"/>
      <c r="D583" s="1063"/>
      <c r="E583" s="1063"/>
      <c r="F583" s="1063"/>
      <c r="G583" s="1063"/>
      <c r="H583" s="1063"/>
    </row>
    <row r="584" spans="2:8">
      <c r="B584" s="13" t="s">
        <v>44</v>
      </c>
      <c r="C584" s="232"/>
      <c r="D584" s="232"/>
      <c r="E584" s="232"/>
      <c r="F584" s="232"/>
      <c r="G584" s="232"/>
      <c r="H584" s="232"/>
    </row>
    <row r="585" spans="2:8">
      <c r="B585" s="127" t="s">
        <v>173</v>
      </c>
      <c r="C585" s="232"/>
      <c r="D585" s="232"/>
      <c r="E585" s="232"/>
      <c r="F585" s="232"/>
      <c r="G585" s="232"/>
      <c r="H585" s="232"/>
    </row>
    <row r="586" spans="2:8">
      <c r="B586" s="16"/>
      <c r="C586" s="17">
        <v>2014</v>
      </c>
      <c r="D586" s="17">
        <v>2015</v>
      </c>
      <c r="E586" s="17">
        <v>2016</v>
      </c>
      <c r="F586" s="17">
        <v>2017</v>
      </c>
      <c r="G586" s="17">
        <v>2018</v>
      </c>
      <c r="H586" s="17">
        <v>2019</v>
      </c>
    </row>
    <row r="587" spans="2:8">
      <c r="B587" s="92" t="s">
        <v>589</v>
      </c>
      <c r="C587" s="232"/>
      <c r="D587" s="232"/>
      <c r="E587" s="232"/>
      <c r="F587" s="232"/>
      <c r="G587" s="232"/>
      <c r="H587" s="232"/>
    </row>
    <row r="588" spans="2:8">
      <c r="B588" s="93" t="s">
        <v>336</v>
      </c>
      <c r="C588" s="266" t="s">
        <v>125</v>
      </c>
      <c r="D588" s="266" t="s">
        <v>125</v>
      </c>
      <c r="E588" s="266" t="s">
        <v>125</v>
      </c>
      <c r="F588" s="266" t="s">
        <v>125</v>
      </c>
      <c r="G588" s="266" t="s">
        <v>125</v>
      </c>
      <c r="H588" s="266" t="s">
        <v>125</v>
      </c>
    </row>
    <row r="589" spans="2:8">
      <c r="B589" s="96" t="s">
        <v>337</v>
      </c>
      <c r="C589" s="266" t="s">
        <v>125</v>
      </c>
      <c r="D589" s="266" t="s">
        <v>125</v>
      </c>
      <c r="E589" s="266" t="s">
        <v>125</v>
      </c>
      <c r="F589" s="266" t="s">
        <v>125</v>
      </c>
      <c r="G589" s="266" t="s">
        <v>125</v>
      </c>
      <c r="H589" s="266" t="s">
        <v>125</v>
      </c>
    </row>
    <row r="590" spans="2:8">
      <c r="B590" s="96" t="s">
        <v>338</v>
      </c>
      <c r="C590" s="266" t="s">
        <v>125</v>
      </c>
      <c r="D590" s="266" t="s">
        <v>125</v>
      </c>
      <c r="E590" s="266" t="s">
        <v>125</v>
      </c>
      <c r="F590" s="266" t="s">
        <v>125</v>
      </c>
      <c r="G590" s="266" t="s">
        <v>125</v>
      </c>
      <c r="H590" s="266" t="s">
        <v>125</v>
      </c>
    </row>
    <row r="591" spans="2:8">
      <c r="B591" s="96" t="s">
        <v>339</v>
      </c>
      <c r="C591" s="266" t="s">
        <v>125</v>
      </c>
      <c r="D591" s="266" t="s">
        <v>125</v>
      </c>
      <c r="E591" s="266" t="s">
        <v>125</v>
      </c>
      <c r="F591" s="266" t="s">
        <v>125</v>
      </c>
      <c r="G591" s="266" t="s">
        <v>125</v>
      </c>
      <c r="H591" s="266" t="s">
        <v>125</v>
      </c>
    </row>
    <row r="592" spans="2:8">
      <c r="B592" s="96" t="s">
        <v>590</v>
      </c>
      <c r="C592" s="266" t="s">
        <v>125</v>
      </c>
      <c r="D592" s="266" t="s">
        <v>125</v>
      </c>
      <c r="E592" s="266" t="s">
        <v>125</v>
      </c>
      <c r="F592" s="266" t="s">
        <v>125</v>
      </c>
      <c r="G592" s="266" t="s">
        <v>125</v>
      </c>
      <c r="H592" s="266" t="s">
        <v>125</v>
      </c>
    </row>
    <row r="593" spans="2:8">
      <c r="B593" s="96"/>
      <c r="C593" s="266"/>
      <c r="D593" s="266"/>
      <c r="E593" s="266"/>
      <c r="F593" s="266"/>
      <c r="G593" s="266"/>
      <c r="H593" s="266"/>
    </row>
    <row r="594" spans="2:8" ht="15.75" thickBot="1"/>
    <row r="595" spans="2:8" ht="16.5" thickTop="1" thickBot="1">
      <c r="B595" s="1064" t="s">
        <v>591</v>
      </c>
      <c r="C595" s="1064"/>
      <c r="D595" s="1064"/>
      <c r="E595" s="1064"/>
      <c r="F595" s="1064"/>
      <c r="G595" s="1064"/>
      <c r="H595" s="1064"/>
    </row>
    <row r="596" spans="2:8" ht="15.75" thickTop="1">
      <c r="B596" s="1064" t="s">
        <v>592</v>
      </c>
      <c r="C596" s="1064"/>
      <c r="D596" s="1064"/>
      <c r="E596" s="1064"/>
      <c r="F596" s="1064"/>
      <c r="G596" s="1064"/>
      <c r="H596" s="1064"/>
    </row>
    <row r="597" spans="2:8">
      <c r="B597" s="134"/>
      <c r="C597" s="232"/>
      <c r="D597" s="232"/>
      <c r="E597" s="232"/>
      <c r="F597" s="232"/>
      <c r="G597" s="232"/>
      <c r="H597" s="232"/>
    </row>
    <row r="598" spans="2:8">
      <c r="B598" s="1063" t="s">
        <v>47</v>
      </c>
      <c r="C598" s="1063"/>
      <c r="D598" s="1063"/>
      <c r="E598" s="1063"/>
      <c r="F598" s="1063"/>
      <c r="G598" s="1063"/>
      <c r="H598" s="1063"/>
    </row>
    <row r="599" spans="2:8">
      <c r="B599" s="13" t="s">
        <v>46</v>
      </c>
      <c r="C599" s="232"/>
      <c r="D599" s="232"/>
      <c r="E599" s="232"/>
      <c r="F599" s="232"/>
      <c r="G599" s="232"/>
      <c r="H599" s="232"/>
    </row>
    <row r="600" spans="2:8">
      <c r="B600" s="144" t="s">
        <v>197</v>
      </c>
      <c r="C600" s="232"/>
      <c r="D600" s="232"/>
      <c r="E600" s="232"/>
      <c r="F600" s="232"/>
      <c r="G600" s="232"/>
      <c r="H600" s="232"/>
    </row>
    <row r="601" spans="2:8">
      <c r="B601" s="144"/>
      <c r="C601" s="232"/>
      <c r="D601" s="232"/>
      <c r="E601" s="232"/>
      <c r="F601" s="232"/>
      <c r="G601" s="232"/>
      <c r="H601" s="232"/>
    </row>
    <row r="602" spans="2:8">
      <c r="B602" s="16"/>
      <c r="C602" s="17">
        <v>2014</v>
      </c>
      <c r="D602" s="17">
        <v>2015</v>
      </c>
      <c r="E602" s="17">
        <v>2016</v>
      </c>
      <c r="F602" s="17">
        <v>2017</v>
      </c>
      <c r="G602" s="17">
        <v>2018</v>
      </c>
      <c r="H602" s="17">
        <v>2019</v>
      </c>
    </row>
    <row r="603" spans="2:8">
      <c r="B603" s="92" t="s">
        <v>586</v>
      </c>
      <c r="C603" s="232"/>
      <c r="D603" s="232"/>
      <c r="E603" s="232"/>
      <c r="F603" s="232"/>
      <c r="G603" s="232"/>
      <c r="H603" s="232"/>
    </row>
    <row r="604" spans="2:8">
      <c r="B604" s="93" t="s">
        <v>346</v>
      </c>
      <c r="C604" s="267">
        <v>50.663000000000004</v>
      </c>
      <c r="D604" s="267">
        <v>46.231000000000002</v>
      </c>
      <c r="E604" s="268">
        <v>42.033000000000001</v>
      </c>
      <c r="F604" s="268">
        <v>48.522000000000006</v>
      </c>
      <c r="G604" s="268">
        <v>61.204999999999998</v>
      </c>
      <c r="H604" s="268">
        <v>48.278999999999996</v>
      </c>
    </row>
    <row r="605" spans="2:8">
      <c r="B605" s="93"/>
      <c r="C605" s="29"/>
      <c r="D605" s="29"/>
      <c r="E605" s="29"/>
      <c r="F605" s="29"/>
      <c r="G605" s="29"/>
      <c r="H605" s="29"/>
    </row>
    <row r="606" spans="2:8">
      <c r="B606" s="93" t="s">
        <v>347</v>
      </c>
      <c r="C606" s="267">
        <v>50.663000000000004</v>
      </c>
      <c r="D606" s="267">
        <v>46.231000000000002</v>
      </c>
      <c r="E606" s="267">
        <v>42.033000000000001</v>
      </c>
      <c r="F606" s="267">
        <v>48.522000000000006</v>
      </c>
      <c r="G606" s="267">
        <v>61.204999999999998</v>
      </c>
      <c r="H606" s="267">
        <v>48.278999999999996</v>
      </c>
    </row>
    <row r="607" spans="2:8">
      <c r="B607" s="96" t="s">
        <v>293</v>
      </c>
      <c r="C607" s="267">
        <v>14.446000000000002</v>
      </c>
      <c r="D607" s="267">
        <v>10.84</v>
      </c>
      <c r="E607" s="267">
        <v>9.5910000000000011</v>
      </c>
      <c r="F607" s="267">
        <v>9.8559999999999999</v>
      </c>
      <c r="G607" s="267">
        <v>8.2169999999999987</v>
      </c>
      <c r="H607" s="267">
        <v>7.7750000000000004</v>
      </c>
    </row>
    <row r="608" spans="2:8">
      <c r="B608" s="136" t="s">
        <v>294</v>
      </c>
      <c r="C608" s="267">
        <v>4.2489999999999997</v>
      </c>
      <c r="D608" s="267">
        <v>0.54700000000000004</v>
      </c>
      <c r="E608" s="267">
        <v>0.76</v>
      </c>
      <c r="F608" s="267">
        <v>0.68799999999999994</v>
      </c>
      <c r="G608" s="267">
        <v>0.39300000000000002</v>
      </c>
      <c r="H608" s="267">
        <v>0.186</v>
      </c>
    </row>
    <row r="609" spans="2:8">
      <c r="B609" s="136" t="s">
        <v>295</v>
      </c>
      <c r="C609" s="267">
        <v>8.4640000000000004</v>
      </c>
      <c r="D609" s="267">
        <v>7.7469999999999999</v>
      </c>
      <c r="E609" s="267">
        <v>8.0180000000000007</v>
      </c>
      <c r="F609" s="267">
        <v>8.94</v>
      </c>
      <c r="G609" s="267">
        <v>7.22</v>
      </c>
      <c r="H609" s="267">
        <v>6.9880000000000004</v>
      </c>
    </row>
    <row r="610" spans="2:8">
      <c r="B610" s="136" t="s">
        <v>593</v>
      </c>
      <c r="C610" s="267">
        <v>1.7330000000000001</v>
      </c>
      <c r="D610" s="267">
        <v>2.5459999999999998</v>
      </c>
      <c r="E610" s="267">
        <v>0.81299999999999994</v>
      </c>
      <c r="F610" s="267">
        <v>0.22800000000000001</v>
      </c>
      <c r="G610" s="267">
        <v>0.60399999999999998</v>
      </c>
      <c r="H610" s="267">
        <v>0.60099999999999998</v>
      </c>
    </row>
    <row r="611" spans="2:8">
      <c r="B611" s="96" t="s">
        <v>296</v>
      </c>
      <c r="C611" s="267">
        <v>2.8000000000000001E-2</v>
      </c>
      <c r="D611" s="267">
        <v>2.5000000000000001E-2</v>
      </c>
      <c r="E611" s="267">
        <v>3.5999999999999997E-2</v>
      </c>
      <c r="F611" s="267">
        <v>2.4E-2</v>
      </c>
      <c r="G611" s="267">
        <v>2E-3</v>
      </c>
      <c r="H611" s="267">
        <v>0.02</v>
      </c>
    </row>
    <row r="612" spans="2:8">
      <c r="B612" s="96" t="s">
        <v>237</v>
      </c>
      <c r="C612" s="267">
        <v>36.189</v>
      </c>
      <c r="D612" s="267">
        <v>35.366</v>
      </c>
      <c r="E612" s="267">
        <v>32.405999999999999</v>
      </c>
      <c r="F612" s="267">
        <v>38.642000000000003</v>
      </c>
      <c r="G612" s="267">
        <v>52.985999999999997</v>
      </c>
      <c r="H612" s="267">
        <v>40.483999999999995</v>
      </c>
    </row>
    <row r="613" spans="2:8">
      <c r="B613" s="96"/>
      <c r="C613" s="29"/>
      <c r="D613" s="29"/>
      <c r="E613" s="29"/>
      <c r="F613" s="29"/>
      <c r="G613" s="29"/>
      <c r="H613" s="29"/>
    </row>
    <row r="614" spans="2:8">
      <c r="B614" s="153" t="s">
        <v>352</v>
      </c>
      <c r="C614" s="267">
        <v>14.285</v>
      </c>
      <c r="D614" s="267">
        <v>16.902000000000001</v>
      </c>
      <c r="E614" s="267">
        <v>26.68</v>
      </c>
      <c r="F614" s="267">
        <v>34.350999999999999</v>
      </c>
      <c r="G614" s="267">
        <v>43.468000000000004</v>
      </c>
      <c r="H614" s="267">
        <v>35.742000000000004</v>
      </c>
    </row>
    <row r="615" spans="2:8">
      <c r="B615" s="155" t="s">
        <v>293</v>
      </c>
      <c r="C615" s="267">
        <v>6.0830000000000002</v>
      </c>
      <c r="D615" s="267">
        <v>4.6239999999999997</v>
      </c>
      <c r="E615" s="267">
        <v>6.1420000000000003</v>
      </c>
      <c r="F615" s="267">
        <v>7.9649999999999999</v>
      </c>
      <c r="G615" s="267">
        <v>7.0569999999999995</v>
      </c>
      <c r="H615" s="267">
        <v>6.82</v>
      </c>
    </row>
    <row r="616" spans="2:8">
      <c r="B616" s="149" t="s">
        <v>294</v>
      </c>
      <c r="C616" s="267">
        <v>1.7509999999999999</v>
      </c>
      <c r="D616" s="267">
        <v>6.8000000000000005E-2</v>
      </c>
      <c r="E616" s="267">
        <v>0.29699999999999999</v>
      </c>
      <c r="F616" s="267">
        <v>0.28100000000000003</v>
      </c>
      <c r="G616" s="267">
        <v>0.23400000000000001</v>
      </c>
      <c r="H616" s="267">
        <v>4.8000000000000001E-2</v>
      </c>
    </row>
    <row r="617" spans="2:8">
      <c r="B617" s="149" t="s">
        <v>295</v>
      </c>
      <c r="C617" s="267">
        <v>3.6320000000000001</v>
      </c>
      <c r="D617" s="267">
        <v>3.4929999999999999</v>
      </c>
      <c r="E617" s="267">
        <v>5.2270000000000003</v>
      </c>
      <c r="F617" s="267">
        <v>7.508</v>
      </c>
      <c r="G617" s="267">
        <v>6.2379999999999995</v>
      </c>
      <c r="H617" s="267">
        <v>6.2050000000000001</v>
      </c>
    </row>
    <row r="618" spans="2:8">
      <c r="B618" s="149" t="s">
        <v>594</v>
      </c>
      <c r="C618" s="267">
        <v>0.7</v>
      </c>
      <c r="D618" s="267">
        <v>1.0629999999999999</v>
      </c>
      <c r="E618" s="267">
        <v>0.61799999999999999</v>
      </c>
      <c r="F618" s="267">
        <v>0.17599999999999999</v>
      </c>
      <c r="G618" s="267">
        <v>0.58499999999999996</v>
      </c>
      <c r="H618" s="267">
        <v>0.56699999999999995</v>
      </c>
    </row>
    <row r="619" spans="2:8">
      <c r="B619" s="155" t="s">
        <v>296</v>
      </c>
      <c r="C619" s="267">
        <v>0</v>
      </c>
      <c r="D619" s="267">
        <v>0</v>
      </c>
      <c r="E619" s="267">
        <v>0</v>
      </c>
      <c r="F619" s="267">
        <v>0</v>
      </c>
      <c r="G619" s="267">
        <v>0</v>
      </c>
      <c r="H619" s="267">
        <v>0</v>
      </c>
    </row>
    <row r="620" spans="2:8">
      <c r="B620" s="155" t="s">
        <v>237</v>
      </c>
      <c r="C620" s="267">
        <v>8.202</v>
      </c>
      <c r="D620" s="267">
        <v>12.278</v>
      </c>
      <c r="E620" s="267">
        <v>20.538</v>
      </c>
      <c r="F620" s="267">
        <v>26.385999999999999</v>
      </c>
      <c r="G620" s="267">
        <v>36.411000000000001</v>
      </c>
      <c r="H620" s="267">
        <v>28.922000000000001</v>
      </c>
    </row>
    <row r="621" spans="2:8">
      <c r="B621" s="155"/>
      <c r="C621" s="29"/>
      <c r="D621" s="29"/>
      <c r="E621" s="29"/>
      <c r="F621" s="29"/>
      <c r="G621" s="29"/>
      <c r="H621" s="29"/>
    </row>
    <row r="622" spans="2:8">
      <c r="B622" s="153" t="s">
        <v>353</v>
      </c>
      <c r="C622" s="267">
        <v>36.378</v>
      </c>
      <c r="D622" s="267">
        <v>29.329000000000001</v>
      </c>
      <c r="E622" s="267">
        <v>15.353000000000002</v>
      </c>
      <c r="F622" s="267">
        <v>14.171000000000006</v>
      </c>
      <c r="G622" s="267">
        <v>17.736999999999995</v>
      </c>
      <c r="H622" s="267">
        <v>12.536999999999992</v>
      </c>
    </row>
    <row r="623" spans="2:8">
      <c r="B623" s="155" t="s">
        <v>293</v>
      </c>
      <c r="C623" s="267">
        <v>8.3630000000000013</v>
      </c>
      <c r="D623" s="267">
        <v>6.2160000000000002</v>
      </c>
      <c r="E623" s="267">
        <v>3.4490000000000007</v>
      </c>
      <c r="F623" s="267">
        <v>1.891</v>
      </c>
      <c r="G623" s="267">
        <v>1.1599999999999993</v>
      </c>
      <c r="H623" s="267">
        <v>0.95500000000000007</v>
      </c>
    </row>
    <row r="624" spans="2:8">
      <c r="B624" s="149" t="s">
        <v>294</v>
      </c>
      <c r="C624" s="267">
        <v>2.4979999999999998</v>
      </c>
      <c r="D624" s="267">
        <v>0.47900000000000004</v>
      </c>
      <c r="E624" s="267">
        <v>0.46300000000000002</v>
      </c>
      <c r="F624" s="267">
        <v>0.40699999999999992</v>
      </c>
      <c r="G624" s="267">
        <v>0.159</v>
      </c>
      <c r="H624" s="267">
        <v>0.13800000000000001</v>
      </c>
    </row>
    <row r="625" spans="2:8">
      <c r="B625" s="149" t="s">
        <v>295</v>
      </c>
      <c r="C625" s="267">
        <v>4.8320000000000007</v>
      </c>
      <c r="D625" s="267">
        <v>4.2539999999999996</v>
      </c>
      <c r="E625" s="267">
        <v>2.7910000000000004</v>
      </c>
      <c r="F625" s="267">
        <v>1.4319999999999995</v>
      </c>
      <c r="G625" s="267">
        <v>0.98200000000000021</v>
      </c>
      <c r="H625" s="267">
        <v>0.78300000000000036</v>
      </c>
    </row>
    <row r="626" spans="2:8">
      <c r="B626" s="149" t="s">
        <v>595</v>
      </c>
      <c r="C626" s="267">
        <v>1.0330000000000001</v>
      </c>
      <c r="D626" s="267">
        <v>1.4829999999999999</v>
      </c>
      <c r="E626" s="267">
        <v>0.19499999999999995</v>
      </c>
      <c r="F626" s="267">
        <v>5.2000000000000018E-2</v>
      </c>
      <c r="G626" s="267">
        <v>1.9000000000000017E-2</v>
      </c>
      <c r="H626" s="267">
        <v>3.400000000000003E-2</v>
      </c>
    </row>
    <row r="627" spans="2:8">
      <c r="B627" s="155" t="s">
        <v>296</v>
      </c>
      <c r="C627" s="267">
        <v>2.8000000000000001E-2</v>
      </c>
      <c r="D627" s="267">
        <v>2.5000000000000001E-2</v>
      </c>
      <c r="E627" s="267">
        <v>3.5999999999999997E-2</v>
      </c>
      <c r="F627" s="267">
        <v>2.4E-2</v>
      </c>
      <c r="G627" s="267">
        <v>2E-3</v>
      </c>
      <c r="H627" s="267">
        <v>0.02</v>
      </c>
    </row>
    <row r="628" spans="2:8">
      <c r="B628" s="155" t="s">
        <v>237</v>
      </c>
      <c r="C628" s="267">
        <v>27.987000000000002</v>
      </c>
      <c r="D628" s="267">
        <v>23.088000000000001</v>
      </c>
      <c r="E628" s="267">
        <v>11.867999999999999</v>
      </c>
      <c r="F628" s="267">
        <v>12.256000000000004</v>
      </c>
      <c r="G628" s="267">
        <v>16.574999999999996</v>
      </c>
      <c r="H628" s="267">
        <v>11.561999999999994</v>
      </c>
    </row>
    <row r="629" spans="2:8">
      <c r="B629" s="155"/>
      <c r="C629" s="232"/>
      <c r="D629" s="232"/>
      <c r="E629" s="232"/>
      <c r="F629" s="232"/>
      <c r="G629" s="232"/>
      <c r="H629" s="232"/>
    </row>
    <row r="630" spans="2:8" ht="25.5">
      <c r="B630" s="93" t="s">
        <v>354</v>
      </c>
      <c r="C630" s="269" t="s">
        <v>140</v>
      </c>
      <c r="D630" s="269" t="s">
        <v>140</v>
      </c>
      <c r="E630" s="269" t="s">
        <v>140</v>
      </c>
      <c r="F630" s="269" t="s">
        <v>140</v>
      </c>
      <c r="G630" s="269" t="s">
        <v>140</v>
      </c>
      <c r="H630" s="269" t="s">
        <v>140</v>
      </c>
    </row>
    <row r="631" spans="2:8">
      <c r="B631" s="96" t="s">
        <v>314</v>
      </c>
      <c r="C631" s="269" t="s">
        <v>140</v>
      </c>
      <c r="D631" s="269" t="s">
        <v>140</v>
      </c>
      <c r="E631" s="269" t="s">
        <v>140</v>
      </c>
      <c r="F631" s="269" t="s">
        <v>140</v>
      </c>
      <c r="G631" s="269" t="s">
        <v>140</v>
      </c>
      <c r="H631" s="269" t="s">
        <v>140</v>
      </c>
    </row>
    <row r="632" spans="2:8">
      <c r="B632" s="96" t="s">
        <v>315</v>
      </c>
      <c r="C632" s="269" t="s">
        <v>140</v>
      </c>
      <c r="D632" s="269" t="s">
        <v>140</v>
      </c>
      <c r="E632" s="269" t="s">
        <v>140</v>
      </c>
      <c r="F632" s="269" t="s">
        <v>140</v>
      </c>
      <c r="G632" s="269" t="s">
        <v>140</v>
      </c>
      <c r="H632" s="269" t="s">
        <v>140</v>
      </c>
    </row>
    <row r="633" spans="2:8">
      <c r="B633" s="96" t="s">
        <v>316</v>
      </c>
      <c r="C633" s="269" t="s">
        <v>140</v>
      </c>
      <c r="D633" s="269" t="s">
        <v>140</v>
      </c>
      <c r="E633" s="269" t="s">
        <v>140</v>
      </c>
      <c r="F633" s="269" t="s">
        <v>140</v>
      </c>
      <c r="G633" s="269" t="s">
        <v>140</v>
      </c>
      <c r="H633" s="269" t="s">
        <v>140</v>
      </c>
    </row>
    <row r="634" spans="2:8">
      <c r="B634" s="96" t="s">
        <v>317</v>
      </c>
      <c r="C634" s="269" t="s">
        <v>140</v>
      </c>
      <c r="D634" s="269" t="s">
        <v>140</v>
      </c>
      <c r="E634" s="269" t="s">
        <v>140</v>
      </c>
      <c r="F634" s="269" t="s">
        <v>140</v>
      </c>
      <c r="G634" s="269" t="s">
        <v>140</v>
      </c>
      <c r="H634" s="269" t="s">
        <v>140</v>
      </c>
    </row>
    <row r="635" spans="2:8">
      <c r="B635" s="96" t="s">
        <v>318</v>
      </c>
      <c r="C635" s="269" t="s">
        <v>140</v>
      </c>
      <c r="D635" s="269" t="s">
        <v>140</v>
      </c>
      <c r="E635" s="269" t="s">
        <v>140</v>
      </c>
      <c r="F635" s="269" t="s">
        <v>140</v>
      </c>
      <c r="G635" s="269" t="s">
        <v>140</v>
      </c>
      <c r="H635" s="269" t="s">
        <v>140</v>
      </c>
    </row>
    <row r="636" spans="2:8">
      <c r="B636" s="96" t="s">
        <v>319</v>
      </c>
      <c r="C636" s="269" t="s">
        <v>140</v>
      </c>
      <c r="D636" s="269" t="s">
        <v>140</v>
      </c>
      <c r="E636" s="269" t="s">
        <v>140</v>
      </c>
      <c r="F636" s="269" t="s">
        <v>140</v>
      </c>
      <c r="G636" s="269" t="s">
        <v>140</v>
      </c>
      <c r="H636" s="269" t="s">
        <v>140</v>
      </c>
    </row>
    <row r="637" spans="2:8">
      <c r="B637" s="96"/>
      <c r="C637" s="232"/>
      <c r="D637" s="232"/>
      <c r="E637" s="232"/>
      <c r="F637" s="232"/>
      <c r="G637" s="232"/>
      <c r="H637" s="232"/>
    </row>
    <row r="638" spans="2:8">
      <c r="B638" s="156" t="s">
        <v>355</v>
      </c>
      <c r="C638" s="269" t="s">
        <v>140</v>
      </c>
      <c r="D638" s="269" t="s">
        <v>140</v>
      </c>
      <c r="E638" s="269" t="s">
        <v>140</v>
      </c>
      <c r="F638" s="269" t="s">
        <v>140</v>
      </c>
      <c r="G638" s="269" t="s">
        <v>140</v>
      </c>
      <c r="H638" s="269" t="s">
        <v>140</v>
      </c>
    </row>
    <row r="639" spans="2:8">
      <c r="B639" s="96" t="s">
        <v>314</v>
      </c>
      <c r="C639" s="269" t="s">
        <v>140</v>
      </c>
      <c r="D639" s="269" t="s">
        <v>140</v>
      </c>
      <c r="E639" s="269" t="s">
        <v>140</v>
      </c>
      <c r="F639" s="269" t="s">
        <v>140</v>
      </c>
      <c r="G639" s="269" t="s">
        <v>140</v>
      </c>
      <c r="H639" s="269" t="s">
        <v>140</v>
      </c>
    </row>
    <row r="640" spans="2:8">
      <c r="B640" s="96" t="s">
        <v>315</v>
      </c>
      <c r="C640" s="269" t="s">
        <v>140</v>
      </c>
      <c r="D640" s="269" t="s">
        <v>140</v>
      </c>
      <c r="E640" s="269" t="s">
        <v>140</v>
      </c>
      <c r="F640" s="269" t="s">
        <v>140</v>
      </c>
      <c r="G640" s="269" t="s">
        <v>140</v>
      </c>
      <c r="H640" s="269" t="s">
        <v>140</v>
      </c>
    </row>
    <row r="641" spans="2:8">
      <c r="B641" s="96" t="s">
        <v>316</v>
      </c>
      <c r="C641" s="269" t="s">
        <v>140</v>
      </c>
      <c r="D641" s="269" t="s">
        <v>140</v>
      </c>
      <c r="E641" s="269" t="s">
        <v>140</v>
      </c>
      <c r="F641" s="269" t="s">
        <v>140</v>
      </c>
      <c r="G641" s="269" t="s">
        <v>140</v>
      </c>
      <c r="H641" s="269" t="s">
        <v>140</v>
      </c>
    </row>
    <row r="642" spans="2:8">
      <c r="B642" s="96" t="s">
        <v>317</v>
      </c>
      <c r="C642" s="269" t="s">
        <v>140</v>
      </c>
      <c r="D642" s="269" t="s">
        <v>140</v>
      </c>
      <c r="E642" s="269" t="s">
        <v>140</v>
      </c>
      <c r="F642" s="269" t="s">
        <v>140</v>
      </c>
      <c r="G642" s="269" t="s">
        <v>140</v>
      </c>
      <c r="H642" s="269" t="s">
        <v>140</v>
      </c>
    </row>
    <row r="643" spans="2:8">
      <c r="B643" s="96" t="s">
        <v>318</v>
      </c>
      <c r="C643" s="269" t="s">
        <v>140</v>
      </c>
      <c r="D643" s="269" t="s">
        <v>140</v>
      </c>
      <c r="E643" s="269" t="s">
        <v>140</v>
      </c>
      <c r="F643" s="269" t="s">
        <v>140</v>
      </c>
      <c r="G643" s="269" t="s">
        <v>140</v>
      </c>
      <c r="H643" s="269" t="s">
        <v>140</v>
      </c>
    </row>
    <row r="644" spans="2:8" ht="15.75" thickBot="1">
      <c r="B644" s="96" t="s">
        <v>319</v>
      </c>
      <c r="C644" s="269" t="s">
        <v>140</v>
      </c>
      <c r="D644" s="269" t="s">
        <v>140</v>
      </c>
      <c r="E644" s="269" t="s">
        <v>140</v>
      </c>
      <c r="F644" s="269" t="s">
        <v>140</v>
      </c>
      <c r="G644" s="269" t="s">
        <v>140</v>
      </c>
      <c r="H644" s="269" t="s">
        <v>140</v>
      </c>
    </row>
    <row r="645" spans="2:8" ht="15.75" thickTop="1">
      <c r="B645" s="1064" t="s">
        <v>587</v>
      </c>
      <c r="C645" s="1064"/>
      <c r="D645" s="1064"/>
      <c r="E645" s="1064"/>
      <c r="F645" s="1064"/>
      <c r="G645" s="1064"/>
      <c r="H645" s="1064"/>
    </row>
    <row r="646" spans="2:8">
      <c r="B646" s="1079" t="s">
        <v>596</v>
      </c>
      <c r="C646" s="1080"/>
      <c r="D646" s="1080"/>
      <c r="E646" s="1080"/>
      <c r="F646" s="1080"/>
      <c r="G646" s="1080"/>
      <c r="H646" s="1080"/>
    </row>
    <row r="647" spans="2:8">
      <c r="B647" s="146"/>
      <c r="C647" s="232"/>
      <c r="D647" s="232"/>
      <c r="E647" s="232"/>
      <c r="F647" s="232"/>
      <c r="G647" s="232"/>
      <c r="H647" s="232"/>
    </row>
    <row r="648" spans="2:8">
      <c r="B648" s="1063" t="s">
        <v>49</v>
      </c>
      <c r="C648" s="1063"/>
      <c r="D648" s="1063"/>
      <c r="E648" s="1063"/>
      <c r="F648" s="1063"/>
      <c r="G648" s="1063"/>
      <c r="H648" s="1063"/>
    </row>
    <row r="649" spans="2:8">
      <c r="B649" s="13" t="s">
        <v>48</v>
      </c>
      <c r="C649" s="232"/>
      <c r="D649" s="232"/>
      <c r="E649" s="232"/>
      <c r="F649" s="232"/>
      <c r="G649" s="232"/>
      <c r="H649" s="232"/>
    </row>
    <row r="650" spans="2:8">
      <c r="B650" s="145" t="s">
        <v>324</v>
      </c>
      <c r="C650" s="232"/>
      <c r="D650" s="232"/>
      <c r="E650" s="232"/>
      <c r="F650" s="232"/>
      <c r="G650" s="232"/>
      <c r="H650" s="232"/>
    </row>
    <row r="651" spans="2:8">
      <c r="B651" s="145"/>
      <c r="C651" s="232"/>
      <c r="D651" s="232"/>
      <c r="E651" s="232"/>
      <c r="F651" s="232"/>
      <c r="G651" s="232"/>
      <c r="H651" s="232"/>
    </row>
    <row r="652" spans="2:8">
      <c r="B652" s="16"/>
      <c r="C652" s="17">
        <v>2014</v>
      </c>
      <c r="D652" s="17">
        <v>2015</v>
      </c>
      <c r="E652" s="17">
        <v>2016</v>
      </c>
      <c r="F652" s="17">
        <v>2017</v>
      </c>
      <c r="G652" s="17">
        <v>2018</v>
      </c>
      <c r="H652" s="17">
        <v>2019</v>
      </c>
    </row>
    <row r="653" spans="2:8">
      <c r="B653" s="92" t="s">
        <v>586</v>
      </c>
      <c r="C653" s="232"/>
      <c r="D653" s="232"/>
      <c r="E653" s="232"/>
      <c r="F653" s="232"/>
      <c r="G653" s="232"/>
      <c r="H653" s="232"/>
    </row>
    <row r="654" spans="2:8">
      <c r="B654" s="93" t="s">
        <v>360</v>
      </c>
      <c r="C654" s="235">
        <v>14245.420546608455</v>
      </c>
      <c r="D654" s="235">
        <v>16315.841040715713</v>
      </c>
      <c r="E654" s="235">
        <v>17731.302078348843</v>
      </c>
      <c r="F654" s="235">
        <v>19432.457422646534</v>
      </c>
      <c r="G654" s="235">
        <v>26151.129010328499</v>
      </c>
      <c r="H654" s="235">
        <v>18341.553184939574</v>
      </c>
    </row>
    <row r="655" spans="2:8">
      <c r="B655" s="93"/>
      <c r="C655" s="235"/>
      <c r="D655" s="235"/>
      <c r="E655" s="235"/>
      <c r="F655" s="235"/>
      <c r="G655" s="235"/>
      <c r="H655" s="235"/>
    </row>
    <row r="656" spans="2:8">
      <c r="B656" s="93" t="s">
        <v>361</v>
      </c>
      <c r="C656" s="270">
        <v>14245.420546608455</v>
      </c>
      <c r="D656" s="270">
        <v>16315.841040715713</v>
      </c>
      <c r="E656" s="270">
        <v>17731.302078348843</v>
      </c>
      <c r="F656" s="270">
        <v>19432.457422646534</v>
      </c>
      <c r="G656" s="270">
        <v>26151.129010328499</v>
      </c>
      <c r="H656" s="270">
        <v>18341.553184939574</v>
      </c>
    </row>
    <row r="657" spans="2:8">
      <c r="B657" s="96" t="s">
        <v>293</v>
      </c>
      <c r="C657" s="270">
        <v>7056.5658379729739</v>
      </c>
      <c r="D657" s="270">
        <v>5588.4688591183249</v>
      </c>
      <c r="E657" s="270">
        <v>4960.0636715415794</v>
      </c>
      <c r="F657" s="270">
        <v>2683.6270908613942</v>
      </c>
      <c r="G657" s="270">
        <v>3288.3148358685435</v>
      </c>
      <c r="H657" s="270">
        <v>2266.1411985452969</v>
      </c>
    </row>
    <row r="658" spans="2:8">
      <c r="B658" s="136" t="s">
        <v>294</v>
      </c>
      <c r="C658" s="270">
        <v>4013.9049867641979</v>
      </c>
      <c r="D658" s="270">
        <v>70.2600422413703</v>
      </c>
      <c r="E658" s="270">
        <v>950.5335709773467</v>
      </c>
      <c r="F658" s="270">
        <v>833.65205698463558</v>
      </c>
      <c r="G658" s="270">
        <v>910.81653529583082</v>
      </c>
      <c r="H658" s="270">
        <v>52.298199014577264</v>
      </c>
    </row>
    <row r="659" spans="2:8">
      <c r="B659" s="136" t="s">
        <v>295</v>
      </c>
      <c r="C659" s="270">
        <v>1024.465576824344</v>
      </c>
      <c r="D659" s="270">
        <v>998.76167688403859</v>
      </c>
      <c r="E659" s="270">
        <v>1576.8715362110497</v>
      </c>
      <c r="F659" s="270">
        <v>1306.7807067181361</v>
      </c>
      <c r="G659" s="270">
        <v>910.85554457069895</v>
      </c>
      <c r="H659" s="270">
        <v>1068.0232387052763</v>
      </c>
    </row>
    <row r="660" spans="2:8">
      <c r="B660" s="136" t="s">
        <v>597</v>
      </c>
      <c r="C660" s="270">
        <v>2018.1952743844315</v>
      </c>
      <c r="D660" s="270">
        <v>4519.4471399929162</v>
      </c>
      <c r="E660" s="270">
        <v>2432.6585643531835</v>
      </c>
      <c r="F660" s="270">
        <v>543.19432715862251</v>
      </c>
      <c r="G660" s="270">
        <v>1466.6427560020134</v>
      </c>
      <c r="H660" s="270">
        <v>1145.8197608254436</v>
      </c>
    </row>
    <row r="661" spans="2:8">
      <c r="B661" s="96" t="s">
        <v>296</v>
      </c>
      <c r="C661" s="270">
        <v>0.48555692419825069</v>
      </c>
      <c r="D661" s="270">
        <v>1.6152270612244901</v>
      </c>
      <c r="E661" s="270">
        <v>1.1876703090379008</v>
      </c>
      <c r="F661" s="270">
        <v>1.1918549781341108</v>
      </c>
      <c r="G661" s="270">
        <v>0.45321451749271136</v>
      </c>
      <c r="H661" s="270">
        <v>0.31065501603498541</v>
      </c>
    </row>
    <row r="662" spans="2:8">
      <c r="B662" s="96" t="s">
        <v>237</v>
      </c>
      <c r="C662" s="270">
        <v>7188.3691517112829</v>
      </c>
      <c r="D662" s="270">
        <v>10725.756954536164</v>
      </c>
      <c r="E662" s="270">
        <v>12770.05073649823</v>
      </c>
      <c r="F662" s="270">
        <v>16747.638476807006</v>
      </c>
      <c r="G662" s="270">
        <v>22862.360959942464</v>
      </c>
      <c r="H662" s="270">
        <v>16075.101331378242</v>
      </c>
    </row>
    <row r="663" spans="2:8">
      <c r="B663" s="96"/>
      <c r="C663" s="235"/>
      <c r="D663" s="235"/>
      <c r="E663" s="235"/>
      <c r="F663" s="235"/>
      <c r="G663" s="235"/>
      <c r="H663" s="235"/>
    </row>
    <row r="664" spans="2:8">
      <c r="B664" s="153" t="s">
        <v>362</v>
      </c>
      <c r="C664" s="270">
        <v>4940.6212765677183</v>
      </c>
      <c r="D664" s="270">
        <v>6695.0714528244926</v>
      </c>
      <c r="E664" s="270">
        <v>11030.12324569761</v>
      </c>
      <c r="F664" s="270">
        <v>13291.461023990179</v>
      </c>
      <c r="G664" s="270">
        <v>18298.156757833134</v>
      </c>
      <c r="H664" s="270">
        <v>12865.092107805884</v>
      </c>
    </row>
    <row r="665" spans="2:8">
      <c r="B665" s="155" t="s">
        <v>293</v>
      </c>
      <c r="C665" s="270">
        <v>2801.1593671583746</v>
      </c>
      <c r="D665" s="270">
        <v>2226.7428372526574</v>
      </c>
      <c r="E665" s="270">
        <v>3185.3039112311903</v>
      </c>
      <c r="F665" s="270">
        <v>1755.3503596087915</v>
      </c>
      <c r="G665" s="270">
        <v>2746.480050486261</v>
      </c>
      <c r="H665" s="270">
        <v>1531.5950172174926</v>
      </c>
    </row>
    <row r="666" spans="2:8">
      <c r="B666" s="149" t="s">
        <v>294</v>
      </c>
      <c r="C666" s="270">
        <v>1699.4875062034112</v>
      </c>
      <c r="D666" s="270">
        <v>5.6663414788046644</v>
      </c>
      <c r="E666" s="270">
        <v>590.55361023483977</v>
      </c>
      <c r="F666" s="270">
        <v>643.6174748935864</v>
      </c>
      <c r="G666" s="270">
        <v>842.83111561005853</v>
      </c>
      <c r="H666" s="270">
        <v>1.3040141999999995</v>
      </c>
    </row>
    <row r="667" spans="2:8">
      <c r="B667" s="149" t="s">
        <v>295</v>
      </c>
      <c r="C667" s="270">
        <v>344.55131904195332</v>
      </c>
      <c r="D667" s="270">
        <v>384.54046953918345</v>
      </c>
      <c r="E667" s="270">
        <v>722.49123165991239</v>
      </c>
      <c r="F667" s="270">
        <v>794.00269964941629</v>
      </c>
      <c r="G667" s="270">
        <v>554.21181918049592</v>
      </c>
      <c r="H667" s="270">
        <v>499.86161501979649</v>
      </c>
    </row>
    <row r="668" spans="2:8">
      <c r="B668" s="149" t="s">
        <v>595</v>
      </c>
      <c r="C668" s="270">
        <v>757.12054191301013</v>
      </c>
      <c r="D668" s="270">
        <v>1836.5360262346694</v>
      </c>
      <c r="E668" s="270">
        <v>1872.2590693364384</v>
      </c>
      <c r="F668" s="270">
        <v>317.7301850657887</v>
      </c>
      <c r="G668" s="270">
        <v>1349.4371156957068</v>
      </c>
      <c r="H668" s="270">
        <v>1030.429387997696</v>
      </c>
    </row>
    <row r="669" spans="2:8">
      <c r="B669" s="155" t="s">
        <v>296</v>
      </c>
      <c r="C669" s="270" t="s">
        <v>125</v>
      </c>
      <c r="D669" s="270" t="s">
        <v>125</v>
      </c>
      <c r="E669" s="270" t="s">
        <v>125</v>
      </c>
      <c r="F669" s="270" t="s">
        <v>125</v>
      </c>
      <c r="G669" s="270" t="s">
        <v>125</v>
      </c>
      <c r="H669" s="270" t="s">
        <v>125</v>
      </c>
    </row>
    <row r="670" spans="2:8">
      <c r="B670" s="155" t="s">
        <v>237</v>
      </c>
      <c r="C670" s="270">
        <v>2139.4619094093441</v>
      </c>
      <c r="D670" s="270">
        <v>4468.3286155718351</v>
      </c>
      <c r="E670" s="270">
        <v>7844.8193344664196</v>
      </c>
      <c r="F670" s="270">
        <v>11536.110664381387</v>
      </c>
      <c r="G670" s="270">
        <v>15551.676707346871</v>
      </c>
      <c r="H670" s="270">
        <v>11333.497090588391</v>
      </c>
    </row>
    <row r="671" spans="2:8">
      <c r="B671" s="155"/>
      <c r="C671" s="270"/>
      <c r="D671" s="270"/>
      <c r="E671" s="270"/>
      <c r="F671" s="270"/>
      <c r="G671" s="270"/>
      <c r="H671" s="270"/>
    </row>
    <row r="672" spans="2:8">
      <c r="B672" s="153" t="s">
        <v>363</v>
      </c>
      <c r="C672" s="270">
        <v>9304.7992700407358</v>
      </c>
      <c r="D672" s="270">
        <v>9620.7695878912218</v>
      </c>
      <c r="E672" s="270">
        <v>6701.1788326512351</v>
      </c>
      <c r="F672" s="270">
        <v>6140.9963986563553</v>
      </c>
      <c r="G672" s="270">
        <v>7852.9722524953668</v>
      </c>
      <c r="H672" s="270">
        <v>5476.4610771336893</v>
      </c>
    </row>
    <row r="673" spans="2:8">
      <c r="B673" s="155" t="s">
        <v>293</v>
      </c>
      <c r="C673" s="270">
        <v>4255.4064708145988</v>
      </c>
      <c r="D673" s="270">
        <v>3361.7260218656675</v>
      </c>
      <c r="E673" s="270">
        <v>1774.7597603103889</v>
      </c>
      <c r="F673" s="270">
        <v>928.27673125260276</v>
      </c>
      <c r="G673" s="270">
        <v>541.83478538228235</v>
      </c>
      <c r="H673" s="270">
        <v>734.54618132780456</v>
      </c>
    </row>
    <row r="674" spans="2:8">
      <c r="B674" s="149" t="s">
        <v>294</v>
      </c>
      <c r="C674" s="270">
        <v>2314.4174805607868</v>
      </c>
      <c r="D674" s="270">
        <v>64.593700762565646</v>
      </c>
      <c r="E674" s="270">
        <v>359.97996074250699</v>
      </c>
      <c r="F674" s="270">
        <v>190.03458209104917</v>
      </c>
      <c r="G674" s="270">
        <v>67.985419685772328</v>
      </c>
      <c r="H674" s="270">
        <v>50.99418481457726</v>
      </c>
    </row>
    <row r="675" spans="2:8">
      <c r="B675" s="149" t="s">
        <v>295</v>
      </c>
      <c r="C675" s="270">
        <v>679.91425778239068</v>
      </c>
      <c r="D675" s="270">
        <v>614.2212073448552</v>
      </c>
      <c r="E675" s="270">
        <v>854.38030455113733</v>
      </c>
      <c r="F675" s="270">
        <v>512.77800706871972</v>
      </c>
      <c r="G675" s="270">
        <v>356.64372539020309</v>
      </c>
      <c r="H675" s="270">
        <v>568.16162368547987</v>
      </c>
    </row>
    <row r="676" spans="2:8">
      <c r="B676" s="149" t="s">
        <v>598</v>
      </c>
      <c r="C676" s="270">
        <v>1261.0747324714216</v>
      </c>
      <c r="D676" s="270">
        <v>2682.9111137582463</v>
      </c>
      <c r="E676" s="270">
        <v>560.39949501674494</v>
      </c>
      <c r="F676" s="270">
        <v>225.46414209283375</v>
      </c>
      <c r="G676" s="270">
        <v>117.20564030630653</v>
      </c>
      <c r="H676" s="270">
        <v>115.3903728277475</v>
      </c>
    </row>
    <row r="677" spans="2:8">
      <c r="B677" s="155" t="s">
        <v>296</v>
      </c>
      <c r="C677" s="270">
        <v>0.48555692419825069</v>
      </c>
      <c r="D677" s="270">
        <v>1.6152270612244901</v>
      </c>
      <c r="E677" s="270">
        <v>1.1876703090379008</v>
      </c>
      <c r="F677" s="270">
        <v>1.1918549781341108</v>
      </c>
      <c r="G677" s="270">
        <v>0.45321451749271136</v>
      </c>
      <c r="H677" s="270">
        <v>0.31065501603498541</v>
      </c>
    </row>
    <row r="678" spans="2:8">
      <c r="B678" s="155" t="s">
        <v>237</v>
      </c>
      <c r="C678" s="270">
        <v>5048.9072423019388</v>
      </c>
      <c r="D678" s="270">
        <v>6257.4283389643288</v>
      </c>
      <c r="E678" s="270">
        <v>4925.2314020318099</v>
      </c>
      <c r="F678" s="270">
        <v>5211.5278124256183</v>
      </c>
      <c r="G678" s="270">
        <v>7310.6842525955926</v>
      </c>
      <c r="H678" s="270">
        <v>4741.6042407898512</v>
      </c>
    </row>
    <row r="679" spans="2:8">
      <c r="B679" s="155"/>
      <c r="C679" s="235"/>
      <c r="D679" s="235"/>
      <c r="E679" s="235"/>
      <c r="F679" s="235"/>
      <c r="G679" s="235"/>
      <c r="H679" s="235"/>
    </row>
    <row r="680" spans="2:8">
      <c r="B680" s="93" t="s">
        <v>364</v>
      </c>
      <c r="C680" s="270" t="s">
        <v>125</v>
      </c>
      <c r="D680" s="270" t="s">
        <v>125</v>
      </c>
      <c r="E680" s="270" t="s">
        <v>125</v>
      </c>
      <c r="F680" s="270" t="s">
        <v>125</v>
      </c>
      <c r="G680" s="270" t="s">
        <v>125</v>
      </c>
      <c r="H680" s="270" t="s">
        <v>125</v>
      </c>
    </row>
    <row r="681" spans="2:8">
      <c r="B681" s="96" t="s">
        <v>314</v>
      </c>
      <c r="C681" s="270" t="s">
        <v>125</v>
      </c>
      <c r="D681" s="270" t="s">
        <v>125</v>
      </c>
      <c r="E681" s="270" t="s">
        <v>125</v>
      </c>
      <c r="F681" s="270" t="s">
        <v>125</v>
      </c>
      <c r="G681" s="270" t="s">
        <v>125</v>
      </c>
      <c r="H681" s="270" t="s">
        <v>125</v>
      </c>
    </row>
    <row r="682" spans="2:8">
      <c r="B682" s="96" t="s">
        <v>315</v>
      </c>
      <c r="C682" s="270" t="s">
        <v>125</v>
      </c>
      <c r="D682" s="270" t="s">
        <v>125</v>
      </c>
      <c r="E682" s="270" t="s">
        <v>125</v>
      </c>
      <c r="F682" s="270" t="s">
        <v>125</v>
      </c>
      <c r="G682" s="270" t="s">
        <v>125</v>
      </c>
      <c r="H682" s="270" t="s">
        <v>125</v>
      </c>
    </row>
    <row r="683" spans="2:8">
      <c r="B683" s="96" t="s">
        <v>316</v>
      </c>
      <c r="C683" s="270" t="s">
        <v>125</v>
      </c>
      <c r="D683" s="270" t="s">
        <v>125</v>
      </c>
      <c r="E683" s="270" t="s">
        <v>125</v>
      </c>
      <c r="F683" s="270" t="s">
        <v>125</v>
      </c>
      <c r="G683" s="270" t="s">
        <v>125</v>
      </c>
      <c r="H683" s="270" t="s">
        <v>125</v>
      </c>
    </row>
    <row r="684" spans="2:8">
      <c r="B684" s="96" t="s">
        <v>317</v>
      </c>
      <c r="C684" s="270" t="s">
        <v>125</v>
      </c>
      <c r="D684" s="270" t="s">
        <v>125</v>
      </c>
      <c r="E684" s="270" t="s">
        <v>125</v>
      </c>
      <c r="F684" s="270" t="s">
        <v>125</v>
      </c>
      <c r="G684" s="270" t="s">
        <v>125</v>
      </c>
      <c r="H684" s="270" t="s">
        <v>125</v>
      </c>
    </row>
    <row r="685" spans="2:8">
      <c r="B685" s="96" t="s">
        <v>318</v>
      </c>
      <c r="C685" s="270" t="s">
        <v>125</v>
      </c>
      <c r="D685" s="270" t="s">
        <v>125</v>
      </c>
      <c r="E685" s="270" t="s">
        <v>125</v>
      </c>
      <c r="F685" s="270" t="s">
        <v>125</v>
      </c>
      <c r="G685" s="270" t="s">
        <v>125</v>
      </c>
      <c r="H685" s="270" t="s">
        <v>125</v>
      </c>
    </row>
    <row r="686" spans="2:8">
      <c r="B686" s="96" t="s">
        <v>319</v>
      </c>
      <c r="C686" s="270" t="s">
        <v>125</v>
      </c>
      <c r="D686" s="270" t="s">
        <v>125</v>
      </c>
      <c r="E686" s="270" t="s">
        <v>125</v>
      </c>
      <c r="F686" s="270" t="s">
        <v>125</v>
      </c>
      <c r="G686" s="270" t="s">
        <v>125</v>
      </c>
      <c r="H686" s="270" t="s">
        <v>125</v>
      </c>
    </row>
    <row r="687" spans="2:8">
      <c r="B687" s="96"/>
      <c r="C687" s="36"/>
      <c r="D687" s="36"/>
      <c r="E687" s="36"/>
      <c r="F687" s="36"/>
      <c r="G687" s="36"/>
      <c r="H687" s="36"/>
    </row>
    <row r="688" spans="2:8">
      <c r="B688" s="156" t="s">
        <v>365</v>
      </c>
      <c r="C688" s="270" t="s">
        <v>125</v>
      </c>
      <c r="D688" s="270" t="s">
        <v>125</v>
      </c>
      <c r="E688" s="270" t="s">
        <v>125</v>
      </c>
      <c r="F688" s="270" t="s">
        <v>125</v>
      </c>
      <c r="G688" s="270" t="s">
        <v>125</v>
      </c>
      <c r="H688" s="270" t="s">
        <v>125</v>
      </c>
    </row>
    <row r="689" spans="2:8">
      <c r="B689" s="96" t="s">
        <v>314</v>
      </c>
      <c r="C689" s="270" t="s">
        <v>125</v>
      </c>
      <c r="D689" s="270" t="s">
        <v>125</v>
      </c>
      <c r="E689" s="270" t="s">
        <v>125</v>
      </c>
      <c r="F689" s="270" t="s">
        <v>125</v>
      </c>
      <c r="G689" s="270" t="s">
        <v>125</v>
      </c>
      <c r="H689" s="270" t="s">
        <v>125</v>
      </c>
    </row>
    <row r="690" spans="2:8">
      <c r="B690" s="96" t="s">
        <v>315</v>
      </c>
      <c r="C690" s="270" t="s">
        <v>125</v>
      </c>
      <c r="D690" s="270" t="s">
        <v>125</v>
      </c>
      <c r="E690" s="270" t="s">
        <v>125</v>
      </c>
      <c r="F690" s="270" t="s">
        <v>125</v>
      </c>
      <c r="G690" s="270" t="s">
        <v>125</v>
      </c>
      <c r="H690" s="270" t="s">
        <v>125</v>
      </c>
    </row>
    <row r="691" spans="2:8">
      <c r="B691" s="96" t="s">
        <v>316</v>
      </c>
      <c r="C691" s="270" t="s">
        <v>125</v>
      </c>
      <c r="D691" s="270" t="s">
        <v>125</v>
      </c>
      <c r="E691" s="270" t="s">
        <v>125</v>
      </c>
      <c r="F691" s="270" t="s">
        <v>125</v>
      </c>
      <c r="G691" s="270" t="s">
        <v>125</v>
      </c>
      <c r="H691" s="270" t="s">
        <v>125</v>
      </c>
    </row>
    <row r="692" spans="2:8">
      <c r="B692" s="96" t="s">
        <v>317</v>
      </c>
      <c r="C692" s="270" t="s">
        <v>125</v>
      </c>
      <c r="D692" s="270" t="s">
        <v>125</v>
      </c>
      <c r="E692" s="270" t="s">
        <v>125</v>
      </c>
      <c r="F692" s="270" t="s">
        <v>125</v>
      </c>
      <c r="G692" s="270" t="s">
        <v>125</v>
      </c>
      <c r="H692" s="270" t="s">
        <v>125</v>
      </c>
    </row>
    <row r="693" spans="2:8">
      <c r="B693" s="96" t="s">
        <v>318</v>
      </c>
      <c r="C693" s="270" t="s">
        <v>125</v>
      </c>
      <c r="D693" s="270" t="s">
        <v>125</v>
      </c>
      <c r="E693" s="270" t="s">
        <v>125</v>
      </c>
      <c r="F693" s="270" t="s">
        <v>125</v>
      </c>
      <c r="G693" s="270" t="s">
        <v>125</v>
      </c>
      <c r="H693" s="270" t="s">
        <v>125</v>
      </c>
    </row>
    <row r="694" spans="2:8" ht="15.75" thickBot="1">
      <c r="B694" s="96" t="s">
        <v>319</v>
      </c>
      <c r="C694" s="270" t="s">
        <v>125</v>
      </c>
      <c r="D694" s="270" t="s">
        <v>125</v>
      </c>
      <c r="E694" s="270" t="s">
        <v>125</v>
      </c>
      <c r="F694" s="270" t="s">
        <v>125</v>
      </c>
      <c r="G694" s="270" t="s">
        <v>125</v>
      </c>
      <c r="H694" s="270" t="s">
        <v>125</v>
      </c>
    </row>
    <row r="695" spans="2:8" ht="15.75" thickTop="1">
      <c r="B695" s="1064" t="s">
        <v>587</v>
      </c>
      <c r="C695" s="1064"/>
      <c r="D695" s="1064"/>
      <c r="E695" s="1064"/>
      <c r="F695" s="1064"/>
      <c r="G695" s="1064"/>
      <c r="H695" s="1064"/>
    </row>
    <row r="696" spans="2:8">
      <c r="B696" s="1078" t="s">
        <v>596</v>
      </c>
      <c r="C696" s="1082"/>
      <c r="D696" s="1082"/>
      <c r="E696" s="1082"/>
      <c r="F696" s="1082"/>
      <c r="G696" s="1082"/>
      <c r="H696" s="1082"/>
    </row>
    <row r="697" spans="2:8">
      <c r="B697" s="27"/>
      <c r="C697" s="232"/>
      <c r="D697" s="232"/>
      <c r="E697" s="232"/>
      <c r="F697" s="232"/>
      <c r="G697" s="232"/>
      <c r="H697" s="232"/>
    </row>
    <row r="698" spans="2:8">
      <c r="B698" s="1063" t="s">
        <v>52</v>
      </c>
      <c r="C698" s="1063"/>
      <c r="D698" s="1063"/>
      <c r="E698" s="1063"/>
      <c r="F698" s="1063"/>
      <c r="G698" s="1063"/>
      <c r="H698" s="1063"/>
    </row>
    <row r="699" spans="2:8">
      <c r="B699" s="13" t="s">
        <v>51</v>
      </c>
      <c r="C699" s="232"/>
      <c r="D699" s="232"/>
      <c r="E699" s="232"/>
      <c r="F699" s="232"/>
      <c r="G699" s="232"/>
      <c r="H699" s="232"/>
    </row>
    <row r="700" spans="2:8">
      <c r="B700" s="127" t="s">
        <v>173</v>
      </c>
      <c r="C700" s="232"/>
      <c r="D700" s="232"/>
      <c r="E700" s="232"/>
      <c r="F700" s="232"/>
      <c r="G700" s="232"/>
      <c r="H700" s="232"/>
    </row>
    <row r="701" spans="2:8">
      <c r="B701" s="128"/>
      <c r="C701" s="232"/>
      <c r="D701" s="232"/>
      <c r="E701" s="232"/>
      <c r="F701" s="232"/>
      <c r="G701" s="232"/>
      <c r="H701" s="232"/>
    </row>
    <row r="702" spans="2:8">
      <c r="B702" s="16"/>
      <c r="C702" s="17">
        <v>2014</v>
      </c>
      <c r="D702" s="17">
        <v>2015</v>
      </c>
      <c r="E702" s="17">
        <v>2016</v>
      </c>
      <c r="F702" s="17">
        <v>2017</v>
      </c>
      <c r="G702" s="17">
        <v>2018</v>
      </c>
      <c r="H702" s="17">
        <v>2019</v>
      </c>
    </row>
    <row r="703" spans="2:8">
      <c r="B703" s="92" t="s">
        <v>586</v>
      </c>
      <c r="C703" s="232"/>
      <c r="D703" s="232"/>
      <c r="E703" s="232"/>
      <c r="F703" s="232"/>
      <c r="G703" s="232"/>
      <c r="H703" s="232"/>
    </row>
    <row r="704" spans="2:8">
      <c r="B704" s="82" t="s">
        <v>599</v>
      </c>
      <c r="C704" s="271">
        <v>9</v>
      </c>
      <c r="D704" s="271">
        <v>9</v>
      </c>
      <c r="E704" s="271">
        <v>12</v>
      </c>
      <c r="F704" s="271">
        <v>12</v>
      </c>
      <c r="G704" s="271">
        <v>12</v>
      </c>
      <c r="H704" s="271">
        <v>12</v>
      </c>
    </row>
    <row r="705" spans="2:8">
      <c r="B705" s="272" t="s">
        <v>337</v>
      </c>
      <c r="C705" s="273" t="s">
        <v>140</v>
      </c>
      <c r="D705" s="273" t="s">
        <v>140</v>
      </c>
      <c r="E705" s="273" t="s">
        <v>140</v>
      </c>
      <c r="F705" s="273" t="s">
        <v>140</v>
      </c>
      <c r="G705" s="273" t="s">
        <v>140</v>
      </c>
      <c r="H705" s="273" t="s">
        <v>140</v>
      </c>
    </row>
    <row r="706" spans="2:8">
      <c r="B706" s="272" t="s">
        <v>387</v>
      </c>
      <c r="C706" s="273" t="s">
        <v>140</v>
      </c>
      <c r="D706" s="273" t="s">
        <v>140</v>
      </c>
      <c r="E706" s="273" t="s">
        <v>140</v>
      </c>
      <c r="F706" s="273" t="s">
        <v>140</v>
      </c>
      <c r="G706" s="273" t="s">
        <v>140</v>
      </c>
      <c r="H706" s="273" t="s">
        <v>140</v>
      </c>
    </row>
    <row r="707" spans="2:8">
      <c r="B707" s="272" t="s">
        <v>388</v>
      </c>
      <c r="C707" s="273" t="s">
        <v>140</v>
      </c>
      <c r="D707" s="273" t="s">
        <v>140</v>
      </c>
      <c r="E707" s="273" t="s">
        <v>140</v>
      </c>
      <c r="F707" s="273" t="s">
        <v>140</v>
      </c>
      <c r="G707" s="273" t="s">
        <v>140</v>
      </c>
      <c r="H707" s="273" t="s">
        <v>140</v>
      </c>
    </row>
    <row r="708" spans="2:8">
      <c r="B708" s="272" t="s">
        <v>339</v>
      </c>
      <c r="C708" s="273" t="s">
        <v>140</v>
      </c>
      <c r="D708" s="273" t="s">
        <v>140</v>
      </c>
      <c r="E708" s="273" t="s">
        <v>140</v>
      </c>
      <c r="F708" s="273" t="s">
        <v>140</v>
      </c>
      <c r="G708" s="273" t="s">
        <v>140</v>
      </c>
      <c r="H708" s="273" t="s">
        <v>140</v>
      </c>
    </row>
    <row r="709" spans="2:8">
      <c r="B709" s="272" t="s">
        <v>340</v>
      </c>
      <c r="C709" s="81">
        <v>9</v>
      </c>
      <c r="D709" s="81">
        <v>9</v>
      </c>
      <c r="E709" s="81">
        <v>12</v>
      </c>
      <c r="F709" s="81">
        <v>12</v>
      </c>
      <c r="G709" s="81">
        <v>12</v>
      </c>
      <c r="H709" s="81">
        <v>12</v>
      </c>
    </row>
    <row r="710" spans="2:8">
      <c r="B710" s="272"/>
      <c r="C710" s="81"/>
      <c r="D710" s="81"/>
      <c r="E710" s="81"/>
      <c r="F710" s="81"/>
      <c r="G710" s="81"/>
      <c r="H710" s="81"/>
    </row>
    <row r="711" spans="2:8">
      <c r="B711" s="82" t="s">
        <v>386</v>
      </c>
      <c r="C711" s="81">
        <v>9</v>
      </c>
      <c r="D711" s="81">
        <v>9</v>
      </c>
      <c r="E711" s="81">
        <v>12</v>
      </c>
      <c r="F711" s="81">
        <v>12</v>
      </c>
      <c r="G711" s="81">
        <v>12</v>
      </c>
      <c r="H711" s="81">
        <v>12</v>
      </c>
    </row>
    <row r="712" spans="2:8">
      <c r="B712" s="272" t="s">
        <v>337</v>
      </c>
      <c r="C712" s="273" t="s">
        <v>140</v>
      </c>
      <c r="D712" s="273" t="s">
        <v>140</v>
      </c>
      <c r="E712" s="273" t="s">
        <v>140</v>
      </c>
      <c r="F712" s="273" t="s">
        <v>140</v>
      </c>
      <c r="G712" s="273" t="s">
        <v>140</v>
      </c>
      <c r="H712" s="273" t="s">
        <v>140</v>
      </c>
    </row>
    <row r="713" spans="2:8">
      <c r="B713" s="272" t="s">
        <v>387</v>
      </c>
      <c r="C713" s="273" t="s">
        <v>140</v>
      </c>
      <c r="D713" s="273" t="s">
        <v>140</v>
      </c>
      <c r="E713" s="273" t="s">
        <v>140</v>
      </c>
      <c r="F713" s="273" t="s">
        <v>140</v>
      </c>
      <c r="G713" s="273" t="s">
        <v>140</v>
      </c>
      <c r="H713" s="273" t="s">
        <v>140</v>
      </c>
    </row>
    <row r="714" spans="2:8">
      <c r="B714" s="272" t="s">
        <v>388</v>
      </c>
      <c r="C714" s="273" t="s">
        <v>140</v>
      </c>
      <c r="D714" s="273" t="s">
        <v>140</v>
      </c>
      <c r="E714" s="273" t="s">
        <v>140</v>
      </c>
      <c r="F714" s="273" t="s">
        <v>140</v>
      </c>
      <c r="G714" s="273" t="s">
        <v>140</v>
      </c>
      <c r="H714" s="273" t="s">
        <v>140</v>
      </c>
    </row>
    <row r="715" spans="2:8">
      <c r="B715" s="272" t="s">
        <v>339</v>
      </c>
      <c r="C715" s="273" t="s">
        <v>140</v>
      </c>
      <c r="D715" s="273" t="s">
        <v>140</v>
      </c>
      <c r="E715" s="273" t="s">
        <v>140</v>
      </c>
      <c r="F715" s="273" t="s">
        <v>140</v>
      </c>
      <c r="G715" s="273" t="s">
        <v>140</v>
      </c>
      <c r="H715" s="273" t="s">
        <v>140</v>
      </c>
    </row>
    <row r="716" spans="2:8">
      <c r="B716" s="272" t="s">
        <v>340</v>
      </c>
      <c r="C716" s="81">
        <v>9</v>
      </c>
      <c r="D716" s="81">
        <v>9</v>
      </c>
      <c r="E716" s="81">
        <v>12</v>
      </c>
      <c r="F716" s="81">
        <v>12</v>
      </c>
      <c r="G716" s="81">
        <v>12</v>
      </c>
      <c r="H716" s="81">
        <v>12</v>
      </c>
    </row>
    <row r="717" spans="2:8">
      <c r="B717" s="272"/>
      <c r="C717" s="272"/>
      <c r="D717" s="272"/>
      <c r="E717" s="272"/>
      <c r="F717" s="272"/>
      <c r="G717" s="272"/>
      <c r="H717" s="272"/>
    </row>
    <row r="718" spans="2:8">
      <c r="B718" s="82" t="s">
        <v>389</v>
      </c>
      <c r="C718" s="273" t="s">
        <v>140</v>
      </c>
      <c r="D718" s="273" t="s">
        <v>140</v>
      </c>
      <c r="E718" s="273" t="s">
        <v>140</v>
      </c>
      <c r="F718" s="273" t="s">
        <v>140</v>
      </c>
      <c r="G718" s="273" t="s">
        <v>140</v>
      </c>
      <c r="H718" s="273" t="s">
        <v>140</v>
      </c>
    </row>
    <row r="719" spans="2:8">
      <c r="B719" s="272" t="s">
        <v>337</v>
      </c>
      <c r="C719" s="273" t="s">
        <v>140</v>
      </c>
      <c r="D719" s="273" t="s">
        <v>140</v>
      </c>
      <c r="E719" s="273" t="s">
        <v>140</v>
      </c>
      <c r="F719" s="273" t="s">
        <v>140</v>
      </c>
      <c r="G719" s="273" t="s">
        <v>140</v>
      </c>
      <c r="H719" s="273" t="s">
        <v>140</v>
      </c>
    </row>
    <row r="720" spans="2:8">
      <c r="B720" s="272" t="s">
        <v>387</v>
      </c>
      <c r="C720" s="273" t="s">
        <v>140</v>
      </c>
      <c r="D720" s="273" t="s">
        <v>140</v>
      </c>
      <c r="E720" s="273" t="s">
        <v>140</v>
      </c>
      <c r="F720" s="273" t="s">
        <v>140</v>
      </c>
      <c r="G720" s="273" t="s">
        <v>140</v>
      </c>
      <c r="H720" s="273" t="s">
        <v>140</v>
      </c>
    </row>
    <row r="721" spans="2:8">
      <c r="B721" s="272" t="s">
        <v>388</v>
      </c>
      <c r="C721" s="273" t="s">
        <v>140</v>
      </c>
      <c r="D721" s="273" t="s">
        <v>140</v>
      </c>
      <c r="E721" s="273" t="s">
        <v>140</v>
      </c>
      <c r="F721" s="273" t="s">
        <v>140</v>
      </c>
      <c r="G721" s="273" t="s">
        <v>140</v>
      </c>
      <c r="H721" s="273" t="s">
        <v>140</v>
      </c>
    </row>
    <row r="722" spans="2:8">
      <c r="B722" s="272" t="s">
        <v>339</v>
      </c>
      <c r="C722" s="273" t="s">
        <v>140</v>
      </c>
      <c r="D722" s="273" t="s">
        <v>140</v>
      </c>
      <c r="E722" s="273" t="s">
        <v>140</v>
      </c>
      <c r="F722" s="273" t="s">
        <v>140</v>
      </c>
      <c r="G722" s="273" t="s">
        <v>140</v>
      </c>
      <c r="H722" s="273" t="s">
        <v>140</v>
      </c>
    </row>
    <row r="723" spans="2:8" ht="15.75" thickBot="1">
      <c r="B723" s="272" t="s">
        <v>340</v>
      </c>
      <c r="C723" s="273" t="s">
        <v>140</v>
      </c>
      <c r="D723" s="273" t="s">
        <v>140</v>
      </c>
      <c r="E723" s="273" t="s">
        <v>140</v>
      </c>
      <c r="F723" s="273" t="s">
        <v>140</v>
      </c>
      <c r="G723" s="273" t="s">
        <v>140</v>
      </c>
      <c r="H723" s="273" t="s">
        <v>140</v>
      </c>
    </row>
    <row r="724" spans="2:8" ht="15.75" thickTop="1">
      <c r="B724" s="1064" t="s">
        <v>587</v>
      </c>
      <c r="C724" s="1064"/>
      <c r="D724" s="1064"/>
      <c r="E724" s="1064"/>
      <c r="F724" s="1064"/>
      <c r="G724" s="1064"/>
      <c r="H724" s="1064"/>
    </row>
    <row r="725" spans="2:8">
      <c r="B725" s="134"/>
      <c r="C725" s="232"/>
      <c r="D725" s="232"/>
      <c r="E725" s="232"/>
      <c r="F725" s="232"/>
      <c r="G725" s="232"/>
      <c r="H725" s="232"/>
    </row>
    <row r="726" spans="2:8">
      <c r="B726" s="1063" t="s">
        <v>54</v>
      </c>
      <c r="C726" s="1063"/>
      <c r="D726" s="1063"/>
      <c r="E726" s="1063"/>
      <c r="F726" s="1063"/>
      <c r="G726" s="1063"/>
      <c r="H726" s="1063"/>
    </row>
    <row r="727" spans="2:8">
      <c r="B727" s="13" t="s">
        <v>53</v>
      </c>
      <c r="C727" s="232"/>
      <c r="D727" s="232"/>
      <c r="E727" s="232"/>
      <c r="F727" s="232"/>
      <c r="G727" s="232"/>
      <c r="H727" s="232"/>
    </row>
    <row r="728" spans="2:8">
      <c r="B728" s="134" t="s">
        <v>392</v>
      </c>
      <c r="C728" s="232"/>
      <c r="D728" s="232"/>
      <c r="E728" s="232"/>
      <c r="F728" s="232"/>
      <c r="G728" s="232"/>
      <c r="H728" s="232"/>
    </row>
    <row r="729" spans="2:8">
      <c r="B729" s="134"/>
      <c r="C729" s="232"/>
      <c r="D729" s="232"/>
      <c r="E729" s="232"/>
      <c r="F729" s="232"/>
      <c r="G729" s="232"/>
      <c r="H729" s="232"/>
    </row>
    <row r="730" spans="2:8">
      <c r="B730" s="16"/>
      <c r="C730" s="17">
        <v>2014</v>
      </c>
      <c r="D730" s="17">
        <v>2015</v>
      </c>
      <c r="E730" s="17">
        <v>2016</v>
      </c>
      <c r="F730" s="17">
        <v>2017</v>
      </c>
      <c r="G730" s="17">
        <v>2018</v>
      </c>
      <c r="H730" s="17">
        <v>2019</v>
      </c>
    </row>
    <row r="731" spans="2:8">
      <c r="B731" s="92" t="s">
        <v>586</v>
      </c>
      <c r="C731" s="232"/>
      <c r="D731" s="232"/>
      <c r="E731" s="232"/>
      <c r="F731" s="232"/>
      <c r="G731" s="232"/>
      <c r="H731" s="232"/>
    </row>
    <row r="732" spans="2:8">
      <c r="B732" s="93" t="s">
        <v>394</v>
      </c>
      <c r="C732" s="274">
        <v>50.662999999999997</v>
      </c>
      <c r="D732" s="274">
        <v>46.230999999999995</v>
      </c>
      <c r="E732" s="274">
        <v>42.033000000000001</v>
      </c>
      <c r="F732" s="274">
        <v>48.522000000000006</v>
      </c>
      <c r="G732" s="274">
        <v>61.204999999999998</v>
      </c>
      <c r="H732" s="274">
        <v>48.278999999999996</v>
      </c>
    </row>
    <row r="733" spans="2:8">
      <c r="B733" s="96" t="s">
        <v>293</v>
      </c>
      <c r="C733" s="274">
        <v>14.445999999999998</v>
      </c>
      <c r="D733" s="274">
        <v>10.978999999999999</v>
      </c>
      <c r="E733" s="274">
        <v>9.5909999999999993</v>
      </c>
      <c r="F733" s="274">
        <v>9.8559999999999999</v>
      </c>
      <c r="G733" s="274">
        <v>8.2170000000000005</v>
      </c>
      <c r="H733" s="274">
        <v>7.7750000000000004</v>
      </c>
    </row>
    <row r="734" spans="2:8">
      <c r="B734" s="136" t="s">
        <v>582</v>
      </c>
      <c r="C734" s="274">
        <v>4.2489999999999997</v>
      </c>
      <c r="D734" s="274">
        <v>2.0270000000000001</v>
      </c>
      <c r="E734" s="274">
        <v>0.76</v>
      </c>
      <c r="F734" s="274">
        <v>0.68799999999999994</v>
      </c>
      <c r="G734" s="274">
        <v>0.39300000000000002</v>
      </c>
      <c r="H734" s="274">
        <v>0.186</v>
      </c>
    </row>
    <row r="735" spans="2:8">
      <c r="B735" s="136" t="s">
        <v>583</v>
      </c>
      <c r="C735" s="274">
        <v>10.196999999999999</v>
      </c>
      <c r="D735" s="274">
        <v>8.952</v>
      </c>
      <c r="E735" s="274">
        <v>8.8309999999999995</v>
      </c>
      <c r="F735" s="274">
        <v>9.1679999999999993</v>
      </c>
      <c r="G735" s="274">
        <v>7.8239999999999998</v>
      </c>
      <c r="H735" s="274">
        <v>7.5890000000000004</v>
      </c>
    </row>
    <row r="736" spans="2:8">
      <c r="B736" s="96" t="s">
        <v>296</v>
      </c>
      <c r="C736" s="274">
        <v>2.8000000000000001E-2</v>
      </c>
      <c r="D736" s="274">
        <v>2.5000000000000001E-2</v>
      </c>
      <c r="E736" s="274">
        <v>3.5999999999999997E-2</v>
      </c>
      <c r="F736" s="274">
        <v>2.4E-2</v>
      </c>
      <c r="G736" s="274">
        <v>2E-3</v>
      </c>
      <c r="H736" s="274">
        <v>0.02</v>
      </c>
    </row>
    <row r="737" spans="2:8" ht="15.75" thickBot="1">
      <c r="B737" s="96" t="s">
        <v>329</v>
      </c>
      <c r="C737" s="274">
        <v>36.189</v>
      </c>
      <c r="D737" s="274">
        <v>35.226999999999997</v>
      </c>
      <c r="E737" s="274">
        <v>32.405999999999999</v>
      </c>
      <c r="F737" s="274">
        <v>38.642000000000003</v>
      </c>
      <c r="G737" s="274">
        <v>52.985999999999997</v>
      </c>
      <c r="H737" s="274">
        <v>40.483999999999995</v>
      </c>
    </row>
    <row r="738" spans="2:8" ht="15.75" thickTop="1">
      <c r="B738" s="1064" t="s">
        <v>587</v>
      </c>
      <c r="C738" s="1064"/>
      <c r="D738" s="1064"/>
      <c r="E738" s="1064"/>
      <c r="F738" s="1064"/>
      <c r="G738" s="1064"/>
      <c r="H738" s="1064"/>
    </row>
    <row r="739" spans="2:8">
      <c r="B739" s="1067" t="s">
        <v>588</v>
      </c>
      <c r="C739" s="1067"/>
      <c r="D739" s="1067"/>
      <c r="E739" s="1067"/>
      <c r="F739" s="1067"/>
      <c r="G739" s="1067"/>
      <c r="H739" s="1067"/>
    </row>
    <row r="740" spans="2:8">
      <c r="B740" s="144"/>
      <c r="C740" s="232"/>
      <c r="D740" s="232"/>
      <c r="E740" s="232"/>
      <c r="F740" s="232"/>
      <c r="G740" s="232"/>
      <c r="H740" s="232"/>
    </row>
    <row r="741" spans="2:8">
      <c r="B741" s="1063" t="s">
        <v>56</v>
      </c>
      <c r="C741" s="1063"/>
      <c r="D741" s="1063"/>
      <c r="E741" s="1063"/>
      <c r="F741" s="1063"/>
      <c r="G741" s="1063"/>
      <c r="H741" s="1063"/>
    </row>
    <row r="742" spans="2:8">
      <c r="B742" s="13" t="s">
        <v>55</v>
      </c>
      <c r="C742" s="232"/>
      <c r="D742" s="232"/>
      <c r="E742" s="232"/>
      <c r="F742" s="232"/>
      <c r="G742" s="232"/>
      <c r="H742" s="232"/>
    </row>
    <row r="743" spans="2:8">
      <c r="B743" s="145" t="s">
        <v>395</v>
      </c>
      <c r="C743" s="232"/>
      <c r="D743" s="232"/>
      <c r="E743" s="232"/>
      <c r="F743" s="232"/>
      <c r="G743" s="232"/>
      <c r="H743" s="232"/>
    </row>
    <row r="744" spans="2:8">
      <c r="B744" s="146"/>
      <c r="C744" s="232"/>
      <c r="D744" s="232"/>
      <c r="E744" s="232"/>
      <c r="F744" s="232"/>
      <c r="G744" s="232"/>
      <c r="H744" s="232"/>
    </row>
    <row r="745" spans="2:8">
      <c r="B745" s="16"/>
      <c r="C745" s="17">
        <v>2014</v>
      </c>
      <c r="D745" s="17">
        <v>2015</v>
      </c>
      <c r="E745" s="17">
        <v>2016</v>
      </c>
      <c r="F745" s="17">
        <v>2017</v>
      </c>
      <c r="G745" s="17">
        <v>2018</v>
      </c>
      <c r="H745" s="17">
        <v>2019</v>
      </c>
    </row>
    <row r="746" spans="2:8">
      <c r="B746" s="92" t="s">
        <v>586</v>
      </c>
      <c r="C746" s="232"/>
      <c r="D746" s="232"/>
      <c r="E746" s="232"/>
      <c r="F746" s="232"/>
      <c r="G746" s="232"/>
      <c r="H746" s="232"/>
    </row>
    <row r="747" spans="2:8">
      <c r="B747" s="93" t="s">
        <v>396</v>
      </c>
      <c r="C747" s="36">
        <v>14245.420546608453</v>
      </c>
      <c r="D747" s="36">
        <v>16315.841040715934</v>
      </c>
      <c r="E747" s="36">
        <v>17731.302078348843</v>
      </c>
      <c r="F747" s="36">
        <v>19432.457422646534</v>
      </c>
      <c r="G747" s="36">
        <v>26151.129010328499</v>
      </c>
      <c r="H747" s="36">
        <v>18341.553184939574</v>
      </c>
    </row>
    <row r="748" spans="2:8">
      <c r="B748" s="96" t="s">
        <v>293</v>
      </c>
      <c r="C748" s="36">
        <v>7056.565837972973</v>
      </c>
      <c r="D748" s="36">
        <v>5919.0797454375661</v>
      </c>
      <c r="E748" s="36">
        <v>4960.0636715415794</v>
      </c>
      <c r="F748" s="36">
        <v>2683.6270908613938</v>
      </c>
      <c r="G748" s="36">
        <v>3288.3148358685435</v>
      </c>
      <c r="H748" s="36">
        <v>2266.1411985452969</v>
      </c>
    </row>
    <row r="749" spans="2:8">
      <c r="B749" s="136" t="s">
        <v>582</v>
      </c>
      <c r="C749" s="36">
        <v>4013.9049867641979</v>
      </c>
      <c r="D749" s="36">
        <v>3016.7594246247522</v>
      </c>
      <c r="E749" s="36">
        <v>950.5335709773467</v>
      </c>
      <c r="F749" s="36">
        <v>833.65205698463558</v>
      </c>
      <c r="G749" s="36">
        <v>910.81653529583082</v>
      </c>
      <c r="H749" s="36">
        <v>52.298199014577264</v>
      </c>
    </row>
    <row r="750" spans="2:8">
      <c r="B750" s="136" t="s">
        <v>583</v>
      </c>
      <c r="C750" s="36">
        <v>3042.6608512087751</v>
      </c>
      <c r="D750" s="36">
        <v>2902.3203208128139</v>
      </c>
      <c r="E750" s="36">
        <v>4009.5301005642332</v>
      </c>
      <c r="F750" s="36">
        <v>1849.9750338767583</v>
      </c>
      <c r="G750" s="36">
        <v>2377.4983005727122</v>
      </c>
      <c r="H750" s="36">
        <v>2213.8429995307197</v>
      </c>
    </row>
    <row r="751" spans="2:8">
      <c r="B751" s="96" t="s">
        <v>296</v>
      </c>
      <c r="C751" s="36">
        <v>0.48555692419825069</v>
      </c>
      <c r="D751" s="36">
        <v>1.6152270612244899</v>
      </c>
      <c r="E751" s="36">
        <v>1.1876703090379008</v>
      </c>
      <c r="F751" s="36">
        <v>1.1918549781341108</v>
      </c>
      <c r="G751" s="36">
        <v>0.45321451749271136</v>
      </c>
      <c r="H751" s="36">
        <v>0.31065501603498541</v>
      </c>
    </row>
    <row r="752" spans="2:8" ht="15.75" thickBot="1">
      <c r="B752" s="96" t="s">
        <v>329</v>
      </c>
      <c r="C752" s="36">
        <v>7188.3691517112829</v>
      </c>
      <c r="D752" s="36">
        <v>10395.146068217142</v>
      </c>
      <c r="E752" s="36">
        <v>12770.05073649823</v>
      </c>
      <c r="F752" s="36">
        <v>16747.638476807006</v>
      </c>
      <c r="G752" s="36">
        <v>22862.360959942464</v>
      </c>
      <c r="H752" s="36">
        <v>16075.101331378242</v>
      </c>
    </row>
    <row r="753" spans="2:8" ht="16.5" thickTop="1" thickBot="1">
      <c r="B753" s="1064" t="s">
        <v>587</v>
      </c>
      <c r="C753" s="1064"/>
      <c r="D753" s="1064"/>
      <c r="E753" s="1064"/>
      <c r="F753" s="1064"/>
      <c r="G753" s="1064"/>
      <c r="H753" s="1064"/>
    </row>
    <row r="754" spans="2:8" ht="15.75" thickTop="1">
      <c r="B754" s="1081" t="s">
        <v>588</v>
      </c>
      <c r="C754" s="1064"/>
      <c r="D754" s="1064"/>
      <c r="E754" s="1064"/>
      <c r="F754" s="1064"/>
      <c r="G754" s="1064"/>
      <c r="H754" s="1064"/>
    </row>
    <row r="755" spans="2:8">
      <c r="B755" s="27"/>
      <c r="C755" s="232"/>
      <c r="D755" s="232"/>
      <c r="E755" s="232"/>
      <c r="F755" s="232"/>
      <c r="G755" s="232"/>
      <c r="H755" s="232"/>
    </row>
    <row r="756" spans="2:8">
      <c r="B756" s="1063" t="s">
        <v>58</v>
      </c>
      <c r="C756" s="1063"/>
      <c r="D756" s="1063"/>
      <c r="E756" s="1063"/>
      <c r="F756" s="1063"/>
      <c r="G756" s="1063"/>
      <c r="H756" s="1063"/>
    </row>
    <row r="757" spans="2:8">
      <c r="B757" s="13" t="s">
        <v>57</v>
      </c>
      <c r="C757" s="232"/>
      <c r="D757" s="232"/>
      <c r="E757" s="232"/>
      <c r="F757" s="232"/>
      <c r="G757" s="232"/>
      <c r="H757" s="232"/>
    </row>
    <row r="758" spans="2:8">
      <c r="B758" s="145" t="s">
        <v>400</v>
      </c>
      <c r="C758" s="232"/>
      <c r="D758" s="232"/>
      <c r="E758" s="232"/>
      <c r="F758" s="232"/>
      <c r="G758" s="232"/>
      <c r="H758" s="232"/>
    </row>
    <row r="759" spans="2:8">
      <c r="B759" s="145"/>
      <c r="C759" s="232"/>
      <c r="D759" s="232"/>
      <c r="E759" s="232"/>
      <c r="F759" s="232"/>
      <c r="G759" s="232"/>
      <c r="H759" s="232"/>
    </row>
    <row r="760" spans="2:8">
      <c r="B760" s="16"/>
      <c r="C760" s="17">
        <v>2014</v>
      </c>
      <c r="D760" s="17">
        <v>2015</v>
      </c>
      <c r="E760" s="17">
        <v>2016</v>
      </c>
      <c r="F760" s="17">
        <v>2017</v>
      </c>
      <c r="G760" s="17">
        <v>2018</v>
      </c>
      <c r="H760" s="17">
        <v>2019</v>
      </c>
    </row>
    <row r="761" spans="2:8">
      <c r="B761" s="93" t="s">
        <v>401</v>
      </c>
      <c r="C761" s="274" t="s">
        <v>140</v>
      </c>
      <c r="D761" s="274" t="s">
        <v>140</v>
      </c>
      <c r="E761" s="274" t="s">
        <v>140</v>
      </c>
      <c r="F761" s="274" t="s">
        <v>140</v>
      </c>
      <c r="G761" s="274" t="s">
        <v>140</v>
      </c>
      <c r="H761" s="274" t="s">
        <v>140</v>
      </c>
    </row>
    <row r="762" spans="2:8">
      <c r="B762" s="93"/>
      <c r="C762" s="232"/>
      <c r="D762" s="232"/>
      <c r="E762" s="232"/>
      <c r="F762" s="232"/>
      <c r="G762" s="232"/>
      <c r="H762" s="232"/>
    </row>
    <row r="763" spans="2:8">
      <c r="B763" s="92" t="s">
        <v>600</v>
      </c>
      <c r="C763" s="132"/>
      <c r="D763" s="132"/>
      <c r="E763" s="132"/>
      <c r="F763" s="132"/>
      <c r="G763" s="132"/>
      <c r="H763" s="132"/>
    </row>
    <row r="764" spans="2:8">
      <c r="B764" s="103" t="s">
        <v>402</v>
      </c>
      <c r="C764" s="274" t="s">
        <v>140</v>
      </c>
      <c r="D764" s="274" t="s">
        <v>140</v>
      </c>
      <c r="E764" s="274" t="s">
        <v>140</v>
      </c>
      <c r="F764" s="274" t="s">
        <v>140</v>
      </c>
      <c r="G764" s="274" t="s">
        <v>140</v>
      </c>
      <c r="H764" s="274" t="s">
        <v>140</v>
      </c>
    </row>
    <row r="765" spans="2:8">
      <c r="B765" s="96" t="s">
        <v>293</v>
      </c>
      <c r="C765" s="274" t="s">
        <v>140</v>
      </c>
      <c r="D765" s="274" t="s">
        <v>140</v>
      </c>
      <c r="E765" s="274" t="s">
        <v>140</v>
      </c>
      <c r="F765" s="274" t="s">
        <v>140</v>
      </c>
      <c r="G765" s="274" t="s">
        <v>140</v>
      </c>
      <c r="H765" s="274" t="s">
        <v>140</v>
      </c>
    </row>
    <row r="766" spans="2:8">
      <c r="B766" s="136" t="s">
        <v>294</v>
      </c>
      <c r="C766" s="274" t="s">
        <v>140</v>
      </c>
      <c r="D766" s="274" t="s">
        <v>140</v>
      </c>
      <c r="E766" s="274" t="s">
        <v>140</v>
      </c>
      <c r="F766" s="274" t="s">
        <v>140</v>
      </c>
      <c r="G766" s="274" t="s">
        <v>140</v>
      </c>
      <c r="H766" s="274" t="s">
        <v>140</v>
      </c>
    </row>
    <row r="767" spans="2:8">
      <c r="B767" s="136" t="s">
        <v>295</v>
      </c>
      <c r="C767" s="274" t="s">
        <v>140</v>
      </c>
      <c r="D767" s="274" t="s">
        <v>140</v>
      </c>
      <c r="E767" s="274" t="s">
        <v>140</v>
      </c>
      <c r="F767" s="274" t="s">
        <v>140</v>
      </c>
      <c r="G767" s="274" t="s">
        <v>140</v>
      </c>
      <c r="H767" s="274" t="s">
        <v>140</v>
      </c>
    </row>
    <row r="768" spans="2:8">
      <c r="B768" s="96" t="s">
        <v>296</v>
      </c>
      <c r="C768" s="274" t="s">
        <v>140</v>
      </c>
      <c r="D768" s="274" t="s">
        <v>140</v>
      </c>
      <c r="E768" s="274" t="s">
        <v>140</v>
      </c>
      <c r="F768" s="274" t="s">
        <v>140</v>
      </c>
      <c r="G768" s="274" t="s">
        <v>140</v>
      </c>
      <c r="H768" s="274" t="s">
        <v>140</v>
      </c>
    </row>
    <row r="769" spans="2:8">
      <c r="B769" s="96" t="s">
        <v>237</v>
      </c>
      <c r="C769" s="274" t="s">
        <v>140</v>
      </c>
      <c r="D769" s="274" t="s">
        <v>140</v>
      </c>
      <c r="E769" s="274" t="s">
        <v>140</v>
      </c>
      <c r="F769" s="274" t="s">
        <v>140</v>
      </c>
      <c r="G769" s="274" t="s">
        <v>140</v>
      </c>
      <c r="H769" s="274" t="s">
        <v>140</v>
      </c>
    </row>
    <row r="770" spans="2:8">
      <c r="B770" s="96"/>
      <c r="C770" s="232"/>
      <c r="D770" s="232"/>
      <c r="E770" s="232"/>
      <c r="F770" s="232"/>
      <c r="G770" s="232"/>
      <c r="H770" s="232"/>
    </row>
    <row r="771" spans="2:8">
      <c r="B771" s="103" t="s">
        <v>403</v>
      </c>
      <c r="C771" s="274" t="s">
        <v>140</v>
      </c>
      <c r="D771" s="274" t="s">
        <v>140</v>
      </c>
      <c r="E771" s="274" t="s">
        <v>140</v>
      </c>
      <c r="F771" s="274" t="s">
        <v>140</v>
      </c>
      <c r="G771" s="274" t="s">
        <v>140</v>
      </c>
      <c r="H771" s="274" t="s">
        <v>140</v>
      </c>
    </row>
    <row r="772" spans="2:8">
      <c r="B772" s="96" t="s">
        <v>293</v>
      </c>
      <c r="C772" s="274" t="s">
        <v>140</v>
      </c>
      <c r="D772" s="274" t="s">
        <v>140</v>
      </c>
      <c r="E772" s="274" t="s">
        <v>140</v>
      </c>
      <c r="F772" s="274" t="s">
        <v>140</v>
      </c>
      <c r="G772" s="274" t="s">
        <v>140</v>
      </c>
      <c r="H772" s="274" t="s">
        <v>140</v>
      </c>
    </row>
    <row r="773" spans="2:8">
      <c r="B773" s="136" t="s">
        <v>294</v>
      </c>
      <c r="C773" s="274" t="s">
        <v>140</v>
      </c>
      <c r="D773" s="274" t="s">
        <v>140</v>
      </c>
      <c r="E773" s="274" t="s">
        <v>140</v>
      </c>
      <c r="F773" s="274" t="s">
        <v>140</v>
      </c>
      <c r="G773" s="274" t="s">
        <v>140</v>
      </c>
      <c r="H773" s="274" t="s">
        <v>140</v>
      </c>
    </row>
    <row r="774" spans="2:8">
      <c r="B774" s="136" t="s">
        <v>295</v>
      </c>
      <c r="C774" s="274" t="s">
        <v>140</v>
      </c>
      <c r="D774" s="274" t="s">
        <v>140</v>
      </c>
      <c r="E774" s="274" t="s">
        <v>140</v>
      </c>
      <c r="F774" s="274" t="s">
        <v>140</v>
      </c>
      <c r="G774" s="274" t="s">
        <v>140</v>
      </c>
      <c r="H774" s="274" t="s">
        <v>140</v>
      </c>
    </row>
    <row r="775" spans="2:8">
      <c r="B775" s="96" t="s">
        <v>296</v>
      </c>
      <c r="C775" s="274" t="s">
        <v>140</v>
      </c>
      <c r="D775" s="274" t="s">
        <v>140</v>
      </c>
      <c r="E775" s="274" t="s">
        <v>140</v>
      </c>
      <c r="F775" s="274" t="s">
        <v>140</v>
      </c>
      <c r="G775" s="274" t="s">
        <v>140</v>
      </c>
      <c r="H775" s="274" t="s">
        <v>140</v>
      </c>
    </row>
    <row r="776" spans="2:8" ht="15.75" thickBot="1">
      <c r="B776" s="96" t="s">
        <v>237</v>
      </c>
      <c r="C776" s="274" t="s">
        <v>140</v>
      </c>
      <c r="D776" s="274" t="s">
        <v>140</v>
      </c>
      <c r="E776" s="274" t="s">
        <v>140</v>
      </c>
      <c r="F776" s="274" t="s">
        <v>140</v>
      </c>
      <c r="G776" s="274" t="s">
        <v>140</v>
      </c>
      <c r="H776" s="274" t="s">
        <v>140</v>
      </c>
    </row>
    <row r="777" spans="2:8" ht="15.75" thickTop="1">
      <c r="B777" s="1064" t="s">
        <v>587</v>
      </c>
      <c r="C777" s="1064"/>
      <c r="D777" s="1064"/>
      <c r="E777" s="1064"/>
      <c r="F777" s="1064"/>
      <c r="G777" s="1064"/>
      <c r="H777" s="1064"/>
    </row>
    <row r="778" spans="2:8">
      <c r="B778" s="146"/>
      <c r="C778" s="232"/>
      <c r="D778" s="232"/>
      <c r="E778" s="232"/>
      <c r="F778" s="232"/>
      <c r="G778" s="232"/>
      <c r="H778" s="232"/>
    </row>
    <row r="779" spans="2:8">
      <c r="B779" s="24" t="s">
        <v>60</v>
      </c>
      <c r="C779" s="275"/>
      <c r="D779" s="275"/>
      <c r="E779" s="275"/>
      <c r="F779" s="275"/>
      <c r="G779" s="275"/>
      <c r="H779" s="275"/>
    </row>
    <row r="780" spans="2:8">
      <c r="B780" s="13" t="s">
        <v>59</v>
      </c>
      <c r="C780" s="232"/>
      <c r="D780" s="232"/>
      <c r="E780" s="232"/>
      <c r="F780" s="232"/>
      <c r="G780" s="232"/>
      <c r="H780" s="232"/>
    </row>
    <row r="781" spans="2:8">
      <c r="B781" s="145" t="s">
        <v>324</v>
      </c>
      <c r="C781" s="232"/>
      <c r="D781" s="232"/>
      <c r="E781" s="232"/>
      <c r="F781" s="232"/>
      <c r="G781" s="232"/>
      <c r="H781" s="232"/>
    </row>
    <row r="782" spans="2:8">
      <c r="B782" s="145"/>
      <c r="C782" s="232"/>
      <c r="D782" s="232"/>
      <c r="E782" s="232"/>
      <c r="F782" s="232"/>
      <c r="G782" s="232"/>
      <c r="H782" s="232"/>
    </row>
    <row r="783" spans="2:8">
      <c r="B783" s="16"/>
      <c r="C783" s="17">
        <v>2014</v>
      </c>
      <c r="D783" s="17">
        <v>2015</v>
      </c>
      <c r="E783" s="17">
        <v>2016</v>
      </c>
      <c r="F783" s="17">
        <v>2017</v>
      </c>
      <c r="G783" s="17">
        <v>2018</v>
      </c>
      <c r="H783" s="17">
        <v>2019</v>
      </c>
    </row>
    <row r="784" spans="2:8">
      <c r="B784" s="93" t="s">
        <v>405</v>
      </c>
      <c r="C784" s="274" t="s">
        <v>140</v>
      </c>
      <c r="D784" s="274" t="s">
        <v>140</v>
      </c>
      <c r="E784" s="274" t="s">
        <v>140</v>
      </c>
      <c r="F784" s="274" t="s">
        <v>140</v>
      </c>
      <c r="G784" s="274" t="s">
        <v>140</v>
      </c>
      <c r="H784" s="274" t="s">
        <v>140</v>
      </c>
    </row>
    <row r="785" spans="2:8">
      <c r="B785" s="93"/>
      <c r="C785" s="132"/>
      <c r="D785" s="132"/>
      <c r="E785" s="132"/>
      <c r="F785" s="132"/>
      <c r="G785" s="132"/>
      <c r="H785" s="132"/>
    </row>
    <row r="786" spans="2:8">
      <c r="B786" s="92" t="s">
        <v>600</v>
      </c>
      <c r="C786" s="132"/>
      <c r="D786" s="132"/>
      <c r="E786" s="132"/>
      <c r="F786" s="132"/>
      <c r="G786" s="132"/>
      <c r="H786" s="132"/>
    </row>
    <row r="787" spans="2:8">
      <c r="B787" s="103" t="s">
        <v>402</v>
      </c>
      <c r="C787" s="274" t="s">
        <v>140</v>
      </c>
      <c r="D787" s="274" t="s">
        <v>140</v>
      </c>
      <c r="E787" s="274" t="s">
        <v>140</v>
      </c>
      <c r="F787" s="274" t="s">
        <v>140</v>
      </c>
      <c r="G787" s="274" t="s">
        <v>140</v>
      </c>
      <c r="H787" s="274" t="s">
        <v>140</v>
      </c>
    </row>
    <row r="788" spans="2:8">
      <c r="B788" s="96" t="s">
        <v>293</v>
      </c>
      <c r="C788" s="274" t="s">
        <v>140</v>
      </c>
      <c r="D788" s="274" t="s">
        <v>140</v>
      </c>
      <c r="E788" s="274" t="s">
        <v>140</v>
      </c>
      <c r="F788" s="274" t="s">
        <v>140</v>
      </c>
      <c r="G788" s="274" t="s">
        <v>140</v>
      </c>
      <c r="H788" s="274" t="s">
        <v>140</v>
      </c>
    </row>
    <row r="789" spans="2:8">
      <c r="B789" s="136" t="s">
        <v>294</v>
      </c>
      <c r="C789" s="274" t="s">
        <v>140</v>
      </c>
      <c r="D789" s="274" t="s">
        <v>140</v>
      </c>
      <c r="E789" s="274" t="s">
        <v>140</v>
      </c>
      <c r="F789" s="274" t="s">
        <v>140</v>
      </c>
      <c r="G789" s="274" t="s">
        <v>140</v>
      </c>
      <c r="H789" s="274" t="s">
        <v>140</v>
      </c>
    </row>
    <row r="790" spans="2:8">
      <c r="B790" s="136" t="s">
        <v>295</v>
      </c>
      <c r="C790" s="274" t="s">
        <v>140</v>
      </c>
      <c r="D790" s="274" t="s">
        <v>140</v>
      </c>
      <c r="E790" s="274" t="s">
        <v>140</v>
      </c>
      <c r="F790" s="274" t="s">
        <v>140</v>
      </c>
      <c r="G790" s="274" t="s">
        <v>140</v>
      </c>
      <c r="H790" s="274" t="s">
        <v>140</v>
      </c>
    </row>
    <row r="791" spans="2:8">
      <c r="B791" s="96" t="s">
        <v>296</v>
      </c>
      <c r="C791" s="274" t="s">
        <v>140</v>
      </c>
      <c r="D791" s="274" t="s">
        <v>140</v>
      </c>
      <c r="E791" s="274" t="s">
        <v>140</v>
      </c>
      <c r="F791" s="274" t="s">
        <v>140</v>
      </c>
      <c r="G791" s="274" t="s">
        <v>140</v>
      </c>
      <c r="H791" s="274" t="s">
        <v>140</v>
      </c>
    </row>
    <row r="792" spans="2:8">
      <c r="B792" s="96" t="s">
        <v>237</v>
      </c>
      <c r="C792" s="274" t="s">
        <v>140</v>
      </c>
      <c r="D792" s="274" t="s">
        <v>140</v>
      </c>
      <c r="E792" s="274" t="s">
        <v>140</v>
      </c>
      <c r="F792" s="274" t="s">
        <v>140</v>
      </c>
      <c r="G792" s="274" t="s">
        <v>140</v>
      </c>
      <c r="H792" s="274" t="s">
        <v>140</v>
      </c>
    </row>
    <row r="793" spans="2:8">
      <c r="B793" s="96"/>
      <c r="C793" s="132"/>
      <c r="D793" s="132"/>
      <c r="E793" s="132"/>
      <c r="F793" s="132"/>
      <c r="G793" s="132"/>
      <c r="H793" s="132"/>
    </row>
    <row r="794" spans="2:8">
      <c r="B794" s="103" t="s">
        <v>403</v>
      </c>
      <c r="C794" s="274" t="s">
        <v>140</v>
      </c>
      <c r="D794" s="274" t="s">
        <v>140</v>
      </c>
      <c r="E794" s="274" t="s">
        <v>140</v>
      </c>
      <c r="F794" s="274" t="s">
        <v>140</v>
      </c>
      <c r="G794" s="274" t="s">
        <v>140</v>
      </c>
      <c r="H794" s="274" t="s">
        <v>140</v>
      </c>
    </row>
    <row r="795" spans="2:8">
      <c r="B795" s="96" t="s">
        <v>293</v>
      </c>
      <c r="C795" s="274" t="s">
        <v>140</v>
      </c>
      <c r="D795" s="274" t="s">
        <v>140</v>
      </c>
      <c r="E795" s="274" t="s">
        <v>140</v>
      </c>
      <c r="F795" s="274" t="s">
        <v>140</v>
      </c>
      <c r="G795" s="274" t="s">
        <v>140</v>
      </c>
      <c r="H795" s="274" t="s">
        <v>140</v>
      </c>
    </row>
    <row r="796" spans="2:8">
      <c r="B796" s="136" t="s">
        <v>294</v>
      </c>
      <c r="C796" s="274" t="s">
        <v>140</v>
      </c>
      <c r="D796" s="274" t="s">
        <v>140</v>
      </c>
      <c r="E796" s="274" t="s">
        <v>140</v>
      </c>
      <c r="F796" s="274" t="s">
        <v>140</v>
      </c>
      <c r="G796" s="274" t="s">
        <v>140</v>
      </c>
      <c r="H796" s="274" t="s">
        <v>140</v>
      </c>
    </row>
    <row r="797" spans="2:8">
      <c r="B797" s="136" t="s">
        <v>295</v>
      </c>
      <c r="C797" s="274" t="s">
        <v>140</v>
      </c>
      <c r="D797" s="274" t="s">
        <v>140</v>
      </c>
      <c r="E797" s="274" t="s">
        <v>140</v>
      </c>
      <c r="F797" s="274" t="s">
        <v>140</v>
      </c>
      <c r="G797" s="274" t="s">
        <v>140</v>
      </c>
      <c r="H797" s="274" t="s">
        <v>140</v>
      </c>
    </row>
    <row r="798" spans="2:8">
      <c r="B798" s="96" t="s">
        <v>296</v>
      </c>
      <c r="C798" s="274" t="s">
        <v>140</v>
      </c>
      <c r="D798" s="274" t="s">
        <v>140</v>
      </c>
      <c r="E798" s="274" t="s">
        <v>140</v>
      </c>
      <c r="F798" s="274" t="s">
        <v>140</v>
      </c>
      <c r="G798" s="274" t="s">
        <v>140</v>
      </c>
      <c r="H798" s="274" t="s">
        <v>140</v>
      </c>
    </row>
    <row r="799" spans="2:8" ht="15.75" thickBot="1">
      <c r="B799" s="96" t="s">
        <v>237</v>
      </c>
      <c r="C799" s="274" t="s">
        <v>140</v>
      </c>
      <c r="D799" s="274" t="s">
        <v>140</v>
      </c>
      <c r="E799" s="274" t="s">
        <v>140</v>
      </c>
      <c r="F799" s="274" t="s">
        <v>140</v>
      </c>
      <c r="G799" s="274" t="s">
        <v>140</v>
      </c>
      <c r="H799" s="274" t="s">
        <v>140</v>
      </c>
    </row>
    <row r="800" spans="2:8" ht="15.75" thickTop="1">
      <c r="B800" s="1064" t="s">
        <v>587</v>
      </c>
      <c r="C800" s="1064"/>
      <c r="D800" s="1064"/>
      <c r="E800" s="1064"/>
      <c r="F800" s="1064"/>
      <c r="G800" s="1064"/>
      <c r="H800" s="1064"/>
    </row>
    <row r="801" spans="2:8">
      <c r="B801" s="1067"/>
      <c r="C801" s="1067"/>
      <c r="D801" s="1067"/>
      <c r="E801" s="1067"/>
      <c r="F801" s="1067"/>
      <c r="G801" s="1067"/>
      <c r="H801" s="1067"/>
    </row>
    <row r="802" spans="2:8">
      <c r="B802" s="14"/>
      <c r="C802" s="232"/>
      <c r="D802" s="232"/>
      <c r="E802" s="232"/>
      <c r="F802" s="232"/>
      <c r="G802" s="232"/>
      <c r="H802" s="232"/>
    </row>
    <row r="803" spans="2:8">
      <c r="B803" s="24" t="s">
        <v>64</v>
      </c>
      <c r="C803" s="275"/>
      <c r="D803" s="275"/>
      <c r="E803" s="275"/>
      <c r="F803" s="275"/>
      <c r="G803" s="275"/>
      <c r="H803" s="275"/>
    </row>
    <row r="804" spans="2:8">
      <c r="B804" s="13" t="s">
        <v>63</v>
      </c>
      <c r="C804" s="232"/>
      <c r="D804" s="232"/>
      <c r="E804" s="232"/>
      <c r="F804" s="232"/>
      <c r="G804" s="232"/>
      <c r="H804" s="232"/>
    </row>
    <row r="805" spans="2:8">
      <c r="B805" s="14"/>
      <c r="C805" s="232"/>
      <c r="D805" s="232"/>
      <c r="E805" s="232"/>
      <c r="F805" s="232"/>
      <c r="G805" s="232"/>
      <c r="H805" s="232"/>
    </row>
    <row r="806" spans="2:8">
      <c r="B806" s="1072" t="s">
        <v>407</v>
      </c>
      <c r="C806" s="1085" t="s">
        <v>408</v>
      </c>
      <c r="D806" s="1085" t="s">
        <v>409</v>
      </c>
      <c r="E806" s="1087" t="s">
        <v>410</v>
      </c>
      <c r="F806" s="1085" t="s">
        <v>411</v>
      </c>
      <c r="G806" s="1085" t="s">
        <v>412</v>
      </c>
      <c r="H806" s="1087" t="s">
        <v>413</v>
      </c>
    </row>
    <row r="807" spans="2:8">
      <c r="B807" s="1073"/>
      <c r="C807" s="1086"/>
      <c r="D807" s="1086"/>
      <c r="E807" s="1086"/>
      <c r="F807" s="1086"/>
      <c r="G807" s="1086"/>
      <c r="H807" s="1086"/>
    </row>
    <row r="808" spans="2:8" ht="15.75" thickBot="1">
      <c r="B808" s="174" t="s">
        <v>601</v>
      </c>
      <c r="C808" s="277" t="s">
        <v>415</v>
      </c>
      <c r="D808" s="278" t="s">
        <v>416</v>
      </c>
      <c r="E808" s="278" t="s">
        <v>417</v>
      </c>
      <c r="F808" s="278" t="s">
        <v>418</v>
      </c>
      <c r="G808" s="278" t="s">
        <v>427</v>
      </c>
      <c r="H808" s="278" t="s">
        <v>420</v>
      </c>
    </row>
    <row r="809" spans="2:8" ht="15.75" thickTop="1">
      <c r="B809" s="1083"/>
      <c r="C809" s="1084"/>
      <c r="D809" s="1084"/>
      <c r="E809" s="232"/>
      <c r="F809" s="232"/>
      <c r="G809" s="232"/>
      <c r="H809" s="232"/>
    </row>
    <row r="810" spans="2:8">
      <c r="B810" s="1072" t="s">
        <v>407</v>
      </c>
      <c r="C810" s="1085" t="s">
        <v>435</v>
      </c>
      <c r="D810" s="1087" t="s">
        <v>436</v>
      </c>
      <c r="E810" s="1087" t="s">
        <v>437</v>
      </c>
      <c r="F810" s="1087" t="s">
        <v>438</v>
      </c>
      <c r="G810" s="1085" t="s">
        <v>439</v>
      </c>
      <c r="H810" s="1085"/>
    </row>
    <row r="811" spans="2:8">
      <c r="B811" s="1073"/>
      <c r="C811" s="1086"/>
      <c r="D811" s="1086"/>
      <c r="E811" s="1086"/>
      <c r="F811" s="1086"/>
      <c r="G811" s="279" t="s">
        <v>440</v>
      </c>
      <c r="H811" s="279" t="s">
        <v>441</v>
      </c>
    </row>
    <row r="812" spans="2:8" ht="15.75" thickBot="1">
      <c r="B812" s="174" t="s">
        <v>601</v>
      </c>
      <c r="C812" s="277" t="s">
        <v>443</v>
      </c>
      <c r="D812" s="280" t="s">
        <v>602</v>
      </c>
      <c r="E812" s="280" t="s">
        <v>603</v>
      </c>
      <c r="F812" s="280" t="s">
        <v>140</v>
      </c>
      <c r="G812" s="281" t="s">
        <v>604</v>
      </c>
      <c r="H812" s="282" t="s">
        <v>602</v>
      </c>
    </row>
    <row r="813" spans="2:8" ht="15.75" thickTop="1">
      <c r="B813" s="1083" t="s">
        <v>550</v>
      </c>
      <c r="C813" s="1084"/>
      <c r="D813" s="1084"/>
      <c r="E813" s="232"/>
      <c r="F813" s="232"/>
      <c r="G813" s="232"/>
      <c r="H813" s="232"/>
    </row>
    <row r="814" spans="2:8">
      <c r="B814" s="1088"/>
      <c r="C814" s="1088"/>
      <c r="D814" s="1088"/>
      <c r="E814" s="232"/>
      <c r="F814" s="232"/>
      <c r="G814" s="232"/>
      <c r="H814" s="232"/>
    </row>
    <row r="815" spans="2:8">
      <c r="B815" s="24" t="s">
        <v>72</v>
      </c>
      <c r="C815" s="275"/>
      <c r="D815" s="275"/>
      <c r="E815" s="275"/>
      <c r="F815" s="275"/>
      <c r="G815" s="275"/>
      <c r="H815" s="275"/>
    </row>
    <row r="816" spans="2:8">
      <c r="B816" s="13" t="s">
        <v>71</v>
      </c>
      <c r="C816" s="265"/>
      <c r="D816" s="265"/>
      <c r="E816" s="265"/>
      <c r="F816" s="265"/>
      <c r="G816" s="265"/>
      <c r="H816" s="265"/>
    </row>
    <row r="817" spans="2:8">
      <c r="B817" s="14"/>
      <c r="C817" s="232"/>
      <c r="D817" s="232"/>
      <c r="E817" s="232"/>
      <c r="F817" s="232"/>
      <c r="G817" s="232"/>
      <c r="H817" s="232"/>
    </row>
    <row r="818" spans="2:8" ht="25.5">
      <c r="B818" s="188" t="s">
        <v>407</v>
      </c>
      <c r="C818" s="283" t="s">
        <v>410</v>
      </c>
      <c r="D818" s="283" t="s">
        <v>456</v>
      </c>
      <c r="E818" s="283" t="s">
        <v>457</v>
      </c>
      <c r="F818" s="283" t="s">
        <v>458</v>
      </c>
      <c r="G818" s="283" t="s">
        <v>459</v>
      </c>
      <c r="H818" s="284"/>
    </row>
    <row r="819" spans="2:8" ht="15.75" thickBot="1">
      <c r="B819" s="285" t="s">
        <v>579</v>
      </c>
      <c r="C819" s="286" t="s">
        <v>125</v>
      </c>
      <c r="D819" s="287" t="s">
        <v>125</v>
      </c>
      <c r="E819" s="287" t="s">
        <v>125</v>
      </c>
      <c r="F819" s="287" t="s">
        <v>125</v>
      </c>
      <c r="G819" s="287" t="s">
        <v>125</v>
      </c>
      <c r="H819" s="284"/>
    </row>
    <row r="820" spans="2:8" ht="15.75" thickTop="1">
      <c r="B820" s="1083" t="s">
        <v>550</v>
      </c>
      <c r="C820" s="1084"/>
      <c r="D820" s="1084"/>
      <c r="E820" s="284"/>
      <c r="F820" s="284"/>
      <c r="G820" s="284"/>
      <c r="H820" s="284"/>
    </row>
    <row r="821" spans="2:8">
      <c r="B821" s="288"/>
      <c r="C821" s="284"/>
      <c r="D821" s="284"/>
      <c r="E821" s="284"/>
      <c r="F821" s="284"/>
      <c r="G821" s="284"/>
      <c r="H821" s="284"/>
    </row>
    <row r="822" spans="2:8">
      <c r="B822" s="14"/>
      <c r="C822" s="289"/>
      <c r="D822" s="289"/>
      <c r="E822" s="289"/>
      <c r="F822" s="289"/>
      <c r="G822" s="289"/>
      <c r="H822" s="289"/>
    </row>
    <row r="823" spans="2:8">
      <c r="B823" s="24" t="s">
        <v>83</v>
      </c>
      <c r="C823" s="275"/>
      <c r="D823" s="275"/>
      <c r="E823" s="275"/>
      <c r="F823" s="275"/>
      <c r="G823" s="275"/>
      <c r="H823" s="275"/>
    </row>
    <row r="824" spans="2:8">
      <c r="B824" s="13" t="s">
        <v>82</v>
      </c>
      <c r="C824" s="289"/>
      <c r="D824" s="289"/>
      <c r="E824" s="289"/>
      <c r="F824" s="289"/>
      <c r="G824" s="289"/>
      <c r="H824" s="289"/>
    </row>
    <row r="825" spans="2:8">
      <c r="B825" s="14"/>
      <c r="C825" s="289"/>
      <c r="D825" s="289"/>
      <c r="E825" s="289"/>
      <c r="F825" s="289"/>
      <c r="G825" s="289"/>
      <c r="H825" s="289"/>
    </row>
    <row r="826" spans="2:8">
      <c r="B826" s="1072" t="s">
        <v>485</v>
      </c>
      <c r="C826" s="1087" t="s">
        <v>486</v>
      </c>
      <c r="D826" s="1087" t="s">
        <v>410</v>
      </c>
      <c r="E826" s="1087" t="s">
        <v>487</v>
      </c>
      <c r="F826" s="1087" t="s">
        <v>488</v>
      </c>
      <c r="G826" s="1087" t="s">
        <v>489</v>
      </c>
      <c r="H826" s="1087" t="s">
        <v>490</v>
      </c>
    </row>
    <row r="827" spans="2:8">
      <c r="B827" s="1073"/>
      <c r="C827" s="1086"/>
      <c r="D827" s="1086"/>
      <c r="E827" s="1086"/>
      <c r="F827" s="1086"/>
      <c r="G827" s="1086"/>
      <c r="H827" s="1086"/>
    </row>
    <row r="828" spans="2:8" ht="15.75" thickBot="1">
      <c r="B828" s="285" t="s">
        <v>605</v>
      </c>
      <c r="C828" s="286" t="s">
        <v>606</v>
      </c>
      <c r="D828" s="287" t="s">
        <v>606</v>
      </c>
      <c r="E828" s="287" t="s">
        <v>478</v>
      </c>
      <c r="F828" s="287" t="s">
        <v>464</v>
      </c>
      <c r="G828" s="287" t="s">
        <v>125</v>
      </c>
      <c r="H828" s="287" t="s">
        <v>607</v>
      </c>
    </row>
    <row r="829" spans="2:8" ht="15.75" thickTop="1">
      <c r="B829" s="290"/>
      <c r="C829" s="232"/>
      <c r="D829" s="232"/>
      <c r="E829" s="232"/>
      <c r="F829" s="232"/>
      <c r="G829" s="232"/>
      <c r="H829" s="232"/>
    </row>
    <row r="830" spans="2:8">
      <c r="B830" s="1072" t="s">
        <v>485</v>
      </c>
      <c r="C830" s="1085" t="s">
        <v>501</v>
      </c>
      <c r="D830" s="1087" t="s">
        <v>502</v>
      </c>
      <c r="E830" s="1087" t="s">
        <v>503</v>
      </c>
      <c r="F830" s="1087" t="s">
        <v>504</v>
      </c>
      <c r="G830" s="291"/>
      <c r="H830" s="291"/>
    </row>
    <row r="831" spans="2:8">
      <c r="B831" s="1073"/>
      <c r="C831" s="1086"/>
      <c r="D831" s="1086"/>
      <c r="E831" s="1086"/>
      <c r="F831" s="1086"/>
      <c r="G831" s="292"/>
      <c r="H831" s="292"/>
    </row>
    <row r="832" spans="2:8" ht="15.75" thickBot="1">
      <c r="B832" s="285" t="s">
        <v>605</v>
      </c>
      <c r="C832" s="287" t="s">
        <v>608</v>
      </c>
      <c r="D832" s="287" t="s">
        <v>609</v>
      </c>
      <c r="E832" s="287" t="s">
        <v>125</v>
      </c>
      <c r="F832" s="287" t="s">
        <v>125</v>
      </c>
      <c r="G832" s="293"/>
      <c r="H832" s="293"/>
    </row>
    <row r="833" spans="2:8" ht="15.75" thickTop="1">
      <c r="B833" s="294" t="s">
        <v>550</v>
      </c>
      <c r="C833" s="289"/>
      <c r="D833" s="289"/>
      <c r="E833" s="289"/>
      <c r="F833" s="289"/>
      <c r="G833" s="289"/>
      <c r="H833" s="289"/>
    </row>
    <row r="834" spans="2:8">
      <c r="B834" s="1089" t="s">
        <v>610</v>
      </c>
      <c r="C834" s="1090"/>
      <c r="D834" s="1090"/>
      <c r="E834" s="1090"/>
      <c r="F834" s="1090"/>
      <c r="G834" s="1090"/>
      <c r="H834" s="1090"/>
    </row>
    <row r="835" spans="2:8">
      <c r="B835" s="14"/>
      <c r="C835" s="289"/>
      <c r="D835" s="289"/>
      <c r="E835" s="289"/>
      <c r="F835" s="289"/>
      <c r="G835" s="289"/>
      <c r="H835" s="289"/>
    </row>
    <row r="836" spans="2:8">
      <c r="B836" s="24" t="s">
        <v>92</v>
      </c>
      <c r="C836" s="275"/>
      <c r="D836" s="275"/>
      <c r="E836" s="275"/>
      <c r="F836" s="275"/>
      <c r="G836" s="275"/>
      <c r="H836" s="275"/>
    </row>
    <row r="837" spans="2:8">
      <c r="B837" s="13" t="s">
        <v>91</v>
      </c>
      <c r="C837" s="289"/>
      <c r="D837" s="289"/>
      <c r="E837" s="289"/>
      <c r="F837" s="289"/>
      <c r="G837" s="289"/>
      <c r="H837" s="289"/>
    </row>
    <row r="838" spans="2:8">
      <c r="B838" s="14"/>
      <c r="C838" s="289"/>
      <c r="D838" s="289"/>
      <c r="E838" s="289"/>
      <c r="F838" s="289"/>
      <c r="G838" s="289"/>
      <c r="H838" s="289"/>
    </row>
    <row r="839" spans="2:8">
      <c r="B839" s="1072" t="s">
        <v>407</v>
      </c>
      <c r="C839" s="1087" t="s">
        <v>513</v>
      </c>
      <c r="D839" s="1087" t="s">
        <v>410</v>
      </c>
      <c r="E839" s="1087" t="s">
        <v>514</v>
      </c>
      <c r="F839" s="1087" t="s">
        <v>515</v>
      </c>
      <c r="G839" s="1087" t="s">
        <v>516</v>
      </c>
      <c r="H839" s="1087" t="s">
        <v>517</v>
      </c>
    </row>
    <row r="840" spans="2:8">
      <c r="B840" s="1073"/>
      <c r="C840" s="1086"/>
      <c r="D840" s="1086"/>
      <c r="E840" s="1086"/>
      <c r="F840" s="1086"/>
      <c r="G840" s="1086"/>
      <c r="H840" s="1086"/>
    </row>
    <row r="841" spans="2:8" ht="15.75" thickBot="1">
      <c r="B841" s="208" t="s">
        <v>586</v>
      </c>
      <c r="C841" s="295" t="s">
        <v>611</v>
      </c>
      <c r="D841" s="295" t="s">
        <v>606</v>
      </c>
      <c r="E841" s="295" t="s">
        <v>609</v>
      </c>
      <c r="F841" s="296" t="s">
        <v>444</v>
      </c>
      <c r="G841" s="297" t="s">
        <v>140</v>
      </c>
      <c r="H841" s="297" t="s">
        <v>612</v>
      </c>
    </row>
    <row r="842" spans="2:8" ht="15.75" thickTop="1">
      <c r="B842" s="290"/>
      <c r="C842" s="232"/>
      <c r="D842" s="232"/>
      <c r="E842" s="232"/>
      <c r="F842" s="232"/>
      <c r="G842" s="289"/>
      <c r="H842" s="289"/>
    </row>
    <row r="843" spans="2:8">
      <c r="B843" s="1072" t="s">
        <v>407</v>
      </c>
      <c r="C843" s="1085" t="s">
        <v>522</v>
      </c>
      <c r="D843" s="1087" t="s">
        <v>523</v>
      </c>
      <c r="E843" s="1087" t="s">
        <v>524</v>
      </c>
      <c r="F843" s="1087" t="s">
        <v>503</v>
      </c>
      <c r="G843" s="291"/>
      <c r="H843" s="291"/>
    </row>
    <row r="844" spans="2:8">
      <c r="B844" s="1073"/>
      <c r="C844" s="1086"/>
      <c r="D844" s="1086"/>
      <c r="E844" s="1086"/>
      <c r="F844" s="1086"/>
      <c r="G844" s="292"/>
      <c r="H844" s="292"/>
    </row>
    <row r="845" spans="2:8" ht="15.75" thickBot="1">
      <c r="B845" s="208" t="s">
        <v>586</v>
      </c>
      <c r="C845" s="295" t="s">
        <v>613</v>
      </c>
      <c r="D845" s="297" t="s">
        <v>613</v>
      </c>
      <c r="E845" s="295" t="s">
        <v>614</v>
      </c>
      <c r="F845" s="298" t="s">
        <v>417</v>
      </c>
      <c r="G845" s="299"/>
      <c r="H845" s="299"/>
    </row>
    <row r="846" spans="2:8" ht="15.75" thickTop="1">
      <c r="B846" s="1064" t="s">
        <v>587</v>
      </c>
      <c r="C846" s="1064"/>
      <c r="D846" s="1064"/>
      <c r="E846" s="1064"/>
      <c r="F846" s="1064"/>
      <c r="G846" s="1064"/>
      <c r="H846" s="1064"/>
    </row>
    <row r="847" spans="2:8">
      <c r="B847" s="290"/>
      <c r="C847" s="232"/>
      <c r="D847" s="232"/>
      <c r="E847" s="232"/>
      <c r="F847" s="232"/>
      <c r="G847" s="232"/>
      <c r="H847" s="232"/>
    </row>
    <row r="848" spans="2:8">
      <c r="B848" s="24" t="s">
        <v>96</v>
      </c>
      <c r="C848" s="275"/>
      <c r="D848" s="275"/>
      <c r="E848" s="275"/>
      <c r="F848" s="275"/>
      <c r="G848" s="275"/>
      <c r="H848" s="275"/>
    </row>
    <row r="849" spans="2:8">
      <c r="B849" s="13" t="s">
        <v>95</v>
      </c>
      <c r="C849" s="232"/>
      <c r="D849" s="232"/>
      <c r="E849" s="232"/>
      <c r="F849" s="232"/>
      <c r="G849" s="232"/>
      <c r="H849" s="232"/>
    </row>
    <row r="850" spans="2:8">
      <c r="B850" s="213" t="s">
        <v>173</v>
      </c>
      <c r="C850" s="232"/>
      <c r="D850" s="232"/>
      <c r="E850" s="232"/>
      <c r="F850" s="232"/>
      <c r="G850" s="232"/>
      <c r="H850" s="232"/>
    </row>
    <row r="851" spans="2:8">
      <c r="B851" s="14"/>
      <c r="C851" s="232"/>
      <c r="D851" s="232"/>
      <c r="E851" s="232"/>
      <c r="F851" s="232"/>
      <c r="G851" s="232"/>
      <c r="H851" s="232"/>
    </row>
    <row r="852" spans="2:8">
      <c r="B852" s="16"/>
      <c r="C852" s="17">
        <v>2014</v>
      </c>
      <c r="D852" s="17">
        <v>2015</v>
      </c>
      <c r="E852" s="17">
        <v>2016</v>
      </c>
      <c r="F852" s="17">
        <v>2017</v>
      </c>
      <c r="G852" s="17">
        <v>2018</v>
      </c>
      <c r="H852" s="17">
        <v>2019</v>
      </c>
    </row>
    <row r="853" spans="2:8">
      <c r="B853" s="28" t="s">
        <v>231</v>
      </c>
      <c r="C853" s="48">
        <v>1</v>
      </c>
      <c r="D853" s="48">
        <v>1</v>
      </c>
      <c r="E853" s="48">
        <v>1</v>
      </c>
      <c r="F853" s="48">
        <v>1</v>
      </c>
      <c r="G853" s="48">
        <v>1</v>
      </c>
      <c r="H853" s="48">
        <v>1</v>
      </c>
    </row>
    <row r="854" spans="2:8">
      <c r="B854" s="28" t="s">
        <v>615</v>
      </c>
      <c r="C854" s="48">
        <v>51</v>
      </c>
      <c r="D854" s="48">
        <v>51</v>
      </c>
      <c r="E854" s="48">
        <v>60</v>
      </c>
      <c r="F854" s="48">
        <v>60</v>
      </c>
      <c r="G854" s="48">
        <v>58</v>
      </c>
      <c r="H854" s="48">
        <v>59</v>
      </c>
    </row>
    <row r="855" spans="2:8">
      <c r="B855" s="28" t="s">
        <v>163</v>
      </c>
      <c r="C855" s="48">
        <v>17</v>
      </c>
      <c r="D855" s="48">
        <v>17</v>
      </c>
      <c r="E855" s="48">
        <v>17</v>
      </c>
      <c r="F855" s="48">
        <v>17</v>
      </c>
      <c r="G855" s="48">
        <v>17</v>
      </c>
      <c r="H855" s="48">
        <v>17</v>
      </c>
    </row>
    <row r="856" spans="2:8">
      <c r="B856" s="32" t="s">
        <v>529</v>
      </c>
      <c r="C856" s="48" t="s">
        <v>140</v>
      </c>
      <c r="D856" s="48" t="s">
        <v>140</v>
      </c>
      <c r="E856" s="48" t="s">
        <v>140</v>
      </c>
      <c r="F856" s="48" t="s">
        <v>140</v>
      </c>
      <c r="G856" s="48" t="s">
        <v>140</v>
      </c>
      <c r="H856" s="48" t="s">
        <v>140</v>
      </c>
    </row>
    <row r="857" spans="2:8">
      <c r="B857" s="32" t="s">
        <v>616</v>
      </c>
      <c r="C857" s="48">
        <v>14</v>
      </c>
      <c r="D857" s="48">
        <v>14</v>
      </c>
      <c r="E857" s="48">
        <v>13</v>
      </c>
      <c r="F857" s="48">
        <v>13</v>
      </c>
      <c r="G857" s="48">
        <v>13</v>
      </c>
      <c r="H857" s="48">
        <v>13</v>
      </c>
    </row>
    <row r="858" spans="2:8">
      <c r="B858" s="32" t="s">
        <v>617</v>
      </c>
      <c r="C858" s="48">
        <v>3</v>
      </c>
      <c r="D858" s="48">
        <v>3</v>
      </c>
      <c r="E858" s="48">
        <v>2</v>
      </c>
      <c r="F858" s="48">
        <v>2</v>
      </c>
      <c r="G858" s="48">
        <v>2</v>
      </c>
      <c r="H858" s="48">
        <v>2</v>
      </c>
    </row>
    <row r="859" spans="2:8">
      <c r="B859" s="32" t="s">
        <v>528</v>
      </c>
      <c r="C859" s="48" t="s">
        <v>140</v>
      </c>
      <c r="D859" s="48" t="s">
        <v>140</v>
      </c>
      <c r="E859" s="48">
        <v>1</v>
      </c>
      <c r="F859" s="48">
        <v>1</v>
      </c>
      <c r="G859" s="48">
        <v>1</v>
      </c>
      <c r="H859" s="48">
        <v>1</v>
      </c>
    </row>
    <row r="860" spans="2:8">
      <c r="B860" s="28" t="s">
        <v>618</v>
      </c>
      <c r="C860" s="48" t="s">
        <v>140</v>
      </c>
      <c r="D860" s="48" t="s">
        <v>140</v>
      </c>
      <c r="E860" s="48">
        <v>1</v>
      </c>
      <c r="F860" s="48">
        <v>1</v>
      </c>
      <c r="G860" s="48">
        <v>1</v>
      </c>
      <c r="H860" s="48">
        <v>1</v>
      </c>
    </row>
    <row r="861" spans="2:8">
      <c r="B861" s="32" t="s">
        <v>619</v>
      </c>
      <c r="C861" s="48">
        <v>34</v>
      </c>
      <c r="D861" s="48">
        <v>34</v>
      </c>
      <c r="E861" s="48">
        <v>43</v>
      </c>
      <c r="F861" s="48">
        <v>43</v>
      </c>
      <c r="G861" s="48">
        <v>41</v>
      </c>
      <c r="H861" s="48">
        <v>42</v>
      </c>
    </row>
    <row r="862" spans="2:8">
      <c r="B862" s="32" t="s">
        <v>620</v>
      </c>
      <c r="C862" s="48">
        <v>26</v>
      </c>
      <c r="D862" s="48">
        <v>26</v>
      </c>
      <c r="E862" s="48">
        <v>30</v>
      </c>
      <c r="F862" s="48">
        <v>30</v>
      </c>
      <c r="G862" s="48">
        <v>30</v>
      </c>
      <c r="H862" s="48">
        <v>30</v>
      </c>
    </row>
    <row r="863" spans="2:8">
      <c r="B863" s="32" t="s">
        <v>621</v>
      </c>
      <c r="C863" s="48">
        <v>8</v>
      </c>
      <c r="D863" s="48">
        <v>8</v>
      </c>
      <c r="E863" s="48">
        <v>6</v>
      </c>
      <c r="F863" s="48">
        <v>6</v>
      </c>
      <c r="G863" s="48">
        <v>3</v>
      </c>
      <c r="H863" s="48">
        <v>3</v>
      </c>
    </row>
    <row r="864" spans="2:8">
      <c r="B864" s="32" t="s">
        <v>622</v>
      </c>
      <c r="C864" s="48" t="s">
        <v>140</v>
      </c>
      <c r="D864" s="48" t="s">
        <v>140</v>
      </c>
      <c r="E864" s="48" t="s">
        <v>140</v>
      </c>
      <c r="F864" s="48" t="s">
        <v>140</v>
      </c>
      <c r="G864" s="48" t="s">
        <v>140</v>
      </c>
      <c r="H864" s="48" t="s">
        <v>140</v>
      </c>
    </row>
    <row r="865" spans="2:8">
      <c r="B865" s="28" t="s">
        <v>623</v>
      </c>
      <c r="C865" s="48" t="s">
        <v>140</v>
      </c>
      <c r="D865" s="48" t="s">
        <v>140</v>
      </c>
      <c r="E865" s="48">
        <v>7</v>
      </c>
      <c r="F865" s="48">
        <v>7</v>
      </c>
      <c r="G865" s="48">
        <v>8</v>
      </c>
      <c r="H865" s="48">
        <v>9</v>
      </c>
    </row>
    <row r="866" spans="2:8" ht="15.75" thickBot="1">
      <c r="B866" s="32" t="s">
        <v>624</v>
      </c>
      <c r="C866" s="48">
        <v>1</v>
      </c>
      <c r="D866" s="48">
        <v>1</v>
      </c>
      <c r="E866" s="48">
        <v>1</v>
      </c>
      <c r="F866" s="48">
        <v>1</v>
      </c>
      <c r="G866" s="48">
        <v>2</v>
      </c>
      <c r="H866" s="48">
        <v>2</v>
      </c>
    </row>
    <row r="867" spans="2:8" ht="15.75" thickTop="1">
      <c r="B867" s="1064" t="s">
        <v>625</v>
      </c>
      <c r="C867" s="1064"/>
      <c r="D867" s="1064"/>
      <c r="E867" s="1064"/>
      <c r="F867" s="1064"/>
      <c r="G867" s="1064"/>
      <c r="H867" s="1064"/>
    </row>
    <row r="868" spans="2:8">
      <c r="B868" s="14"/>
      <c r="C868" s="232"/>
      <c r="D868" s="232"/>
      <c r="E868" s="232"/>
      <c r="F868" s="232"/>
      <c r="G868" s="232"/>
      <c r="H868" s="232"/>
    </row>
    <row r="869" spans="2:8">
      <c r="B869" s="24" t="s">
        <v>98</v>
      </c>
      <c r="C869" s="275"/>
      <c r="D869" s="275"/>
      <c r="E869" s="275"/>
      <c r="F869" s="275"/>
      <c r="G869" s="275"/>
      <c r="H869" s="275"/>
    </row>
    <row r="870" spans="2:8">
      <c r="B870" s="13" t="s">
        <v>97</v>
      </c>
      <c r="C870" s="232"/>
      <c r="D870" s="232"/>
      <c r="E870" s="232"/>
      <c r="F870" s="232"/>
      <c r="G870" s="232"/>
      <c r="H870" s="232"/>
    </row>
    <row r="871" spans="2:8">
      <c r="B871" s="213" t="s">
        <v>173</v>
      </c>
      <c r="C871" s="232"/>
      <c r="D871" s="232"/>
      <c r="E871" s="232"/>
      <c r="F871" s="232"/>
      <c r="G871" s="232"/>
      <c r="H871" s="232"/>
    </row>
    <row r="872" spans="2:8">
      <c r="B872" s="14"/>
      <c r="C872" s="232"/>
      <c r="D872" s="232"/>
      <c r="E872" s="232"/>
      <c r="F872" s="232"/>
      <c r="G872" s="232"/>
      <c r="H872" s="232"/>
    </row>
    <row r="873" spans="2:8">
      <c r="B873" s="16"/>
      <c r="C873" s="17">
        <v>2014</v>
      </c>
      <c r="D873" s="17">
        <v>2015</v>
      </c>
      <c r="E873" s="17">
        <v>2016</v>
      </c>
      <c r="F873" s="17">
        <v>2017</v>
      </c>
      <c r="G873" s="17">
        <v>2018</v>
      </c>
      <c r="H873" s="17">
        <v>2019</v>
      </c>
    </row>
    <row r="874" spans="2:8">
      <c r="B874" s="28" t="s">
        <v>231</v>
      </c>
      <c r="C874" s="48">
        <v>1</v>
      </c>
      <c r="D874" s="48">
        <v>1</v>
      </c>
      <c r="E874" s="48">
        <v>1</v>
      </c>
      <c r="F874" s="48">
        <v>1</v>
      </c>
      <c r="G874" s="48">
        <v>1</v>
      </c>
      <c r="H874" s="48">
        <v>1</v>
      </c>
    </row>
    <row r="875" spans="2:8">
      <c r="B875" s="28" t="s">
        <v>615</v>
      </c>
      <c r="C875" s="48">
        <v>2102</v>
      </c>
      <c r="D875" s="48">
        <v>2171</v>
      </c>
      <c r="E875" s="48">
        <v>2703</v>
      </c>
      <c r="F875" s="48">
        <v>2985</v>
      </c>
      <c r="G875" s="48">
        <v>3399</v>
      </c>
      <c r="H875" s="48">
        <v>5857</v>
      </c>
    </row>
    <row r="876" spans="2:8">
      <c r="B876" s="28" t="s">
        <v>163</v>
      </c>
      <c r="C876" s="48">
        <v>1894</v>
      </c>
      <c r="D876" s="48">
        <v>1933</v>
      </c>
      <c r="E876" s="48">
        <v>2236</v>
      </c>
      <c r="F876" s="48">
        <v>2480</v>
      </c>
      <c r="G876" s="48">
        <v>2839</v>
      </c>
      <c r="H876" s="48">
        <v>3404</v>
      </c>
    </row>
    <row r="877" spans="2:8">
      <c r="B877" s="32" t="s">
        <v>529</v>
      </c>
      <c r="C877" s="48">
        <v>1733</v>
      </c>
      <c r="D877" s="48">
        <v>1772</v>
      </c>
      <c r="E877" s="48">
        <v>2064</v>
      </c>
      <c r="F877" s="48">
        <v>2082</v>
      </c>
      <c r="G877" s="48">
        <v>2433</v>
      </c>
      <c r="H877" s="48">
        <v>2703</v>
      </c>
    </row>
    <row r="878" spans="2:8">
      <c r="B878" s="32" t="s">
        <v>616</v>
      </c>
      <c r="C878" s="48">
        <v>161</v>
      </c>
      <c r="D878" s="48">
        <v>161</v>
      </c>
      <c r="E878" s="48">
        <v>159</v>
      </c>
      <c r="F878" s="48">
        <v>106</v>
      </c>
      <c r="G878" s="48">
        <v>106</v>
      </c>
      <c r="H878" s="48">
        <v>105</v>
      </c>
    </row>
    <row r="879" spans="2:8">
      <c r="B879" s="32" t="s">
        <v>617</v>
      </c>
      <c r="C879" s="48" t="s">
        <v>140</v>
      </c>
      <c r="D879" s="48" t="s">
        <v>140</v>
      </c>
      <c r="E879" s="48" t="s">
        <v>140</v>
      </c>
      <c r="F879" s="48">
        <v>266</v>
      </c>
      <c r="G879" s="48">
        <v>271</v>
      </c>
      <c r="H879" s="48">
        <v>559</v>
      </c>
    </row>
    <row r="880" spans="2:8">
      <c r="B880" s="32" t="s">
        <v>528</v>
      </c>
      <c r="C880" s="48" t="s">
        <v>140</v>
      </c>
      <c r="D880" s="48" t="s">
        <v>140</v>
      </c>
      <c r="E880" s="48">
        <v>13</v>
      </c>
      <c r="F880" s="48">
        <v>26</v>
      </c>
      <c r="G880" s="48">
        <v>29</v>
      </c>
      <c r="H880" s="48">
        <v>37</v>
      </c>
    </row>
    <row r="881" spans="2:8">
      <c r="B881" s="28" t="s">
        <v>618</v>
      </c>
      <c r="C881" s="48">
        <v>208</v>
      </c>
      <c r="D881" s="48">
        <v>238</v>
      </c>
      <c r="E881" s="48">
        <v>480</v>
      </c>
      <c r="F881" s="48">
        <v>505</v>
      </c>
      <c r="G881" s="48">
        <v>560</v>
      </c>
      <c r="H881" s="48">
        <v>623</v>
      </c>
    </row>
    <row r="882" spans="2:8">
      <c r="B882" s="32" t="s">
        <v>619</v>
      </c>
      <c r="C882" s="48">
        <v>160</v>
      </c>
      <c r="D882" s="48">
        <v>177</v>
      </c>
      <c r="E882" s="48">
        <v>203</v>
      </c>
      <c r="F882" s="48">
        <v>225</v>
      </c>
      <c r="G882" s="48">
        <v>228</v>
      </c>
      <c r="H882" s="48">
        <v>236</v>
      </c>
    </row>
    <row r="883" spans="2:8">
      <c r="B883" s="32" t="s">
        <v>620</v>
      </c>
      <c r="C883" s="48">
        <v>48</v>
      </c>
      <c r="D883" s="48">
        <v>61</v>
      </c>
      <c r="E883" s="48">
        <v>39</v>
      </c>
      <c r="F883" s="48">
        <v>39</v>
      </c>
      <c r="G883" s="48">
        <v>32</v>
      </c>
      <c r="H883" s="48">
        <v>39</v>
      </c>
    </row>
    <row r="884" spans="2:8">
      <c r="B884" s="32" t="s">
        <v>621</v>
      </c>
      <c r="C884" s="48" t="s">
        <v>140</v>
      </c>
      <c r="D884" s="48" t="s">
        <v>140</v>
      </c>
      <c r="E884" s="48">
        <v>238</v>
      </c>
      <c r="F884" s="48">
        <v>241</v>
      </c>
      <c r="G884" s="48">
        <v>300</v>
      </c>
      <c r="H884" s="48">
        <v>348</v>
      </c>
    </row>
    <row r="885" spans="2:8">
      <c r="B885" s="32" t="s">
        <v>622</v>
      </c>
      <c r="C885" s="48" t="s">
        <v>140</v>
      </c>
      <c r="D885" s="48" t="s">
        <v>140</v>
      </c>
      <c r="E885" s="48" t="s">
        <v>140</v>
      </c>
      <c r="F885" s="48" t="s">
        <v>140</v>
      </c>
      <c r="G885" s="48" t="s">
        <v>140</v>
      </c>
      <c r="H885" s="48" t="s">
        <v>140</v>
      </c>
    </row>
    <row r="886" spans="2:8">
      <c r="B886" s="28" t="s">
        <v>623</v>
      </c>
      <c r="C886" s="48">
        <v>1134</v>
      </c>
      <c r="D886" s="48">
        <v>1422</v>
      </c>
      <c r="E886" s="48">
        <v>1481</v>
      </c>
      <c r="F886" s="48">
        <v>1512</v>
      </c>
      <c r="G886" s="48">
        <v>1732</v>
      </c>
      <c r="H886" s="48">
        <v>1830</v>
      </c>
    </row>
    <row r="887" spans="2:8" ht="15.75" thickBot="1">
      <c r="B887" s="32" t="s">
        <v>624</v>
      </c>
      <c r="C887" s="48">
        <v>1134</v>
      </c>
      <c r="D887" s="48">
        <v>1422</v>
      </c>
      <c r="E887" s="48">
        <v>1481</v>
      </c>
      <c r="F887" s="48">
        <v>1512</v>
      </c>
      <c r="G887" s="48">
        <v>1732</v>
      </c>
      <c r="H887" s="48">
        <v>1830</v>
      </c>
    </row>
    <row r="888" spans="2:8" ht="15.75" thickTop="1">
      <c r="B888" s="1064" t="s">
        <v>625</v>
      </c>
      <c r="C888" s="1064"/>
      <c r="D888" s="1064"/>
      <c r="E888" s="1064"/>
      <c r="F888" s="1064"/>
      <c r="G888" s="1064"/>
      <c r="H888" s="1064"/>
    </row>
    <row r="889" spans="2:8">
      <c r="B889" s="14"/>
      <c r="C889" s="232"/>
      <c r="D889" s="232"/>
      <c r="E889" s="232"/>
      <c r="F889" s="232"/>
      <c r="G889" s="232"/>
      <c r="H889" s="232"/>
    </row>
    <row r="890" spans="2:8">
      <c r="B890" s="24" t="s">
        <v>100</v>
      </c>
      <c r="C890" s="275"/>
      <c r="D890" s="275"/>
      <c r="E890" s="275"/>
      <c r="F890" s="275"/>
      <c r="G890" s="275"/>
      <c r="H890" s="275"/>
    </row>
    <row r="891" spans="2:8">
      <c r="B891" s="13" t="s">
        <v>99</v>
      </c>
      <c r="C891" s="232"/>
      <c r="D891" s="232"/>
      <c r="E891" s="232"/>
      <c r="F891" s="232"/>
      <c r="G891" s="232"/>
      <c r="H891" s="232"/>
    </row>
    <row r="892" spans="2:8">
      <c r="B892" s="213" t="s">
        <v>173</v>
      </c>
      <c r="C892" s="232"/>
      <c r="D892" s="232"/>
      <c r="E892" s="232"/>
      <c r="F892" s="232"/>
      <c r="G892" s="232"/>
      <c r="H892" s="232"/>
    </row>
    <row r="893" spans="2:8">
      <c r="B893" s="300"/>
      <c r="C893" s="232"/>
      <c r="D893" s="232"/>
      <c r="E893" s="232"/>
      <c r="F893" s="232"/>
      <c r="G893" s="232"/>
      <c r="H893" s="232"/>
    </row>
    <row r="894" spans="2:8">
      <c r="B894" s="16"/>
      <c r="C894" s="17">
        <v>2014</v>
      </c>
      <c r="D894" s="17">
        <v>2015</v>
      </c>
      <c r="E894" s="17">
        <v>2016</v>
      </c>
      <c r="F894" s="17">
        <v>2017</v>
      </c>
      <c r="G894" s="17">
        <v>2018</v>
      </c>
      <c r="H894" s="17">
        <v>2019</v>
      </c>
    </row>
    <row r="895" spans="2:8">
      <c r="B895" s="28" t="s">
        <v>231</v>
      </c>
      <c r="C895" s="48">
        <v>618</v>
      </c>
      <c r="D895" s="48">
        <v>713</v>
      </c>
      <c r="E895" s="48">
        <v>713</v>
      </c>
      <c r="F895" s="48">
        <v>713</v>
      </c>
      <c r="G895" s="48">
        <v>710</v>
      </c>
      <c r="H895" s="48">
        <v>663</v>
      </c>
    </row>
    <row r="896" spans="2:8">
      <c r="B896" s="28" t="s">
        <v>615</v>
      </c>
      <c r="C896" s="48">
        <v>29023</v>
      </c>
      <c r="D896" s="48">
        <v>30625.5</v>
      </c>
      <c r="E896" s="48">
        <v>32725</v>
      </c>
      <c r="F896" s="48">
        <v>35428</v>
      </c>
      <c r="G896" s="48">
        <v>36892</v>
      </c>
      <c r="H896" s="48">
        <v>38399</v>
      </c>
    </row>
    <row r="897" spans="2:8">
      <c r="B897" s="28" t="s">
        <v>163</v>
      </c>
      <c r="C897" s="48">
        <v>26519</v>
      </c>
      <c r="D897" s="48">
        <v>28021</v>
      </c>
      <c r="E897" s="48">
        <v>27408</v>
      </c>
      <c r="F897" s="48">
        <v>29394</v>
      </c>
      <c r="G897" s="48">
        <v>30162</v>
      </c>
      <c r="H897" s="48">
        <v>31077</v>
      </c>
    </row>
    <row r="898" spans="2:8">
      <c r="B898" s="32" t="s">
        <v>529</v>
      </c>
      <c r="C898" s="48">
        <v>20125</v>
      </c>
      <c r="D898" s="48">
        <v>21292</v>
      </c>
      <c r="E898" s="48">
        <v>20864</v>
      </c>
      <c r="F898" s="48">
        <v>23035</v>
      </c>
      <c r="G898" s="48">
        <v>23510</v>
      </c>
      <c r="H898" s="48">
        <v>24025</v>
      </c>
    </row>
    <row r="899" spans="2:8">
      <c r="B899" s="32" t="s">
        <v>616</v>
      </c>
      <c r="C899" s="48">
        <v>2236</v>
      </c>
      <c r="D899" s="48">
        <v>2137</v>
      </c>
      <c r="E899" s="48">
        <v>1845</v>
      </c>
      <c r="F899" s="48">
        <v>1457</v>
      </c>
      <c r="G899" s="48">
        <v>1485</v>
      </c>
      <c r="H899" s="48">
        <v>1536</v>
      </c>
    </row>
    <row r="900" spans="2:8">
      <c r="B900" s="32" t="s">
        <v>617</v>
      </c>
      <c r="C900" s="48">
        <v>4045</v>
      </c>
      <c r="D900" s="48">
        <v>4447</v>
      </c>
      <c r="E900" s="48">
        <v>4474</v>
      </c>
      <c r="F900" s="48">
        <v>4616</v>
      </c>
      <c r="G900" s="48">
        <v>4794</v>
      </c>
      <c r="H900" s="48">
        <v>5057</v>
      </c>
    </row>
    <row r="901" spans="2:8">
      <c r="B901" s="32" t="s">
        <v>528</v>
      </c>
      <c r="C901" s="48">
        <v>113</v>
      </c>
      <c r="D901" s="48">
        <v>145</v>
      </c>
      <c r="E901" s="48">
        <v>225</v>
      </c>
      <c r="F901" s="48">
        <v>286</v>
      </c>
      <c r="G901" s="48">
        <v>373</v>
      </c>
      <c r="H901" s="48">
        <v>459</v>
      </c>
    </row>
    <row r="902" spans="2:8">
      <c r="B902" s="28" t="s">
        <v>618</v>
      </c>
      <c r="C902" s="48">
        <v>2464</v>
      </c>
      <c r="D902" s="48">
        <v>2561.5</v>
      </c>
      <c r="E902" s="48">
        <v>5272</v>
      </c>
      <c r="F902" s="48">
        <v>5973</v>
      </c>
      <c r="G902" s="48">
        <v>6666</v>
      </c>
      <c r="H902" s="48">
        <v>7291</v>
      </c>
    </row>
    <row r="903" spans="2:8">
      <c r="B903" s="32" t="s">
        <v>619</v>
      </c>
      <c r="C903" s="48">
        <v>1887</v>
      </c>
      <c r="D903" s="48">
        <v>2018</v>
      </c>
      <c r="E903" s="48">
        <v>2120</v>
      </c>
      <c r="F903" s="48">
        <v>2617</v>
      </c>
      <c r="G903" s="48">
        <v>2589</v>
      </c>
      <c r="H903" s="48">
        <v>2648</v>
      </c>
    </row>
    <row r="904" spans="2:8">
      <c r="B904" s="32" t="s">
        <v>620</v>
      </c>
      <c r="C904" s="48">
        <v>577</v>
      </c>
      <c r="D904" s="48">
        <v>543.5</v>
      </c>
      <c r="E904" s="48">
        <v>388</v>
      </c>
      <c r="F904" s="48">
        <v>402</v>
      </c>
      <c r="G904" s="48">
        <v>377</v>
      </c>
      <c r="H904" s="48">
        <v>377</v>
      </c>
    </row>
    <row r="905" spans="2:8">
      <c r="B905" s="32" t="s">
        <v>621</v>
      </c>
      <c r="C905" s="48" t="s">
        <v>140</v>
      </c>
      <c r="D905" s="48" t="s">
        <v>140</v>
      </c>
      <c r="E905" s="48">
        <v>2764</v>
      </c>
      <c r="F905" s="48">
        <v>2954</v>
      </c>
      <c r="G905" s="48">
        <v>3700</v>
      </c>
      <c r="H905" s="48">
        <v>4266</v>
      </c>
    </row>
    <row r="906" spans="2:8">
      <c r="B906" s="32" t="s">
        <v>622</v>
      </c>
      <c r="C906" s="48" t="s">
        <v>140</v>
      </c>
      <c r="D906" s="48" t="s">
        <v>140</v>
      </c>
      <c r="E906" s="48" t="s">
        <v>140</v>
      </c>
      <c r="F906" s="48" t="s">
        <v>140</v>
      </c>
      <c r="G906" s="48" t="s">
        <v>140</v>
      </c>
      <c r="H906" s="48" t="s">
        <v>140</v>
      </c>
    </row>
    <row r="907" spans="2:8">
      <c r="B907" s="28" t="s">
        <v>623</v>
      </c>
      <c r="C907" s="48">
        <v>40</v>
      </c>
      <c r="D907" s="48">
        <v>43</v>
      </c>
      <c r="E907" s="48">
        <v>45</v>
      </c>
      <c r="F907" s="48">
        <v>61</v>
      </c>
      <c r="G907" s="48">
        <v>64</v>
      </c>
      <c r="H907" s="48">
        <v>31</v>
      </c>
    </row>
    <row r="908" spans="2:8" ht="15.75" thickBot="1">
      <c r="B908" s="32" t="s">
        <v>624</v>
      </c>
      <c r="C908" s="48">
        <v>40</v>
      </c>
      <c r="D908" s="48">
        <v>43</v>
      </c>
      <c r="E908" s="48">
        <v>45</v>
      </c>
      <c r="F908" s="48">
        <v>61</v>
      </c>
      <c r="G908" s="48">
        <v>64</v>
      </c>
      <c r="H908" s="48">
        <v>31</v>
      </c>
    </row>
    <row r="909" spans="2:8" ht="15.75" thickTop="1">
      <c r="B909" s="1064" t="s">
        <v>625</v>
      </c>
      <c r="C909" s="1064"/>
      <c r="D909" s="1064"/>
      <c r="E909" s="1064"/>
      <c r="F909" s="1064"/>
      <c r="G909" s="1064"/>
      <c r="H909" s="1064"/>
    </row>
    <row r="910" spans="2:8">
      <c r="B910" s="14"/>
      <c r="C910" s="232"/>
      <c r="D910" s="232"/>
      <c r="E910" s="232"/>
      <c r="F910" s="232"/>
      <c r="G910" s="232"/>
      <c r="H910" s="232"/>
    </row>
    <row r="911" spans="2:8">
      <c r="B911" s="24" t="s">
        <v>103</v>
      </c>
      <c r="C911" s="275"/>
      <c r="D911" s="275"/>
      <c r="E911" s="275"/>
      <c r="F911" s="275"/>
      <c r="G911" s="275"/>
      <c r="H911" s="275"/>
    </row>
    <row r="912" spans="2:8">
      <c r="B912" s="13" t="s">
        <v>102</v>
      </c>
      <c r="C912" s="232"/>
      <c r="D912" s="232"/>
      <c r="E912" s="232"/>
      <c r="F912" s="232"/>
      <c r="G912" s="232"/>
      <c r="H912" s="232"/>
    </row>
    <row r="913" spans="2:8">
      <c r="B913" s="213" t="s">
        <v>536</v>
      </c>
      <c r="C913" s="232"/>
      <c r="D913" s="232"/>
      <c r="E913" s="232"/>
      <c r="F913" s="232"/>
      <c r="G913" s="232"/>
      <c r="H913" s="232"/>
    </row>
    <row r="914" spans="2:8">
      <c r="B914" s="216"/>
      <c r="C914" s="232"/>
      <c r="D914" s="232"/>
      <c r="E914" s="232"/>
      <c r="F914" s="232"/>
      <c r="G914" s="232"/>
      <c r="H914" s="232"/>
    </row>
    <row r="915" spans="2:8">
      <c r="B915" s="16"/>
      <c r="C915" s="17">
        <v>2014</v>
      </c>
      <c r="D915" s="17">
        <v>2015</v>
      </c>
      <c r="E915" s="17">
        <v>2016</v>
      </c>
      <c r="F915" s="17">
        <v>2017</v>
      </c>
      <c r="G915" s="17">
        <v>2018</v>
      </c>
      <c r="H915" s="17">
        <v>2019</v>
      </c>
    </row>
    <row r="916" spans="2:8">
      <c r="B916" s="28" t="s">
        <v>231</v>
      </c>
      <c r="C916" s="36">
        <v>20.495915451895044</v>
      </c>
      <c r="D916" s="36">
        <v>19.600428375510202</v>
      </c>
      <c r="E916" s="36">
        <v>17.63134642696793</v>
      </c>
      <c r="F916" s="36">
        <v>18.96751253723032</v>
      </c>
      <c r="G916" s="36">
        <v>18.886913119533528</v>
      </c>
      <c r="H916" s="36">
        <v>18.556750688629737</v>
      </c>
    </row>
    <row r="917" spans="2:8">
      <c r="B917" s="28" t="s">
        <v>615</v>
      </c>
      <c r="C917" s="36">
        <v>23.009895232061222</v>
      </c>
      <c r="D917" s="36">
        <v>27.134193122020406</v>
      </c>
      <c r="E917" s="36">
        <v>29.260007205358601</v>
      </c>
      <c r="F917" s="36">
        <v>32.762968599731771</v>
      </c>
      <c r="G917" s="36">
        <v>35.195924499341103</v>
      </c>
      <c r="H917" s="36">
        <v>37.260111988871714</v>
      </c>
    </row>
    <row r="918" spans="2:8">
      <c r="B918" s="28" t="s">
        <v>163</v>
      </c>
      <c r="C918" s="36">
        <v>21.435572688166175</v>
      </c>
      <c r="D918" s="36">
        <v>25.473967617430027</v>
      </c>
      <c r="E918" s="36">
        <v>27.038066314139943</v>
      </c>
      <c r="F918" s="36">
        <v>30.355365856692416</v>
      </c>
      <c r="G918" s="36">
        <v>32.556542467655973</v>
      </c>
      <c r="H918" s="36">
        <v>34.504632561629734</v>
      </c>
    </row>
    <row r="919" spans="2:8">
      <c r="B919" s="32" t="s">
        <v>529</v>
      </c>
      <c r="C919" s="36">
        <v>16.981420069231774</v>
      </c>
      <c r="D919" s="36">
        <v>19.56698941483965</v>
      </c>
      <c r="E919" s="36">
        <v>21.961145087154517</v>
      </c>
      <c r="F919" s="36">
        <v>25.344300803794457</v>
      </c>
      <c r="G919" s="36">
        <v>26.81591530228717</v>
      </c>
      <c r="H919" s="36">
        <v>28.697449643912535</v>
      </c>
    </row>
    <row r="920" spans="2:8">
      <c r="B920" s="32" t="s">
        <v>616</v>
      </c>
      <c r="C920" s="36">
        <v>1.2968574818440235</v>
      </c>
      <c r="D920" s="36">
        <v>1.3399655433935862</v>
      </c>
      <c r="E920" s="36">
        <v>1.4087682959446064</v>
      </c>
      <c r="F920" s="36">
        <v>0.66583992656705548</v>
      </c>
      <c r="G920" s="36">
        <v>0.70039897295043718</v>
      </c>
      <c r="H920" s="36">
        <v>0.7114090084941691</v>
      </c>
    </row>
    <row r="921" spans="2:8">
      <c r="B921" s="32" t="s">
        <v>617</v>
      </c>
      <c r="C921" s="36">
        <v>2.8485335384023323</v>
      </c>
      <c r="D921" s="36">
        <v>4.2330215428731774</v>
      </c>
      <c r="E921" s="36">
        <v>3.2596537376997086</v>
      </c>
      <c r="F921" s="36">
        <v>3.8275765257478134</v>
      </c>
      <c r="G921" s="36">
        <v>4.4025337745262387</v>
      </c>
      <c r="H921" s="36">
        <v>4.286514689167638</v>
      </c>
    </row>
    <row r="922" spans="2:8">
      <c r="B922" s="32" t="s">
        <v>528</v>
      </c>
      <c r="C922" s="36">
        <v>0.30876159868804665</v>
      </c>
      <c r="D922" s="36">
        <v>0.33399111632361517</v>
      </c>
      <c r="E922" s="36">
        <v>0.40849919334110785</v>
      </c>
      <c r="F922" s="36">
        <v>0.51764860058309037</v>
      </c>
      <c r="G922" s="36">
        <v>0.63769441789212833</v>
      </c>
      <c r="H922" s="36">
        <v>0.80925922005539352</v>
      </c>
    </row>
    <row r="923" spans="2:8">
      <c r="B923" s="28" t="s">
        <v>618</v>
      </c>
      <c r="C923" s="36">
        <v>1.5677288357069972</v>
      </c>
      <c r="D923" s="36">
        <v>1.6511922147244897</v>
      </c>
      <c r="E923" s="36">
        <v>2.211365619074344</v>
      </c>
      <c r="F923" s="36">
        <v>2.3934592246734696</v>
      </c>
      <c r="G923" s="36">
        <v>2.6216608768790088</v>
      </c>
      <c r="H923" s="36">
        <v>2.7363754571122447</v>
      </c>
    </row>
    <row r="924" spans="2:8">
      <c r="B924" s="32" t="s">
        <v>619</v>
      </c>
      <c r="C924" s="36">
        <v>0.92518673272448981</v>
      </c>
      <c r="D924" s="36">
        <v>0.98287633488483972</v>
      </c>
      <c r="E924" s="36">
        <v>1.0879578616311953</v>
      </c>
      <c r="F924" s="36">
        <v>1.1803851722827987</v>
      </c>
      <c r="G924" s="36">
        <v>1.2536673174591837</v>
      </c>
      <c r="H924" s="36">
        <v>1.2587289234023322</v>
      </c>
    </row>
    <row r="925" spans="2:8">
      <c r="B925" s="32" t="s">
        <v>620</v>
      </c>
      <c r="C925" s="36">
        <v>0.64254210298250736</v>
      </c>
      <c r="D925" s="36">
        <v>0.66831587983965002</v>
      </c>
      <c r="E925" s="36">
        <v>0.53544014560058317</v>
      </c>
      <c r="F925" s="36">
        <v>0.56080048437900876</v>
      </c>
      <c r="G925" s="36">
        <v>0.57602970161807576</v>
      </c>
      <c r="H925" s="36">
        <v>0.56930185864868799</v>
      </c>
    </row>
    <row r="926" spans="2:8">
      <c r="B926" s="32" t="s">
        <v>621</v>
      </c>
      <c r="C926" s="36" t="s">
        <v>125</v>
      </c>
      <c r="D926" s="36" t="s">
        <v>125</v>
      </c>
      <c r="E926" s="36">
        <v>0.58796761184256552</v>
      </c>
      <c r="F926" s="36">
        <v>0.65227356801166192</v>
      </c>
      <c r="G926" s="36">
        <v>0.79196385780174927</v>
      </c>
      <c r="H926" s="36">
        <v>0.90834467506122452</v>
      </c>
    </row>
    <row r="927" spans="2:8">
      <c r="B927" s="32" t="s">
        <v>622</v>
      </c>
      <c r="C927" s="36" t="s">
        <v>125</v>
      </c>
      <c r="D927" s="36" t="s">
        <v>125</v>
      </c>
      <c r="E927" s="36" t="s">
        <v>125</v>
      </c>
      <c r="F927" s="36" t="s">
        <v>125</v>
      </c>
      <c r="G927" s="36" t="s">
        <v>125</v>
      </c>
      <c r="H927" s="36" t="s">
        <v>125</v>
      </c>
    </row>
    <row r="928" spans="2:8">
      <c r="B928" s="28" t="s">
        <v>623</v>
      </c>
      <c r="C928" s="36">
        <v>6.5937081880466479E-3</v>
      </c>
      <c r="D928" s="36">
        <v>9.0332898658892109E-3</v>
      </c>
      <c r="E928" s="36">
        <v>1.0575272144314867E-2</v>
      </c>
      <c r="F928" s="36">
        <v>1.4143518365889212E-2</v>
      </c>
      <c r="G928" s="36">
        <v>1.7721154806122449E-2</v>
      </c>
      <c r="H928" s="36">
        <v>1.9103970129737607E-2</v>
      </c>
    </row>
    <row r="929" spans="2:8" ht="15.75" thickBot="1">
      <c r="B929" s="32" t="s">
        <v>624</v>
      </c>
      <c r="C929" s="36">
        <v>6.5937081880466479E-3</v>
      </c>
      <c r="D929" s="36">
        <v>9.0332898658892109E-3</v>
      </c>
      <c r="E929" s="36">
        <v>1.0575272144314867E-2</v>
      </c>
      <c r="F929" s="36">
        <v>1.4143518365889212E-2</v>
      </c>
      <c r="G929" s="36">
        <v>1.7721154806122449E-2</v>
      </c>
      <c r="H929" s="36">
        <v>1.9103970129737607E-2</v>
      </c>
    </row>
    <row r="930" spans="2:8" ht="15.75" thickTop="1">
      <c r="B930" s="1064" t="s">
        <v>625</v>
      </c>
      <c r="C930" s="1064"/>
      <c r="D930" s="1064"/>
      <c r="E930" s="1064"/>
      <c r="F930" s="1064"/>
      <c r="G930" s="1064"/>
      <c r="H930" s="1064"/>
    </row>
    <row r="931" spans="2:8">
      <c r="B931" s="1091" t="s">
        <v>626</v>
      </c>
      <c r="C931" s="1082"/>
      <c r="D931" s="1082"/>
      <c r="E931" s="1082"/>
      <c r="F931" s="1082"/>
      <c r="G931" s="1082"/>
      <c r="H931" s="1082"/>
    </row>
    <row r="932" spans="2:8">
      <c r="B932" s="14"/>
      <c r="C932" s="232"/>
      <c r="D932" s="232"/>
      <c r="E932" s="232"/>
      <c r="F932" s="232"/>
      <c r="G932" s="232"/>
      <c r="H932" s="232"/>
    </row>
    <row r="933" spans="2:8">
      <c r="B933" s="24" t="s">
        <v>105</v>
      </c>
      <c r="C933" s="275"/>
      <c r="D933" s="275"/>
      <c r="E933" s="275"/>
      <c r="F933" s="275"/>
      <c r="G933" s="275"/>
      <c r="H933" s="275"/>
    </row>
    <row r="934" spans="2:8">
      <c r="B934" s="13" t="s">
        <v>104</v>
      </c>
      <c r="C934" s="232"/>
      <c r="D934" s="232"/>
      <c r="E934" s="232"/>
      <c r="F934" s="232"/>
      <c r="G934" s="232"/>
      <c r="H934" s="232"/>
    </row>
    <row r="935" spans="2:8">
      <c r="B935" s="213" t="s">
        <v>536</v>
      </c>
      <c r="C935" s="232"/>
      <c r="D935" s="232"/>
      <c r="E935" s="232"/>
      <c r="F935" s="232"/>
      <c r="G935" s="232"/>
      <c r="H935" s="232"/>
    </row>
    <row r="936" spans="2:8">
      <c r="B936" s="14"/>
      <c r="C936" s="232"/>
      <c r="D936" s="232"/>
      <c r="E936" s="232"/>
      <c r="F936" s="232"/>
      <c r="G936" s="232"/>
      <c r="H936" s="232"/>
    </row>
    <row r="937" spans="2:8">
      <c r="B937" s="16"/>
      <c r="C937" s="17">
        <v>2014</v>
      </c>
      <c r="D937" s="17">
        <v>2015</v>
      </c>
      <c r="E937" s="17">
        <v>2016</v>
      </c>
      <c r="F937" s="17">
        <v>2017</v>
      </c>
      <c r="G937" s="17">
        <v>2018</v>
      </c>
      <c r="H937" s="17">
        <v>2019</v>
      </c>
    </row>
    <row r="938" spans="2:8">
      <c r="B938" s="28" t="s">
        <v>231</v>
      </c>
      <c r="C938" s="36" t="s">
        <v>140</v>
      </c>
      <c r="D938" s="36" t="s">
        <v>140</v>
      </c>
      <c r="E938" s="36" t="s">
        <v>140</v>
      </c>
      <c r="F938" s="36" t="s">
        <v>140</v>
      </c>
      <c r="G938" s="36" t="s">
        <v>140</v>
      </c>
      <c r="H938" s="36" t="s">
        <v>140</v>
      </c>
    </row>
    <row r="939" spans="2:8">
      <c r="B939" s="28" t="s">
        <v>615</v>
      </c>
      <c r="C939" s="36">
        <v>17.804006069788628</v>
      </c>
      <c r="D939" s="36">
        <v>20.878369625814862</v>
      </c>
      <c r="E939" s="36">
        <v>21.44189215989358</v>
      </c>
      <c r="F939" s="36">
        <v>23.729980911626821</v>
      </c>
      <c r="G939" s="36">
        <v>26.120081815884834</v>
      </c>
      <c r="H939" s="36">
        <v>26.16282449512682</v>
      </c>
    </row>
    <row r="940" spans="2:8">
      <c r="B940" s="28" t="s">
        <v>163</v>
      </c>
      <c r="C940" s="36">
        <v>16.632562935979589</v>
      </c>
      <c r="D940" s="36">
        <v>19.640318358931484</v>
      </c>
      <c r="E940" s="36">
        <v>20.218358534881919</v>
      </c>
      <c r="F940" s="36">
        <v>22.429355050413992</v>
      </c>
      <c r="G940" s="36">
        <v>24.77518978250291</v>
      </c>
      <c r="H940" s="36">
        <v>24.883216909620991</v>
      </c>
    </row>
    <row r="941" spans="2:8">
      <c r="B941" s="32" t="s">
        <v>529</v>
      </c>
      <c r="C941" s="36">
        <v>15.670667564857142</v>
      </c>
      <c r="D941" s="36">
        <v>15.453711625877551</v>
      </c>
      <c r="E941" s="36">
        <v>16.876216731679296</v>
      </c>
      <c r="F941" s="36">
        <v>19.293963289106415</v>
      </c>
      <c r="G941" s="36">
        <v>20.282736972040816</v>
      </c>
      <c r="H941" s="36">
        <v>20.75358411078717</v>
      </c>
    </row>
    <row r="942" spans="2:8">
      <c r="B942" s="32" t="s">
        <v>616</v>
      </c>
      <c r="C942" s="36">
        <v>0.96189537112244883</v>
      </c>
      <c r="D942" s="36">
        <v>1.0169999489402333</v>
      </c>
      <c r="E942" s="36">
        <v>1.079678387830904</v>
      </c>
      <c r="F942" s="36">
        <v>0.50093645652040819</v>
      </c>
      <c r="G942" s="36">
        <v>0.5160808538221574</v>
      </c>
      <c r="H942" s="36">
        <v>0.5065457725947522</v>
      </c>
    </row>
    <row r="943" spans="2:8">
      <c r="B943" s="32" t="s">
        <v>617</v>
      </c>
      <c r="C943" s="36" t="s">
        <v>140</v>
      </c>
      <c r="D943" s="36">
        <v>3.1696067841137023</v>
      </c>
      <c r="E943" s="36">
        <v>2.26246341537172</v>
      </c>
      <c r="F943" s="36">
        <v>2.3713067625131194</v>
      </c>
      <c r="G943" s="36">
        <v>3.6335862423542271</v>
      </c>
      <c r="H943" s="36">
        <v>3.1650661807580174</v>
      </c>
    </row>
    <row r="944" spans="2:8">
      <c r="B944" s="32" t="s">
        <v>528</v>
      </c>
      <c r="C944" s="36" t="s">
        <v>140</v>
      </c>
      <c r="D944" s="36" t="s">
        <v>140</v>
      </c>
      <c r="E944" s="36" t="s">
        <v>140</v>
      </c>
      <c r="F944" s="36">
        <v>0.26314854227405249</v>
      </c>
      <c r="G944" s="36">
        <v>0.3427857142857143</v>
      </c>
      <c r="H944" s="36">
        <v>0.45802084548104954</v>
      </c>
    </row>
    <row r="945" spans="2:8">
      <c r="B945" s="28" t="s">
        <v>618</v>
      </c>
      <c r="C945" s="36">
        <v>1.1701166180758018</v>
      </c>
      <c r="D945" s="36">
        <v>1.2361516034985423</v>
      </c>
      <c r="E945" s="36">
        <v>1.2203493586239067</v>
      </c>
      <c r="F945" s="36">
        <v>1.2959412866647229</v>
      </c>
      <c r="G945" s="36">
        <v>1.340161271008746</v>
      </c>
      <c r="H945" s="36">
        <v>1.273932202217201</v>
      </c>
    </row>
    <row r="946" spans="2:8">
      <c r="B946" s="32" t="s">
        <v>619</v>
      </c>
      <c r="C946" s="36">
        <v>0.70291545189504367</v>
      </c>
      <c r="D946" s="36">
        <v>0.75160349854227393</v>
      </c>
      <c r="E946" s="36">
        <v>0.83957184641107863</v>
      </c>
      <c r="F946" s="36">
        <v>0.88459701147230319</v>
      </c>
      <c r="G946" s="36">
        <v>0.92605236392711365</v>
      </c>
      <c r="H946" s="36">
        <v>0.90417857142857139</v>
      </c>
    </row>
    <row r="947" spans="2:8">
      <c r="B947" s="32" t="s">
        <v>620</v>
      </c>
      <c r="C947" s="36">
        <v>0.46720116618075802</v>
      </c>
      <c r="D947" s="36">
        <v>0.48454810495626816</v>
      </c>
      <c r="E947" s="36">
        <v>0.38073461927259478</v>
      </c>
      <c r="F947" s="36">
        <v>0.39627425348979595</v>
      </c>
      <c r="G947" s="36">
        <v>0.39806052724198249</v>
      </c>
      <c r="H947" s="36">
        <v>0.36972609329446066</v>
      </c>
    </row>
    <row r="948" spans="2:8">
      <c r="B948" s="32" t="s">
        <v>621</v>
      </c>
      <c r="C948" s="86" t="s">
        <v>140</v>
      </c>
      <c r="D948" s="86" t="s">
        <v>140</v>
      </c>
      <c r="E948" s="86">
        <v>4.2892940233236146E-5</v>
      </c>
      <c r="F948" s="86">
        <v>4.9933389212827987E-5</v>
      </c>
      <c r="G948" s="86">
        <v>3.4375303206997082E-5</v>
      </c>
      <c r="H948" s="86">
        <v>2.7537494169096208E-5</v>
      </c>
    </row>
    <row r="949" spans="2:8">
      <c r="B949" s="32" t="s">
        <v>622</v>
      </c>
      <c r="C949" s="86" t="s">
        <v>140</v>
      </c>
      <c r="D949" s="86" t="s">
        <v>140</v>
      </c>
      <c r="E949" s="86" t="s">
        <v>140</v>
      </c>
      <c r="F949" s="86" t="s">
        <v>140</v>
      </c>
      <c r="G949" s="86" t="s">
        <v>140</v>
      </c>
      <c r="H949" s="86" t="s">
        <v>140</v>
      </c>
    </row>
    <row r="950" spans="2:8">
      <c r="B950" s="28" t="s">
        <v>623</v>
      </c>
      <c r="C950" s="86">
        <v>1.3265157332361516E-3</v>
      </c>
      <c r="D950" s="86">
        <v>1.8996633848396502E-3</v>
      </c>
      <c r="E950" s="86">
        <v>3.1842663877551022E-3</v>
      </c>
      <c r="F950" s="86">
        <v>4.6845745481049559E-3</v>
      </c>
      <c r="G950" s="86">
        <v>4.7307623731778423E-3</v>
      </c>
      <c r="H950" s="86">
        <v>5.6753832886297373E-3</v>
      </c>
    </row>
    <row r="951" spans="2:8" ht="15.75" thickBot="1">
      <c r="B951" s="32" t="s">
        <v>624</v>
      </c>
      <c r="C951" s="86">
        <v>1.3265157332361516E-3</v>
      </c>
      <c r="D951" s="86">
        <v>1.8996633848396502E-3</v>
      </c>
      <c r="E951" s="86">
        <v>3.1842663877551022E-3</v>
      </c>
      <c r="F951" s="86">
        <v>4.6845745481049559E-3</v>
      </c>
      <c r="G951" s="86">
        <v>4.7307623731778423E-3</v>
      </c>
      <c r="H951" s="86">
        <v>5.6753832886297373E-3</v>
      </c>
    </row>
    <row r="952" spans="2:8" ht="15.75" thickTop="1">
      <c r="B952" s="1064" t="s">
        <v>625</v>
      </c>
      <c r="C952" s="1064"/>
      <c r="D952" s="1064"/>
      <c r="E952" s="1064"/>
      <c r="F952" s="1064"/>
      <c r="G952" s="1064"/>
      <c r="H952" s="1064"/>
    </row>
    <row r="953" spans="2:8">
      <c r="B953" s="1091" t="s">
        <v>626</v>
      </c>
      <c r="C953" s="1090"/>
      <c r="D953" s="1090"/>
      <c r="E953" s="1090"/>
      <c r="F953" s="1090"/>
      <c r="G953" s="1090"/>
      <c r="H953" s="1090"/>
    </row>
    <row r="954" spans="2:8">
      <c r="B954" s="301"/>
      <c r="C954" s="232"/>
      <c r="D954" s="232"/>
      <c r="E954" s="232"/>
      <c r="F954" s="232"/>
      <c r="G954" s="232"/>
      <c r="H954" s="232"/>
    </row>
    <row r="955" spans="2:8">
      <c r="B955" s="24" t="s">
        <v>107</v>
      </c>
      <c r="C955" s="275"/>
      <c r="D955" s="275"/>
      <c r="E955" s="275"/>
      <c r="F955" s="275"/>
      <c r="G955" s="275"/>
      <c r="H955" s="275"/>
    </row>
    <row r="956" spans="2:8">
      <c r="B956" s="13" t="s">
        <v>106</v>
      </c>
      <c r="C956" s="232"/>
      <c r="D956" s="232"/>
      <c r="E956" s="232"/>
      <c r="F956" s="232"/>
      <c r="G956" s="232"/>
      <c r="H956" s="232"/>
    </row>
    <row r="957" spans="2:8">
      <c r="B957" s="213" t="s">
        <v>536</v>
      </c>
      <c r="C957" s="232"/>
      <c r="D957" s="232"/>
      <c r="E957" s="232"/>
      <c r="F957" s="232"/>
      <c r="G957" s="232"/>
      <c r="H957" s="232"/>
    </row>
    <row r="958" spans="2:8">
      <c r="B958" s="14"/>
      <c r="C958" s="232"/>
      <c r="D958" s="232"/>
      <c r="E958" s="232"/>
      <c r="F958" s="232"/>
      <c r="G958" s="232"/>
      <c r="H958" s="232"/>
    </row>
    <row r="959" spans="2:8">
      <c r="B959" s="16"/>
      <c r="C959" s="17">
        <v>2014</v>
      </c>
      <c r="D959" s="17">
        <v>2015</v>
      </c>
      <c r="E959" s="17">
        <v>2016</v>
      </c>
      <c r="F959" s="17">
        <v>2017</v>
      </c>
      <c r="G959" s="17">
        <v>2018</v>
      </c>
      <c r="H959" s="17">
        <v>2019</v>
      </c>
    </row>
    <row r="960" spans="2:8">
      <c r="B960" s="28" t="s">
        <v>231</v>
      </c>
      <c r="C960" s="36" t="s">
        <v>140</v>
      </c>
      <c r="D960" s="36" t="s">
        <v>140</v>
      </c>
      <c r="E960" s="36" t="s">
        <v>140</v>
      </c>
      <c r="F960" s="36" t="s">
        <v>140</v>
      </c>
      <c r="G960" s="36" t="s">
        <v>140</v>
      </c>
      <c r="H960" s="36" t="s">
        <v>140</v>
      </c>
    </row>
    <row r="961" spans="2:8">
      <c r="B961" s="28" t="s">
        <v>615</v>
      </c>
      <c r="C961" s="36">
        <v>14.165523730677842</v>
      </c>
      <c r="D961" s="36">
        <v>16.65785154933382</v>
      </c>
      <c r="E961" s="36">
        <v>19.650661740899416</v>
      </c>
      <c r="F961" s="36">
        <v>22.166271315689507</v>
      </c>
      <c r="G961" s="36">
        <v>24.870970457679299</v>
      </c>
      <c r="H961" s="36">
        <v>26.787149049539355</v>
      </c>
    </row>
    <row r="962" spans="2:8">
      <c r="B962" s="28" t="s">
        <v>163</v>
      </c>
      <c r="C962" s="36">
        <v>13.01071323505102</v>
      </c>
      <c r="D962" s="36">
        <v>15.444174648387754</v>
      </c>
      <c r="E962" s="36">
        <v>17.910367765472301</v>
      </c>
      <c r="F962" s="36">
        <v>20.270872719746357</v>
      </c>
      <c r="G962" s="36">
        <v>22.764358482530611</v>
      </c>
      <c r="H962" s="36">
        <v>24.520248141002913</v>
      </c>
    </row>
    <row r="963" spans="2:8">
      <c r="B963" s="32" t="s">
        <v>529</v>
      </c>
      <c r="C963" s="36">
        <v>10.620331632653061</v>
      </c>
      <c r="D963" s="36">
        <v>12.780379243370263</v>
      </c>
      <c r="E963" s="36">
        <v>14.894310416495626</v>
      </c>
      <c r="F963" s="36">
        <v>17.486364163527696</v>
      </c>
      <c r="G963" s="36">
        <v>19.543421741177841</v>
      </c>
      <c r="H963" s="36">
        <v>20.958316497902331</v>
      </c>
    </row>
    <row r="964" spans="2:8">
      <c r="B964" s="32" t="s">
        <v>616</v>
      </c>
      <c r="C964" s="36">
        <v>1.0230130892784257</v>
      </c>
      <c r="D964" s="36">
        <v>1.1039294130655977</v>
      </c>
      <c r="E964" s="36">
        <v>1.1601256795830903</v>
      </c>
      <c r="F964" s="36">
        <v>0.55676949624052474</v>
      </c>
      <c r="G964" s="36">
        <v>0.59369016845189504</v>
      </c>
      <c r="H964" s="36">
        <v>0.61015932942274043</v>
      </c>
    </row>
    <row r="965" spans="2:8">
      <c r="B965" s="32" t="s">
        <v>617</v>
      </c>
      <c r="C965" s="36">
        <v>1.3673685131195334</v>
      </c>
      <c r="D965" s="36">
        <v>1.5598659919518951</v>
      </c>
      <c r="E965" s="36">
        <v>1.8559316693935859</v>
      </c>
      <c r="F965" s="36">
        <v>2.1525427922274054</v>
      </c>
      <c r="G965" s="36">
        <v>2.4602407915714286</v>
      </c>
      <c r="H965" s="36">
        <v>2.6805859364081628</v>
      </c>
    </row>
    <row r="966" spans="2:8">
      <c r="B966" s="32" t="s">
        <v>528</v>
      </c>
      <c r="C966" s="36" t="s">
        <v>140</v>
      </c>
      <c r="D966" s="36" t="s">
        <v>140</v>
      </c>
      <c r="E966" s="36" t="s">
        <v>140</v>
      </c>
      <c r="F966" s="36">
        <v>7.5196267750728865E-2</v>
      </c>
      <c r="G966" s="36">
        <v>0.16700578132944605</v>
      </c>
      <c r="H966" s="36">
        <v>0.27118637726967931</v>
      </c>
    </row>
    <row r="967" spans="2:8">
      <c r="B967" s="28" t="s">
        <v>618</v>
      </c>
      <c r="C967" s="36">
        <v>1.1548104956268221</v>
      </c>
      <c r="D967" s="36">
        <v>1.2136769009460642</v>
      </c>
      <c r="E967" s="36">
        <v>1.7402939754271136</v>
      </c>
      <c r="F967" s="36">
        <v>1.8953985959431487</v>
      </c>
      <c r="G967" s="36">
        <v>2.106611975148688</v>
      </c>
      <c r="H967" s="36">
        <v>2.2669009085364427</v>
      </c>
    </row>
    <row r="968" spans="2:8">
      <c r="B968" s="32" t="s">
        <v>619</v>
      </c>
      <c r="C968" s="36">
        <v>0.68148688046647221</v>
      </c>
      <c r="D968" s="36">
        <v>0.71903842759475223</v>
      </c>
      <c r="E968" s="36">
        <v>0.81059360558746352</v>
      </c>
      <c r="F968" s="36">
        <v>0.89250383140087464</v>
      </c>
      <c r="G968" s="36">
        <v>0.95626264443877551</v>
      </c>
      <c r="H968" s="36">
        <v>0.99268090714285706</v>
      </c>
    </row>
    <row r="969" spans="2:8">
      <c r="B969" s="32" t="s">
        <v>620</v>
      </c>
      <c r="C969" s="36">
        <v>0.47332361516034982</v>
      </c>
      <c r="D969" s="36">
        <v>0.49463847335131195</v>
      </c>
      <c r="E969" s="36">
        <v>0.3803836971909621</v>
      </c>
      <c r="F969" s="36">
        <v>0.39869790436734692</v>
      </c>
      <c r="G969" s="36">
        <v>0.42071581849416906</v>
      </c>
      <c r="H969" s="36">
        <v>0.4311792639489796</v>
      </c>
    </row>
    <row r="970" spans="2:8">
      <c r="B970" s="32" t="s">
        <v>621</v>
      </c>
      <c r="C970" s="86" t="s">
        <v>140</v>
      </c>
      <c r="D970" s="86" t="s">
        <v>140</v>
      </c>
      <c r="E970" s="86">
        <v>0.549316672648688</v>
      </c>
      <c r="F970" s="86">
        <v>0.60419686017492713</v>
      </c>
      <c r="G970" s="86">
        <v>0.72963351221574335</v>
      </c>
      <c r="H970" s="86">
        <v>0.84304073744460639</v>
      </c>
    </row>
    <row r="971" spans="2:8">
      <c r="B971" s="32" t="s">
        <v>622</v>
      </c>
      <c r="C971" s="86" t="s">
        <v>140</v>
      </c>
      <c r="D971" s="86" t="s">
        <v>140</v>
      </c>
      <c r="E971" s="86" t="s">
        <v>140</v>
      </c>
      <c r="F971" s="86" t="s">
        <v>140</v>
      </c>
      <c r="G971" s="86" t="s">
        <v>140</v>
      </c>
      <c r="H971" s="86" t="s">
        <v>140</v>
      </c>
    </row>
    <row r="972" spans="2:8">
      <c r="B972" s="28" t="s">
        <v>623</v>
      </c>
      <c r="C972" s="86" t="s">
        <v>140</v>
      </c>
      <c r="D972" s="86" t="s">
        <v>140</v>
      </c>
      <c r="E972" s="86" t="s">
        <v>140</v>
      </c>
      <c r="F972" s="86" t="s">
        <v>140</v>
      </c>
      <c r="G972" s="86" t="s">
        <v>140</v>
      </c>
      <c r="H972" s="86" t="s">
        <v>140</v>
      </c>
    </row>
    <row r="973" spans="2:8" ht="15.75" thickBot="1">
      <c r="B973" s="32" t="s">
        <v>624</v>
      </c>
      <c r="C973" s="86" t="s">
        <v>140</v>
      </c>
      <c r="D973" s="86" t="s">
        <v>140</v>
      </c>
      <c r="E973" s="86" t="s">
        <v>140</v>
      </c>
      <c r="F973" s="86" t="s">
        <v>140</v>
      </c>
      <c r="G973" s="86" t="s">
        <v>140</v>
      </c>
      <c r="H973" s="86" t="s">
        <v>140</v>
      </c>
    </row>
    <row r="974" spans="2:8" ht="15.75" thickTop="1">
      <c r="B974" s="1064" t="s">
        <v>625</v>
      </c>
      <c r="C974" s="1064"/>
      <c r="D974" s="1064"/>
      <c r="E974" s="1064"/>
      <c r="F974" s="1064"/>
      <c r="G974" s="1064"/>
      <c r="H974" s="1064"/>
    </row>
    <row r="975" spans="2:8">
      <c r="B975" s="1091" t="s">
        <v>626</v>
      </c>
      <c r="C975" s="1082"/>
      <c r="D975" s="1082"/>
      <c r="E975" s="1082"/>
      <c r="F975" s="1082"/>
      <c r="G975" s="1082"/>
      <c r="H975" s="1082"/>
    </row>
    <row r="976" spans="2:8">
      <c r="B976" s="301"/>
      <c r="C976" s="301"/>
      <c r="D976" s="301"/>
      <c r="E976" s="301"/>
      <c r="F976" s="301"/>
      <c r="G976" s="301"/>
      <c r="H976" s="301"/>
    </row>
    <row r="977" spans="2:8">
      <c r="B977" s="24" t="s">
        <v>109</v>
      </c>
      <c r="C977" s="275"/>
      <c r="D977" s="275"/>
      <c r="E977" s="275"/>
      <c r="F977" s="275"/>
      <c r="G977" s="275"/>
      <c r="H977" s="275"/>
    </row>
    <row r="978" spans="2:8">
      <c r="B978" s="13" t="s">
        <v>108</v>
      </c>
      <c r="C978" s="232"/>
      <c r="D978" s="232"/>
      <c r="E978" s="232"/>
      <c r="F978" s="232"/>
      <c r="G978" s="232"/>
      <c r="H978" s="232"/>
    </row>
    <row r="979" spans="2:8">
      <c r="B979" s="213" t="s">
        <v>536</v>
      </c>
      <c r="C979" s="232"/>
      <c r="D979" s="232"/>
      <c r="E979" s="232"/>
      <c r="F979" s="232"/>
      <c r="G979" s="232"/>
      <c r="H979" s="232"/>
    </row>
    <row r="980" spans="2:8">
      <c r="B980" s="14"/>
      <c r="C980" s="232"/>
      <c r="D980" s="232"/>
      <c r="E980" s="232"/>
      <c r="F980" s="232"/>
      <c r="G980" s="232"/>
      <c r="H980" s="232"/>
    </row>
    <row r="981" spans="2:8">
      <c r="B981" s="16"/>
      <c r="C981" s="17">
        <v>2014</v>
      </c>
      <c r="D981" s="17">
        <v>2015</v>
      </c>
      <c r="E981" s="17">
        <v>2016</v>
      </c>
      <c r="F981" s="17">
        <v>2017</v>
      </c>
      <c r="G981" s="17">
        <v>2018</v>
      </c>
      <c r="H981" s="17">
        <v>2019</v>
      </c>
    </row>
    <row r="982" spans="2:8">
      <c r="B982" s="28" t="s">
        <v>231</v>
      </c>
      <c r="C982" s="36">
        <v>0.66722357157434409</v>
      </c>
      <c r="D982" s="36">
        <v>0.51925194139941688</v>
      </c>
      <c r="E982" s="36">
        <v>0.34319202915451896</v>
      </c>
      <c r="F982" s="36">
        <v>0.19219144927113702</v>
      </c>
      <c r="G982" s="36">
        <v>2.5944737755102039E-2</v>
      </c>
      <c r="H982" s="36">
        <v>0.40212758790087461</v>
      </c>
    </row>
    <row r="983" spans="2:8">
      <c r="B983" s="28" t="s">
        <v>615</v>
      </c>
      <c r="C983" s="36">
        <v>2.0228005808804665</v>
      </c>
      <c r="D983" s="36">
        <v>2.2347072049475218</v>
      </c>
      <c r="E983" s="36">
        <v>2.6049251621574343</v>
      </c>
      <c r="F983" s="36">
        <v>2.6334758226793</v>
      </c>
      <c r="G983" s="36">
        <v>2.8204173856107873</v>
      </c>
      <c r="H983" s="36">
        <v>3.0742806812099124</v>
      </c>
    </row>
    <row r="984" spans="2:8">
      <c r="B984" s="28" t="s">
        <v>163</v>
      </c>
      <c r="C984" s="36">
        <v>1.7695106437040817</v>
      </c>
      <c r="D984" s="36">
        <v>1.96136313546793</v>
      </c>
      <c r="E984" s="36">
        <v>2.205679149603498</v>
      </c>
      <c r="F984" s="36">
        <v>2.2090011571734691</v>
      </c>
      <c r="G984" s="36">
        <v>2.3540772406967929</v>
      </c>
      <c r="H984" s="36">
        <v>2.5750129396720118</v>
      </c>
    </row>
    <row r="985" spans="2:8">
      <c r="B985" s="32" t="s">
        <v>529</v>
      </c>
      <c r="C985" s="36">
        <v>1.39565810825656</v>
      </c>
      <c r="D985" s="36">
        <v>1.5573435274956269</v>
      </c>
      <c r="E985" s="36">
        <v>1.7394972546865888</v>
      </c>
      <c r="F985" s="36">
        <v>1.8090347032740526</v>
      </c>
      <c r="G985" s="36">
        <v>1.9221011132594754</v>
      </c>
      <c r="H985" s="36">
        <v>2.0944711404096208</v>
      </c>
    </row>
    <row r="986" spans="2:8">
      <c r="B986" s="32" t="s">
        <v>616</v>
      </c>
      <c r="C986" s="36">
        <v>0.12485469870408163</v>
      </c>
      <c r="D986" s="36">
        <v>0.13077039752769679</v>
      </c>
      <c r="E986" s="36">
        <v>0.14266025158892126</v>
      </c>
      <c r="F986" s="36">
        <v>4.8328503355685129E-2</v>
      </c>
      <c r="G986" s="36">
        <v>4.915303583527697E-2</v>
      </c>
      <c r="H986" s="36">
        <v>5.6740718182215738E-2</v>
      </c>
    </row>
    <row r="987" spans="2:8">
      <c r="B987" s="32" t="s">
        <v>617</v>
      </c>
      <c r="C987" s="36">
        <v>0.17897261108746354</v>
      </c>
      <c r="D987" s="36">
        <v>0.19874088781486879</v>
      </c>
      <c r="E987" s="36">
        <v>0.24548803720553933</v>
      </c>
      <c r="F987" s="36">
        <v>0.26929394800145773</v>
      </c>
      <c r="G987" s="36">
        <v>0.29729442357580177</v>
      </c>
      <c r="H987" s="36">
        <v>0.33419844717638481</v>
      </c>
    </row>
    <row r="988" spans="2:8">
      <c r="B988" s="32" t="s">
        <v>528</v>
      </c>
      <c r="C988" s="36">
        <v>7.0025225655976672E-2</v>
      </c>
      <c r="D988" s="36">
        <v>7.4508322629737611E-2</v>
      </c>
      <c r="E988" s="36">
        <v>7.8033606122448973E-2</v>
      </c>
      <c r="F988" s="36">
        <v>8.2344002542274058E-2</v>
      </c>
      <c r="G988" s="36">
        <v>8.5528668026239055E-2</v>
      </c>
      <c r="H988" s="36">
        <v>8.9602633903790072E-2</v>
      </c>
    </row>
    <row r="989" spans="2:8">
      <c r="B989" s="28" t="s">
        <v>618</v>
      </c>
      <c r="C989" s="36">
        <v>0.24999999999999997</v>
      </c>
      <c r="D989" s="36">
        <v>0.26909620991253647</v>
      </c>
      <c r="E989" s="36">
        <v>0.39459566930029155</v>
      </c>
      <c r="F989" s="36">
        <v>0.41868051003644313</v>
      </c>
      <c r="G989" s="36">
        <v>0.45688487231486885</v>
      </c>
      <c r="H989" s="36">
        <v>0.48908283629883387</v>
      </c>
    </row>
    <row r="990" spans="2:8">
      <c r="B990" s="32" t="s">
        <v>619</v>
      </c>
      <c r="C990" s="36">
        <v>0.11924198250728861</v>
      </c>
      <c r="D990" s="36">
        <v>0.12536443148688045</v>
      </c>
      <c r="E990" s="36">
        <v>0.13936269583381922</v>
      </c>
      <c r="F990" s="36">
        <v>0.1517466960670554</v>
      </c>
      <c r="G990" s="36">
        <v>0.15921972541399415</v>
      </c>
      <c r="H990" s="36">
        <v>0.16647640077551018</v>
      </c>
    </row>
    <row r="991" spans="2:8">
      <c r="B991" s="32" t="s">
        <v>620</v>
      </c>
      <c r="C991" s="36">
        <v>0.13075801749271138</v>
      </c>
      <c r="D991" s="36">
        <v>0.14373177842565596</v>
      </c>
      <c r="E991" s="36">
        <v>0.12820331014285713</v>
      </c>
      <c r="F991" s="36">
        <v>0.13105895966763847</v>
      </c>
      <c r="G991" s="36">
        <v>0.1330329858367347</v>
      </c>
      <c r="H991" s="36">
        <v>0.13600012314139939</v>
      </c>
    </row>
    <row r="992" spans="2:8">
      <c r="B992" s="32" t="s">
        <v>621</v>
      </c>
      <c r="C992" s="36" t="s">
        <v>140</v>
      </c>
      <c r="D992" s="36" t="s">
        <v>140</v>
      </c>
      <c r="E992" s="36">
        <v>0.12702966332361515</v>
      </c>
      <c r="F992" s="36">
        <v>0.13587485430174928</v>
      </c>
      <c r="G992" s="36">
        <v>0.16463216106413994</v>
      </c>
      <c r="H992" s="36">
        <v>0.18660631238192418</v>
      </c>
    </row>
    <row r="993" spans="2:8">
      <c r="B993" s="32" t="s">
        <v>622</v>
      </c>
      <c r="C993" s="36" t="s">
        <v>140</v>
      </c>
      <c r="D993" s="36" t="s">
        <v>140</v>
      </c>
      <c r="E993" s="36" t="s">
        <v>140</v>
      </c>
      <c r="F993" s="36" t="s">
        <v>140</v>
      </c>
      <c r="G993" s="36" t="s">
        <v>140</v>
      </c>
      <c r="H993" s="36" t="s">
        <v>140</v>
      </c>
    </row>
    <row r="994" spans="2:8">
      <c r="B994" s="28" t="s">
        <v>623</v>
      </c>
      <c r="C994" s="36">
        <v>3.2899371763848396E-3</v>
      </c>
      <c r="D994" s="86">
        <v>4.2478595670553936E-3</v>
      </c>
      <c r="E994" s="86">
        <v>4.6503432536443142E-3</v>
      </c>
      <c r="F994" s="86">
        <v>5.7941554693877548E-3</v>
      </c>
      <c r="G994" s="36">
        <v>9.4552725991253646E-3</v>
      </c>
      <c r="H994" s="36">
        <v>1.0184905239067054E-2</v>
      </c>
    </row>
    <row r="995" spans="2:8" ht="15.75" thickBot="1">
      <c r="B995" s="32" t="s">
        <v>624</v>
      </c>
      <c r="C995" s="36">
        <v>3.2899371763848396E-3</v>
      </c>
      <c r="D995" s="86">
        <v>4.2478595670553936E-3</v>
      </c>
      <c r="E995" s="86">
        <v>4.6503432536443142E-3</v>
      </c>
      <c r="F995" s="86">
        <v>5.7941554693877548E-3</v>
      </c>
      <c r="G995" s="36">
        <v>9.4552725991253646E-3</v>
      </c>
      <c r="H995" s="36">
        <v>1.0184905239067054E-2</v>
      </c>
    </row>
    <row r="996" spans="2:8" ht="16.5" thickTop="1" thickBot="1">
      <c r="B996" s="1064" t="s">
        <v>625</v>
      </c>
      <c r="C996" s="1064"/>
      <c r="D996" s="1064"/>
      <c r="E996" s="1064"/>
      <c r="F996" s="1064"/>
      <c r="G996" s="1064"/>
      <c r="H996" s="1064"/>
    </row>
    <row r="997" spans="2:8" ht="15.75" thickTop="1">
      <c r="B997" s="1081" t="s">
        <v>626</v>
      </c>
      <c r="C997" s="1081"/>
      <c r="D997" s="1081"/>
      <c r="E997" s="1081"/>
      <c r="F997" s="1081"/>
      <c r="G997" s="1081"/>
      <c r="H997" s="1081"/>
    </row>
    <row r="1317" spans="2:2">
      <c r="B1317" t="s">
        <v>1389</v>
      </c>
    </row>
    <row r="1320" spans="2:2">
      <c r="B1320" t="s">
        <v>1390</v>
      </c>
    </row>
    <row r="1321" spans="2:2">
      <c r="B1321" t="s">
        <v>1391</v>
      </c>
    </row>
    <row r="1377" spans="2:8">
      <c r="B1377" s="879"/>
      <c r="C1377" s="879"/>
      <c r="D1377" s="879"/>
      <c r="E1377" s="879"/>
      <c r="F1377" s="879"/>
      <c r="G1377" s="879"/>
      <c r="H1377" s="879"/>
    </row>
    <row r="1379" spans="2:8">
      <c r="B1379" s="878" t="s">
        <v>287</v>
      </c>
      <c r="C1379" s="812"/>
      <c r="D1379" s="812"/>
      <c r="E1379" s="812"/>
      <c r="F1379" s="812"/>
      <c r="G1379" s="812"/>
      <c r="H1379" s="812"/>
    </row>
    <row r="1380" spans="2:8">
      <c r="B1380" s="812"/>
      <c r="C1380" s="812"/>
      <c r="D1380" s="812"/>
      <c r="E1380" s="812"/>
      <c r="F1380" s="812"/>
      <c r="G1380" s="812"/>
      <c r="H1380" s="812"/>
    </row>
    <row r="1381" spans="2:8">
      <c r="B1381" s="812"/>
      <c r="C1381" s="812"/>
      <c r="D1381" s="812"/>
      <c r="E1381" s="812"/>
      <c r="F1381" s="812"/>
      <c r="G1381" s="812"/>
      <c r="H1381" s="812"/>
    </row>
    <row r="1382" spans="2:8">
      <c r="B1382" s="812"/>
      <c r="C1382" s="812"/>
      <c r="D1382" s="812"/>
      <c r="E1382" s="812"/>
      <c r="F1382" s="812"/>
      <c r="G1382" s="812"/>
      <c r="H1382" s="812"/>
    </row>
    <row r="1383" spans="2:8">
      <c r="B1383" s="812"/>
      <c r="C1383" s="812"/>
      <c r="D1383" s="812"/>
      <c r="E1383" s="812"/>
      <c r="F1383" s="812"/>
      <c r="G1383" s="812"/>
      <c r="H1383" s="812"/>
    </row>
    <row r="1384" spans="2:8">
      <c r="B1384" s="812"/>
      <c r="C1384" s="812"/>
      <c r="D1384" s="812"/>
      <c r="E1384" s="812"/>
      <c r="F1384" s="812"/>
      <c r="G1384" s="812"/>
      <c r="H1384" s="812"/>
    </row>
    <row r="1385" spans="2:8">
      <c r="B1385" s="812"/>
      <c r="C1385" s="812"/>
      <c r="D1385" s="812"/>
      <c r="E1385" s="812"/>
      <c r="F1385" s="812"/>
      <c r="G1385" s="812"/>
      <c r="H1385" s="812"/>
    </row>
    <row r="1386" spans="2:8">
      <c r="B1386" s="812"/>
      <c r="C1386" s="812"/>
      <c r="D1386" s="812"/>
      <c r="E1386" s="812"/>
      <c r="F1386" s="812"/>
      <c r="G1386" s="812"/>
      <c r="H1386" s="812"/>
    </row>
    <row r="1387" spans="2:8">
      <c r="B1387" s="812"/>
      <c r="C1387" s="812"/>
      <c r="D1387" s="812"/>
      <c r="E1387" s="812"/>
      <c r="F1387" s="812"/>
      <c r="G1387" s="812"/>
      <c r="H1387" s="812"/>
    </row>
    <row r="1388" spans="2:8">
      <c r="B1388" s="812"/>
      <c r="C1388" s="812"/>
      <c r="D1388" s="812"/>
      <c r="E1388" s="812"/>
      <c r="F1388" s="812"/>
      <c r="G1388" s="812"/>
      <c r="H1388" s="812"/>
    </row>
    <row r="1389" spans="2:8">
      <c r="B1389" s="812"/>
      <c r="C1389" s="812"/>
      <c r="D1389" s="812"/>
      <c r="E1389" s="812"/>
      <c r="F1389" s="812"/>
      <c r="G1389" s="812"/>
      <c r="H1389" s="812"/>
    </row>
    <row r="1390" spans="2:8">
      <c r="B1390" s="812"/>
      <c r="C1390" s="812"/>
      <c r="D1390" s="812"/>
      <c r="E1390" s="812"/>
      <c r="F1390" s="812"/>
      <c r="G1390" s="812"/>
      <c r="H1390" s="812"/>
    </row>
    <row r="1391" spans="2:8">
      <c r="B1391" s="812"/>
      <c r="C1391" s="812"/>
      <c r="D1391" s="812"/>
      <c r="E1391" s="812"/>
      <c r="F1391" s="812"/>
      <c r="G1391" s="812"/>
      <c r="H1391" s="812"/>
    </row>
    <row r="1392" spans="2:8">
      <c r="B1392" s="812"/>
      <c r="C1392" s="812"/>
      <c r="D1392" s="812"/>
      <c r="E1392" s="812"/>
      <c r="F1392" s="812"/>
      <c r="G1392" s="812"/>
      <c r="H1392" s="812"/>
    </row>
    <row r="1393" spans="2:8">
      <c r="B1393" s="812"/>
      <c r="C1393" s="812"/>
      <c r="D1393" s="812"/>
      <c r="E1393" s="812"/>
      <c r="F1393" s="812"/>
      <c r="G1393" s="812"/>
      <c r="H1393" s="812"/>
    </row>
    <row r="1394" spans="2:8">
      <c r="B1394" s="812"/>
      <c r="C1394" s="812"/>
      <c r="D1394" s="812"/>
      <c r="E1394" s="812"/>
      <c r="F1394" s="812"/>
      <c r="G1394" s="812"/>
      <c r="H1394" s="812"/>
    </row>
    <row r="1395" spans="2:8">
      <c r="B1395" s="812"/>
      <c r="C1395" s="812"/>
      <c r="D1395" s="812"/>
      <c r="E1395" s="812"/>
      <c r="F1395" s="812"/>
      <c r="G1395" s="812"/>
      <c r="H1395" s="812"/>
    </row>
    <row r="1396" spans="2:8">
      <c r="B1396" s="812"/>
      <c r="C1396" s="812"/>
      <c r="D1396" s="812"/>
      <c r="E1396" s="812"/>
      <c r="F1396" s="812"/>
      <c r="G1396" s="812"/>
      <c r="H1396" s="812"/>
    </row>
    <row r="1397" spans="2:8">
      <c r="B1397" s="812"/>
      <c r="C1397" s="812"/>
      <c r="D1397" s="812"/>
      <c r="E1397" s="812"/>
      <c r="F1397" s="812"/>
      <c r="G1397" s="812"/>
      <c r="H1397" s="812"/>
    </row>
    <row r="1398" spans="2:8">
      <c r="B1398" s="812"/>
      <c r="C1398" s="812"/>
      <c r="D1398" s="812"/>
      <c r="E1398" s="812"/>
      <c r="F1398" s="812"/>
      <c r="G1398" s="812"/>
      <c r="H1398" s="812"/>
    </row>
    <row r="1399" spans="2:8">
      <c r="B1399" s="812"/>
      <c r="C1399" s="812"/>
      <c r="D1399" s="812"/>
      <c r="E1399" s="812"/>
      <c r="F1399" s="812"/>
      <c r="G1399" s="812"/>
      <c r="H1399" s="812"/>
    </row>
    <row r="1414" spans="2:8">
      <c r="B1414" s="879"/>
      <c r="C1414" s="879"/>
      <c r="D1414" s="879"/>
      <c r="E1414" s="879"/>
      <c r="F1414" s="879"/>
      <c r="G1414" s="879"/>
      <c r="H1414" s="879"/>
    </row>
    <row r="1415" spans="2:8">
      <c r="B1415" s="879"/>
      <c r="C1415" s="879"/>
      <c r="D1415" s="879"/>
      <c r="E1415" s="879"/>
      <c r="F1415" s="879"/>
      <c r="G1415" s="879"/>
      <c r="H1415" s="879"/>
    </row>
    <row r="1416" spans="2:8">
      <c r="B1416" s="878" t="s">
        <v>287</v>
      </c>
      <c r="C1416" s="812"/>
      <c r="D1416" s="812"/>
      <c r="E1416" s="812"/>
      <c r="F1416" s="812"/>
      <c r="G1416" s="812"/>
      <c r="H1416" s="812"/>
    </row>
    <row r="1417" spans="2:8">
      <c r="C1417" s="812"/>
      <c r="D1417" s="812"/>
      <c r="E1417" s="812"/>
      <c r="F1417" s="812"/>
      <c r="G1417" s="812"/>
      <c r="H1417" s="812"/>
    </row>
    <row r="1418" spans="2:8">
      <c r="C1418" s="812"/>
      <c r="D1418" s="812"/>
      <c r="E1418" s="812"/>
      <c r="F1418" s="812"/>
      <c r="G1418" s="812"/>
      <c r="H1418" s="812"/>
    </row>
    <row r="1419" spans="2:8">
      <c r="C1419" s="812"/>
      <c r="D1419" s="812"/>
      <c r="E1419" s="812"/>
      <c r="F1419" s="812"/>
      <c r="G1419" s="812"/>
      <c r="H1419" s="812"/>
    </row>
    <row r="1420" spans="2:8">
      <c r="C1420" s="812"/>
      <c r="D1420" s="812"/>
      <c r="E1420" s="812"/>
      <c r="F1420" s="812"/>
      <c r="G1420" s="812"/>
      <c r="H1420" s="812"/>
    </row>
    <row r="1421" spans="2:8">
      <c r="C1421" s="812"/>
      <c r="D1421" s="812"/>
      <c r="E1421" s="812"/>
      <c r="F1421" s="812"/>
      <c r="G1421" s="812"/>
      <c r="H1421" s="812"/>
    </row>
    <row r="1422" spans="2:8" ht="15.75" thickBot="1">
      <c r="B1422" s="882"/>
      <c r="C1422" s="881"/>
      <c r="D1422" s="881"/>
      <c r="E1422" s="881"/>
      <c r="F1422" s="881"/>
      <c r="G1422" s="881"/>
      <c r="H1422" s="881"/>
    </row>
    <row r="1423" spans="2:8" ht="15.75" thickTop="1"/>
    <row r="1436" spans="2:8">
      <c r="B1436" s="879"/>
      <c r="C1436" s="879"/>
      <c r="D1436" s="879"/>
      <c r="E1436" s="879"/>
      <c r="F1436" s="879"/>
      <c r="G1436" s="879"/>
      <c r="H1436" s="879"/>
    </row>
    <row r="1437" spans="2:8">
      <c r="B1437" s="879"/>
      <c r="C1437" s="879"/>
      <c r="D1437" s="879"/>
      <c r="E1437" s="879"/>
      <c r="F1437" s="879"/>
      <c r="G1437" s="879"/>
      <c r="H1437" s="879"/>
    </row>
    <row r="1438" spans="2:8">
      <c r="B1438" s="878" t="s">
        <v>287</v>
      </c>
      <c r="C1438" s="812"/>
      <c r="D1438" s="812"/>
      <c r="E1438" s="812"/>
      <c r="F1438" s="812"/>
      <c r="G1438" s="812"/>
      <c r="H1438" s="812"/>
    </row>
    <row r="1439" spans="2:8">
      <c r="C1439" s="812"/>
      <c r="D1439" s="812"/>
      <c r="E1439" s="812"/>
      <c r="F1439" s="812"/>
      <c r="G1439" s="812"/>
      <c r="H1439" s="812"/>
    </row>
    <row r="1440" spans="2:8">
      <c r="C1440" s="812"/>
      <c r="D1440" s="812"/>
      <c r="E1440" s="812"/>
      <c r="F1440" s="812"/>
      <c r="G1440" s="812"/>
      <c r="H1440" s="812"/>
    </row>
    <row r="1441" spans="2:8">
      <c r="C1441" s="812"/>
      <c r="D1441" s="812"/>
      <c r="E1441" s="812"/>
      <c r="F1441" s="812"/>
      <c r="G1441" s="812"/>
      <c r="H1441" s="812"/>
    </row>
    <row r="1442" spans="2:8">
      <c r="C1442" s="812"/>
      <c r="D1442" s="812"/>
      <c r="E1442" s="812"/>
      <c r="F1442" s="812"/>
      <c r="G1442" s="812"/>
      <c r="H1442" s="812"/>
    </row>
    <row r="1443" spans="2:8">
      <c r="C1443" s="812"/>
      <c r="D1443" s="812"/>
      <c r="E1443" s="812"/>
      <c r="F1443" s="812"/>
      <c r="G1443" s="812"/>
      <c r="H1443" s="812"/>
    </row>
    <row r="1444" spans="2:8" ht="15.75" thickBot="1">
      <c r="B1444" s="882"/>
      <c r="C1444" s="881"/>
      <c r="D1444" s="881"/>
      <c r="E1444" s="881"/>
      <c r="F1444" s="881"/>
      <c r="G1444" s="881"/>
      <c r="H1444" s="881"/>
    </row>
    <row r="1445" spans="2:8" ht="15.75" thickTop="1"/>
    <row r="1467" spans="2:8">
      <c r="B1467" s="879"/>
      <c r="C1467" s="879"/>
      <c r="D1467" s="879"/>
      <c r="E1467" s="879"/>
      <c r="F1467" s="879"/>
      <c r="G1467" s="879"/>
      <c r="H1467" s="879"/>
    </row>
    <row r="1469" spans="2:8">
      <c r="B1469" s="878" t="s">
        <v>287</v>
      </c>
      <c r="C1469" s="812"/>
      <c r="D1469" s="812"/>
      <c r="E1469" s="812"/>
      <c r="F1469" s="812"/>
      <c r="G1469" s="812"/>
      <c r="H1469" s="812"/>
    </row>
    <row r="1470" spans="2:8">
      <c r="C1470" s="812"/>
      <c r="D1470" s="812"/>
      <c r="E1470" s="812"/>
      <c r="F1470" s="812"/>
      <c r="G1470" s="812"/>
      <c r="H1470" s="812"/>
    </row>
    <row r="1471" spans="2:8">
      <c r="C1471" s="812"/>
      <c r="D1471" s="812"/>
      <c r="E1471" s="812"/>
      <c r="F1471" s="812"/>
      <c r="G1471" s="812"/>
      <c r="H1471" s="812"/>
    </row>
    <row r="1472" spans="2:8">
      <c r="C1472" s="812"/>
      <c r="D1472" s="812"/>
      <c r="E1472" s="812"/>
      <c r="F1472" s="812"/>
      <c r="G1472" s="812"/>
      <c r="H1472" s="812"/>
    </row>
    <row r="1473" spans="2:8">
      <c r="C1473" s="812"/>
      <c r="D1473" s="812"/>
      <c r="E1473" s="812"/>
      <c r="F1473" s="812"/>
      <c r="G1473" s="812"/>
      <c r="H1473" s="812"/>
    </row>
    <row r="1474" spans="2:8">
      <c r="C1474" s="812"/>
      <c r="D1474" s="812"/>
      <c r="E1474" s="812"/>
      <c r="F1474" s="812"/>
      <c r="G1474" s="812"/>
      <c r="H1474" s="812"/>
    </row>
    <row r="1475" spans="2:8">
      <c r="C1475" s="812"/>
      <c r="D1475" s="812"/>
      <c r="E1475" s="812"/>
      <c r="F1475" s="812"/>
      <c r="G1475" s="812"/>
      <c r="H1475" s="812"/>
    </row>
    <row r="1476" spans="2:8">
      <c r="C1476" s="812"/>
      <c r="D1476" s="812"/>
      <c r="E1476" s="812"/>
      <c r="F1476" s="812"/>
      <c r="G1476" s="812"/>
      <c r="H1476" s="812"/>
    </row>
    <row r="1477" spans="2:8">
      <c r="C1477" s="812"/>
      <c r="D1477" s="812"/>
      <c r="E1477" s="812"/>
      <c r="F1477" s="812"/>
      <c r="G1477" s="812"/>
      <c r="H1477" s="812"/>
    </row>
    <row r="1478" spans="2:8">
      <c r="C1478" s="812"/>
      <c r="D1478" s="812"/>
      <c r="E1478" s="812"/>
      <c r="F1478" s="812"/>
      <c r="G1478" s="812"/>
      <c r="H1478" s="812"/>
    </row>
    <row r="1479" spans="2:8">
      <c r="C1479" s="812"/>
      <c r="D1479" s="812"/>
      <c r="E1479" s="812"/>
      <c r="F1479" s="812"/>
      <c r="G1479" s="812"/>
      <c r="H1479" s="812"/>
    </row>
    <row r="1480" spans="2:8">
      <c r="C1480" s="812"/>
      <c r="D1480" s="812"/>
      <c r="E1480" s="812"/>
      <c r="F1480" s="812"/>
      <c r="G1480" s="812"/>
      <c r="H1480" s="812"/>
    </row>
    <row r="1481" spans="2:8">
      <c r="C1481" s="812"/>
      <c r="D1481" s="812"/>
      <c r="E1481" s="812"/>
      <c r="F1481" s="812"/>
      <c r="G1481" s="812"/>
      <c r="H1481" s="812"/>
    </row>
    <row r="1482" spans="2:8">
      <c r="C1482" s="812"/>
      <c r="D1482" s="812"/>
      <c r="E1482" s="812"/>
      <c r="F1482" s="812"/>
      <c r="G1482" s="812"/>
      <c r="H1482" s="812"/>
    </row>
    <row r="1483" spans="2:8" ht="15.75" thickBot="1">
      <c r="B1483" s="882"/>
      <c r="C1483" s="881"/>
      <c r="D1483" s="881"/>
      <c r="E1483" s="881"/>
      <c r="F1483" s="881"/>
      <c r="G1483" s="881"/>
      <c r="H1483" s="881"/>
    </row>
    <row r="1484" spans="2:8" ht="15.75" thickTop="1"/>
    <row r="1505" spans="2:8">
      <c r="B1505" s="879"/>
      <c r="C1505" s="879"/>
      <c r="D1505" s="879"/>
      <c r="E1505" s="879"/>
      <c r="F1505" s="879"/>
      <c r="G1505" s="879"/>
      <c r="H1505" s="879"/>
    </row>
    <row r="1507" spans="2:8">
      <c r="B1507" s="878" t="s">
        <v>287</v>
      </c>
      <c r="C1507" s="812"/>
      <c r="D1507" s="812"/>
      <c r="E1507" s="812"/>
      <c r="F1507" s="812"/>
      <c r="G1507" s="812"/>
      <c r="H1507" s="812"/>
    </row>
    <row r="1508" spans="2:8">
      <c r="C1508" s="812"/>
      <c r="D1508" s="812"/>
      <c r="E1508" s="812"/>
      <c r="F1508" s="812"/>
      <c r="G1508" s="812"/>
      <c r="H1508" s="812"/>
    </row>
    <row r="1509" spans="2:8">
      <c r="C1509" s="812"/>
      <c r="D1509" s="812"/>
      <c r="E1509" s="812"/>
      <c r="F1509" s="812"/>
      <c r="G1509" s="812"/>
      <c r="H1509" s="812"/>
    </row>
    <row r="1510" spans="2:8">
      <c r="C1510" s="812"/>
      <c r="D1510" s="812"/>
      <c r="E1510" s="812"/>
      <c r="F1510" s="812"/>
      <c r="G1510" s="812"/>
      <c r="H1510" s="812"/>
    </row>
    <row r="1511" spans="2:8">
      <c r="C1511" s="812"/>
      <c r="D1511" s="812"/>
      <c r="E1511" s="812"/>
      <c r="F1511" s="812"/>
      <c r="G1511" s="812"/>
      <c r="H1511" s="812"/>
    </row>
    <row r="1512" spans="2:8">
      <c r="C1512" s="812"/>
      <c r="D1512" s="812"/>
      <c r="E1512" s="812"/>
      <c r="F1512" s="812"/>
      <c r="G1512" s="812"/>
      <c r="H1512" s="812"/>
    </row>
    <row r="1513" spans="2:8">
      <c r="C1513" s="812"/>
      <c r="D1513" s="812"/>
      <c r="E1513" s="812"/>
      <c r="F1513" s="812"/>
      <c r="G1513" s="812"/>
      <c r="H1513" s="812"/>
    </row>
    <row r="1514" spans="2:8">
      <c r="C1514" s="812"/>
      <c r="D1514" s="812"/>
      <c r="E1514" s="812"/>
      <c r="F1514" s="812"/>
      <c r="G1514" s="812"/>
      <c r="H1514" s="812"/>
    </row>
    <row r="1515" spans="2:8">
      <c r="C1515" s="812"/>
      <c r="D1515" s="812"/>
      <c r="E1515" s="812"/>
      <c r="F1515" s="812"/>
      <c r="G1515" s="812"/>
      <c r="H1515" s="812"/>
    </row>
    <row r="1516" spans="2:8">
      <c r="C1516" s="812"/>
      <c r="D1516" s="812"/>
      <c r="E1516" s="812"/>
      <c r="F1516" s="812"/>
      <c r="G1516" s="812"/>
      <c r="H1516" s="812"/>
    </row>
    <row r="1517" spans="2:8">
      <c r="C1517" s="812"/>
      <c r="D1517" s="812"/>
      <c r="E1517" s="812"/>
      <c r="F1517" s="812"/>
      <c r="G1517" s="812"/>
      <c r="H1517" s="812"/>
    </row>
    <row r="1518" spans="2:8">
      <c r="C1518" s="812"/>
      <c r="D1518" s="812"/>
      <c r="E1518" s="812"/>
      <c r="F1518" s="812"/>
      <c r="G1518" s="812"/>
      <c r="H1518" s="812"/>
    </row>
    <row r="1519" spans="2:8">
      <c r="C1519" s="812"/>
      <c r="D1519" s="812"/>
      <c r="E1519" s="812"/>
      <c r="F1519" s="812"/>
      <c r="G1519" s="812"/>
      <c r="H1519" s="812"/>
    </row>
    <row r="1520" spans="2:8">
      <c r="C1520" s="812"/>
      <c r="D1520" s="812"/>
      <c r="E1520" s="812"/>
      <c r="F1520" s="812"/>
      <c r="G1520" s="812"/>
      <c r="H1520" s="812"/>
    </row>
    <row r="1521" spans="2:8" ht="15.75" thickBot="1">
      <c r="B1521" s="882"/>
      <c r="C1521" s="881"/>
      <c r="D1521" s="881"/>
      <c r="E1521" s="881"/>
      <c r="F1521" s="881"/>
      <c r="G1521" s="881"/>
      <c r="H1521" s="881"/>
    </row>
    <row r="1522" spans="2:8" ht="15.75" thickTop="1"/>
  </sheetData>
  <mergeCells count="109">
    <mergeCell ref="B953:H953"/>
    <mergeCell ref="B974:H974"/>
    <mergeCell ref="B975:H975"/>
    <mergeCell ref="B996:H996"/>
    <mergeCell ref="B997:H997"/>
    <mergeCell ref="B867:H867"/>
    <mergeCell ref="B888:H888"/>
    <mergeCell ref="B909:H909"/>
    <mergeCell ref="B930:H930"/>
    <mergeCell ref="B931:H931"/>
    <mergeCell ref="B952:H952"/>
    <mergeCell ref="B843:B844"/>
    <mergeCell ref="C843:C844"/>
    <mergeCell ref="D843:D844"/>
    <mergeCell ref="E843:E844"/>
    <mergeCell ref="F843:F844"/>
    <mergeCell ref="B846:H846"/>
    <mergeCell ref="B834:H834"/>
    <mergeCell ref="B839:B840"/>
    <mergeCell ref="C839:C840"/>
    <mergeCell ref="D839:D840"/>
    <mergeCell ref="E839:E840"/>
    <mergeCell ref="F839:F840"/>
    <mergeCell ref="G839:G840"/>
    <mergeCell ref="H839:H840"/>
    <mergeCell ref="H826:H827"/>
    <mergeCell ref="B830:B831"/>
    <mergeCell ref="C830:C831"/>
    <mergeCell ref="D830:D831"/>
    <mergeCell ref="E830:E831"/>
    <mergeCell ref="F830:F831"/>
    <mergeCell ref="G810:H810"/>
    <mergeCell ref="B813:D813"/>
    <mergeCell ref="B814:D814"/>
    <mergeCell ref="B820:D820"/>
    <mergeCell ref="B826:B827"/>
    <mergeCell ref="C826:C827"/>
    <mergeCell ref="D826:D827"/>
    <mergeCell ref="E826:E827"/>
    <mergeCell ref="F826:F827"/>
    <mergeCell ref="G826:G827"/>
    <mergeCell ref="B809:D809"/>
    <mergeCell ref="B810:B811"/>
    <mergeCell ref="C810:C811"/>
    <mergeCell ref="D810:D811"/>
    <mergeCell ref="E810:E811"/>
    <mergeCell ref="F810:F811"/>
    <mergeCell ref="B801:H801"/>
    <mergeCell ref="B806:B807"/>
    <mergeCell ref="C806:C807"/>
    <mergeCell ref="D806:D807"/>
    <mergeCell ref="E806:E807"/>
    <mergeCell ref="F806:F807"/>
    <mergeCell ref="G806:G807"/>
    <mergeCell ref="H806:H807"/>
    <mergeCell ref="B741:H741"/>
    <mergeCell ref="B753:H753"/>
    <mergeCell ref="B754:H754"/>
    <mergeCell ref="B756:H756"/>
    <mergeCell ref="B777:H777"/>
    <mergeCell ref="B800:H800"/>
    <mergeCell ref="B696:H696"/>
    <mergeCell ref="B698:H698"/>
    <mergeCell ref="B724:H724"/>
    <mergeCell ref="B726:H726"/>
    <mergeCell ref="B738:H738"/>
    <mergeCell ref="B739:H739"/>
    <mergeCell ref="B596:H596"/>
    <mergeCell ref="B598:H598"/>
    <mergeCell ref="B645:H645"/>
    <mergeCell ref="B646:H646"/>
    <mergeCell ref="B648:H648"/>
    <mergeCell ref="B695:H695"/>
    <mergeCell ref="B561:H561"/>
    <mergeCell ref="B581:H581"/>
    <mergeCell ref="B583:H583"/>
    <mergeCell ref="B595:H595"/>
    <mergeCell ref="B529:H529"/>
    <mergeCell ref="B536:H536"/>
    <mergeCell ref="B537:H537"/>
    <mergeCell ref="B539:H539"/>
    <mergeCell ref="B559:H559"/>
    <mergeCell ref="B490:H490"/>
    <mergeCell ref="B513:H513"/>
    <mergeCell ref="B515:H515"/>
    <mergeCell ref="B527:H527"/>
    <mergeCell ref="B412:H412"/>
    <mergeCell ref="B488:H488"/>
    <mergeCell ref="B270:H270"/>
    <mergeCell ref="B272:H272"/>
    <mergeCell ref="B332:H332"/>
    <mergeCell ref="B334:H334"/>
    <mergeCell ref="B410:H410"/>
    <mergeCell ref="B138:H138"/>
    <mergeCell ref="B140:H140"/>
    <mergeCell ref="B204:H204"/>
    <mergeCell ref="B206:H206"/>
    <mergeCell ref="B48:H48"/>
    <mergeCell ref="B50:H50"/>
    <mergeCell ref="B76:H76"/>
    <mergeCell ref="B78:H78"/>
    <mergeCell ref="B105:H105"/>
    <mergeCell ref="B107:H107"/>
    <mergeCell ref="B2:H2"/>
    <mergeCell ref="B13:H13"/>
    <mergeCell ref="B15:H15"/>
    <mergeCell ref="B31:H31"/>
    <mergeCell ref="B32:H32"/>
    <mergeCell ref="B34:H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12"/>
  <sheetViews>
    <sheetView tabSelected="1" view="pageBreakPreview" topLeftCell="A1258" zoomScale="75" zoomScaleNormal="100" zoomScaleSheetLayoutView="75" workbookViewId="0">
      <selection activeCell="C1279" sqref="C1279:H1279"/>
    </sheetView>
  </sheetViews>
  <sheetFormatPr baseColWidth="10" defaultRowHeight="15"/>
  <cols>
    <col min="1" max="1" width="2.140625" style="14" customWidth="1"/>
    <col min="2" max="2" width="47.7109375" style="14" customWidth="1"/>
    <col min="3" max="8" width="16.7109375" style="14" customWidth="1"/>
    <col min="9" max="9" width="2" style="14" customWidth="1"/>
  </cols>
  <sheetData>
    <row r="2" spans="2:8">
      <c r="B2" s="1063" t="s">
        <v>6</v>
      </c>
      <c r="C2" s="1063"/>
      <c r="D2" s="1063"/>
      <c r="E2" s="1063"/>
      <c r="F2" s="1063"/>
      <c r="G2" s="1063"/>
      <c r="H2" s="1063"/>
    </row>
    <row r="3" spans="2:8">
      <c r="B3" s="957" t="s">
        <v>5</v>
      </c>
      <c r="C3" s="187"/>
      <c r="D3" s="187"/>
      <c r="E3" s="187"/>
      <c r="F3" s="187"/>
      <c r="G3" s="187"/>
      <c r="H3" s="187"/>
    </row>
    <row r="4" spans="2:8">
      <c r="B4" s="15"/>
    </row>
    <row r="5" spans="2:8">
      <c r="B5" s="16"/>
      <c r="C5" s="17">
        <v>2014</v>
      </c>
      <c r="D5" s="17">
        <v>2015</v>
      </c>
      <c r="E5" s="17">
        <v>2016</v>
      </c>
      <c r="F5" s="17">
        <v>2017</v>
      </c>
      <c r="G5" s="17">
        <v>2018</v>
      </c>
      <c r="H5" s="17">
        <v>2019</v>
      </c>
    </row>
    <row r="6" spans="2:8">
      <c r="B6" s="18" t="s">
        <v>1516</v>
      </c>
      <c r="C6" s="29">
        <v>201717.541</v>
      </c>
      <c r="D6" s="29">
        <v>203475.68299999999</v>
      </c>
      <c r="E6" s="29">
        <v>205156.587</v>
      </c>
      <c r="F6" s="29">
        <v>206804.74100000001</v>
      </c>
      <c r="G6" s="29">
        <v>208494.9</v>
      </c>
      <c r="H6" s="29">
        <v>210147.125</v>
      </c>
    </row>
    <row r="7" spans="2:8">
      <c r="B7" s="18" t="s">
        <v>112</v>
      </c>
      <c r="C7" s="29">
        <v>2175646.7886454333</v>
      </c>
      <c r="D7" s="29">
        <v>1535491.4464249129</v>
      </c>
      <c r="E7" s="29">
        <v>1923637.8141204626</v>
      </c>
      <c r="F7" s="29">
        <v>1990773.5792019321</v>
      </c>
      <c r="G7" s="29">
        <v>1807613.5542479611</v>
      </c>
      <c r="H7" s="29">
        <v>1837651.9149279257</v>
      </c>
    </row>
    <row r="8" spans="2:8">
      <c r="B8" s="18" t="s">
        <v>539</v>
      </c>
      <c r="C8" s="29">
        <v>10785.61030369408</v>
      </c>
      <c r="D8" s="29">
        <v>7546.314251344289</v>
      </c>
      <c r="E8" s="29">
        <v>9376.437004776566</v>
      </c>
      <c r="F8" s="29">
        <v>9626.344007277532</v>
      </c>
      <c r="G8" s="29">
        <v>8669.8214404667051</v>
      </c>
      <c r="H8" s="29">
        <v>8744.5969814144519</v>
      </c>
    </row>
    <row r="9" spans="2:8">
      <c r="B9" s="18" t="s">
        <v>1517</v>
      </c>
      <c r="C9" s="233">
        <v>6.41</v>
      </c>
      <c r="D9" s="233">
        <v>10.67</v>
      </c>
      <c r="E9" s="233">
        <v>6.29</v>
      </c>
      <c r="F9" s="233">
        <v>2.95</v>
      </c>
      <c r="G9" s="233">
        <v>3.75</v>
      </c>
      <c r="H9" s="233">
        <v>4.3099999999999996</v>
      </c>
    </row>
    <row r="10" spans="2:8">
      <c r="B10" s="18" t="s">
        <v>1518</v>
      </c>
      <c r="C10" s="234"/>
      <c r="D10" s="234"/>
      <c r="E10" s="234"/>
      <c r="F10" s="234"/>
      <c r="G10" s="234"/>
      <c r="H10" s="234"/>
    </row>
    <row r="11" spans="2:8">
      <c r="B11" s="21" t="s">
        <v>549</v>
      </c>
      <c r="C11" s="29">
        <v>2.6562000000000001</v>
      </c>
      <c r="D11" s="29">
        <v>3.9047999999999998</v>
      </c>
      <c r="E11" s="29">
        <v>3.2591000000000001</v>
      </c>
      <c r="F11" s="29">
        <v>3.3079999999999998</v>
      </c>
      <c r="G11" s="29">
        <v>3.8748</v>
      </c>
      <c r="H11" s="29">
        <v>4.0307000000000004</v>
      </c>
    </row>
    <row r="12" spans="2:8" ht="15.75" thickBot="1">
      <c r="B12" s="22" t="s">
        <v>114</v>
      </c>
      <c r="C12" s="969">
        <v>2.3546999999999998</v>
      </c>
      <c r="D12" s="969">
        <v>3.3386999999999998</v>
      </c>
      <c r="E12" s="969">
        <v>3.4832999999999998</v>
      </c>
      <c r="F12" s="969">
        <v>3.1924999999999999</v>
      </c>
      <c r="G12" s="969">
        <v>3.6558000000000002</v>
      </c>
      <c r="H12" s="969">
        <v>3.9460999999999999</v>
      </c>
    </row>
    <row r="13" spans="2:8" ht="15.75" thickTop="1">
      <c r="B13" s="1091" t="s">
        <v>1519</v>
      </c>
      <c r="C13" s="1078"/>
      <c r="D13" s="1078"/>
      <c r="E13" s="1078"/>
      <c r="F13" s="1078"/>
      <c r="G13" s="1078"/>
      <c r="H13" s="1078"/>
    </row>
    <row r="14" spans="2:8">
      <c r="B14" s="18"/>
    </row>
    <row r="15" spans="2:8">
      <c r="B15" s="1063" t="s">
        <v>8</v>
      </c>
      <c r="C15" s="1063"/>
      <c r="D15" s="1063"/>
      <c r="E15" s="1063"/>
      <c r="F15" s="1063"/>
      <c r="G15" s="1063"/>
      <c r="H15" s="1063"/>
    </row>
    <row r="16" spans="2:8">
      <c r="B16" s="957" t="s">
        <v>7</v>
      </c>
    </row>
    <row r="17" spans="2:8">
      <c r="B17" s="26" t="s">
        <v>116</v>
      </c>
    </row>
    <row r="18" spans="2:8">
      <c r="B18" s="27"/>
    </row>
    <row r="19" spans="2:8">
      <c r="B19" s="16"/>
      <c r="C19" s="17">
        <v>2014</v>
      </c>
      <c r="D19" s="17">
        <v>2015</v>
      </c>
      <c r="E19" s="17">
        <v>2016</v>
      </c>
      <c r="F19" s="17">
        <v>2017</v>
      </c>
      <c r="G19" s="17">
        <v>2018</v>
      </c>
      <c r="H19" s="17">
        <v>2019</v>
      </c>
    </row>
    <row r="20" spans="2:8">
      <c r="B20" s="28" t="s">
        <v>117</v>
      </c>
      <c r="C20" s="36">
        <v>67107.750169414896</v>
      </c>
      <c r="D20" s="36">
        <v>47449.39996926859</v>
      </c>
      <c r="E20" s="36">
        <v>58903.828664355176</v>
      </c>
      <c r="F20" s="36">
        <v>61641.365175332518</v>
      </c>
      <c r="G20" s="36">
        <v>56301.4008464953</v>
      </c>
      <c r="H20" s="36">
        <v>56642.554395018233</v>
      </c>
    </row>
    <row r="21" spans="2:8">
      <c r="B21" s="30" t="s">
        <v>118</v>
      </c>
      <c r="C21" s="36">
        <v>69689.755665989011</v>
      </c>
      <c r="D21" s="36">
        <v>41472.078467527142</v>
      </c>
      <c r="E21" s="36">
        <v>52485.3726488908</v>
      </c>
      <c r="F21" s="36">
        <v>54392.359733978243</v>
      </c>
      <c r="G21" s="36">
        <v>49568.899298028286</v>
      </c>
      <c r="H21" s="36">
        <v>54435.368298310459</v>
      </c>
    </row>
    <row r="22" spans="2:8">
      <c r="B22" s="31" t="s">
        <v>119</v>
      </c>
      <c r="C22" s="36"/>
      <c r="D22" s="36"/>
      <c r="E22" s="36"/>
      <c r="F22" s="36"/>
      <c r="G22" s="36"/>
      <c r="H22" s="36"/>
    </row>
    <row r="23" spans="2:8">
      <c r="B23" s="32" t="s">
        <v>120</v>
      </c>
      <c r="C23" s="36">
        <v>69689.755665989011</v>
      </c>
      <c r="D23" s="36">
        <v>41472.078467527142</v>
      </c>
      <c r="E23" s="36">
        <v>52485.3726488908</v>
      </c>
      <c r="F23" s="36">
        <v>54392.359733978243</v>
      </c>
      <c r="G23" s="36">
        <v>49568.899298028286</v>
      </c>
      <c r="H23" s="36">
        <v>54435.368298310459</v>
      </c>
    </row>
    <row r="24" spans="2:8">
      <c r="B24" s="32" t="s">
        <v>121</v>
      </c>
      <c r="C24" s="36" t="s">
        <v>140</v>
      </c>
      <c r="D24" s="36" t="s">
        <v>140</v>
      </c>
      <c r="E24" s="36" t="s">
        <v>140</v>
      </c>
      <c r="F24" s="36" t="s">
        <v>140</v>
      </c>
      <c r="G24" s="36" t="s">
        <v>140</v>
      </c>
      <c r="H24" s="36" t="s">
        <v>140</v>
      </c>
    </row>
    <row r="25" spans="2:8">
      <c r="B25" s="30" t="s">
        <v>122</v>
      </c>
      <c r="C25" s="36">
        <v>136797.50583540395</v>
      </c>
      <c r="D25" s="36">
        <v>88921.478436795733</v>
      </c>
      <c r="E25" s="36">
        <v>111389.20131324598</v>
      </c>
      <c r="F25" s="36">
        <v>116033.72490931077</v>
      </c>
      <c r="G25" s="36">
        <v>105870.30014452359</v>
      </c>
      <c r="H25" s="36">
        <v>111077.92269332868</v>
      </c>
    </row>
    <row r="26" spans="2:8">
      <c r="B26" s="30" t="s">
        <v>123</v>
      </c>
      <c r="C26" s="86"/>
      <c r="D26" s="86"/>
      <c r="E26" s="86"/>
      <c r="F26" s="86"/>
      <c r="G26" s="86"/>
      <c r="H26" s="86"/>
    </row>
    <row r="27" spans="2:8">
      <c r="B27" s="33" t="s">
        <v>124</v>
      </c>
      <c r="C27" s="86" t="s">
        <v>125</v>
      </c>
      <c r="D27" s="86" t="s">
        <v>125</v>
      </c>
      <c r="E27" s="86" t="s">
        <v>125</v>
      </c>
      <c r="F27" s="86" t="s">
        <v>125</v>
      </c>
      <c r="G27" s="86" t="s">
        <v>125</v>
      </c>
      <c r="H27" s="86" t="s">
        <v>125</v>
      </c>
    </row>
    <row r="28" spans="2:8">
      <c r="B28" s="33" t="s">
        <v>126</v>
      </c>
      <c r="C28" s="86" t="s">
        <v>125</v>
      </c>
      <c r="D28" s="86" t="s">
        <v>125</v>
      </c>
      <c r="E28" s="86" t="s">
        <v>125</v>
      </c>
      <c r="F28" s="86" t="s">
        <v>125</v>
      </c>
      <c r="G28" s="86" t="s">
        <v>125</v>
      </c>
      <c r="H28" s="86" t="s">
        <v>125</v>
      </c>
    </row>
    <row r="29" spans="2:8">
      <c r="B29" s="33" t="s">
        <v>127</v>
      </c>
      <c r="C29" s="86" t="s">
        <v>125</v>
      </c>
      <c r="D29" s="86" t="s">
        <v>125</v>
      </c>
      <c r="E29" s="86" t="s">
        <v>125</v>
      </c>
      <c r="F29" s="86" t="s">
        <v>125</v>
      </c>
      <c r="G29" s="86" t="s">
        <v>125</v>
      </c>
      <c r="H29" s="86" t="s">
        <v>125</v>
      </c>
    </row>
    <row r="30" spans="2:8" ht="15.75" thickBot="1">
      <c r="B30" s="22" t="s">
        <v>128</v>
      </c>
      <c r="C30" s="86" t="s">
        <v>125</v>
      </c>
      <c r="D30" s="86" t="s">
        <v>125</v>
      </c>
      <c r="E30" s="86" t="s">
        <v>125</v>
      </c>
      <c r="F30" s="86" t="s">
        <v>125</v>
      </c>
      <c r="G30" s="86" t="s">
        <v>125</v>
      </c>
      <c r="H30" s="86" t="s">
        <v>125</v>
      </c>
    </row>
    <row r="31" spans="2:8" ht="15.75" thickTop="1">
      <c r="B31" s="1064" t="s">
        <v>1520</v>
      </c>
      <c r="C31" s="1064"/>
      <c r="D31" s="1064"/>
      <c r="E31" s="1064"/>
      <c r="F31" s="1064"/>
      <c r="G31" s="1064"/>
      <c r="H31" s="1064"/>
    </row>
    <row r="32" spans="2:8">
      <c r="B32" s="1067"/>
      <c r="C32" s="1067"/>
      <c r="D32" s="1067"/>
      <c r="E32" s="1067"/>
      <c r="F32" s="1067"/>
      <c r="G32" s="1067"/>
      <c r="H32" s="1067"/>
    </row>
    <row r="33" spans="2:8">
      <c r="B33" s="27"/>
    </row>
    <row r="34" spans="2:8">
      <c r="B34" s="1063" t="s">
        <v>10</v>
      </c>
      <c r="C34" s="1063"/>
      <c r="D34" s="1063"/>
      <c r="E34" s="1063"/>
      <c r="F34" s="1063"/>
      <c r="G34" s="1063"/>
      <c r="H34" s="1063"/>
    </row>
    <row r="35" spans="2:8">
      <c r="B35" s="957" t="s">
        <v>9</v>
      </c>
    </row>
    <row r="36" spans="2:8">
      <c r="B36" s="35" t="s">
        <v>116</v>
      </c>
    </row>
    <row r="37" spans="2:8">
      <c r="B37" s="27"/>
    </row>
    <row r="38" spans="2:8">
      <c r="B38" s="16"/>
      <c r="C38" s="17">
        <v>2014</v>
      </c>
      <c r="D38" s="17">
        <v>2015</v>
      </c>
      <c r="E38" s="17">
        <v>2016</v>
      </c>
      <c r="F38" s="17">
        <v>2017</v>
      </c>
      <c r="G38" s="17">
        <v>2018</v>
      </c>
      <c r="H38" s="17">
        <v>2019</v>
      </c>
    </row>
    <row r="39" spans="2:8">
      <c r="B39" s="28" t="s">
        <v>130</v>
      </c>
      <c r="C39" s="36">
        <v>17535.443490701</v>
      </c>
      <c r="D39" s="36">
        <v>9705.7393464453999</v>
      </c>
      <c r="E39" s="36">
        <v>12798.670122733269</v>
      </c>
      <c r="F39" s="36">
        <v>13321.907496977026</v>
      </c>
      <c r="G39" s="36">
        <v>10705.06864870445</v>
      </c>
      <c r="H39" s="36">
        <v>11263.960465924032</v>
      </c>
    </row>
    <row r="40" spans="2:8">
      <c r="B40" s="33" t="s">
        <v>134</v>
      </c>
      <c r="C40" s="36"/>
      <c r="D40" s="36"/>
      <c r="E40" s="36"/>
      <c r="F40" s="36"/>
      <c r="G40" s="36"/>
      <c r="H40" s="36"/>
    </row>
    <row r="41" spans="2:8">
      <c r="B41" s="37" t="s">
        <v>131</v>
      </c>
      <c r="C41" s="36">
        <v>17535.443490701</v>
      </c>
      <c r="D41" s="36">
        <v>9705.7393464453999</v>
      </c>
      <c r="E41" s="36">
        <v>12798.670122733269</v>
      </c>
      <c r="F41" s="36">
        <v>13321.907496977026</v>
      </c>
      <c r="G41" s="36">
        <v>10705.06864870445</v>
      </c>
      <c r="H41" s="36">
        <v>11263.960465924032</v>
      </c>
    </row>
    <row r="42" spans="2:8">
      <c r="B42" s="37" t="s">
        <v>132</v>
      </c>
      <c r="C42" s="36" t="s">
        <v>140</v>
      </c>
      <c r="D42" s="36" t="s">
        <v>140</v>
      </c>
      <c r="E42" s="36" t="s">
        <v>140</v>
      </c>
      <c r="F42" s="36" t="s">
        <v>140</v>
      </c>
      <c r="G42" s="36" t="s">
        <v>140</v>
      </c>
      <c r="H42" s="36" t="s">
        <v>140</v>
      </c>
    </row>
    <row r="43" spans="2:8">
      <c r="B43" s="33" t="s">
        <v>133</v>
      </c>
      <c r="C43" s="36"/>
      <c r="D43" s="36"/>
      <c r="E43" s="36"/>
      <c r="F43" s="36"/>
      <c r="G43" s="36"/>
      <c r="H43" s="36"/>
    </row>
    <row r="44" spans="2:8">
      <c r="B44" s="37" t="s">
        <v>131</v>
      </c>
      <c r="C44" s="36" t="s">
        <v>566</v>
      </c>
      <c r="D44" s="36" t="s">
        <v>566</v>
      </c>
      <c r="E44" s="36" t="s">
        <v>566</v>
      </c>
      <c r="F44" s="36" t="s">
        <v>566</v>
      </c>
      <c r="G44" s="36" t="s">
        <v>566</v>
      </c>
      <c r="H44" s="36" t="s">
        <v>566</v>
      </c>
    </row>
    <row r="45" spans="2:8">
      <c r="B45" s="37" t="s">
        <v>132</v>
      </c>
      <c r="C45" s="36" t="s">
        <v>140</v>
      </c>
      <c r="D45" s="36" t="s">
        <v>140</v>
      </c>
      <c r="E45" s="36" t="s">
        <v>140</v>
      </c>
      <c r="F45" s="36" t="s">
        <v>140</v>
      </c>
      <c r="G45" s="36" t="s">
        <v>140</v>
      </c>
      <c r="H45" s="36" t="s">
        <v>140</v>
      </c>
    </row>
    <row r="46" spans="2:8">
      <c r="B46" s="28" t="s">
        <v>135</v>
      </c>
      <c r="C46" s="36"/>
      <c r="D46" s="36"/>
      <c r="E46" s="36"/>
      <c r="F46" s="36"/>
      <c r="G46" s="36"/>
      <c r="H46" s="36"/>
    </row>
    <row r="47" spans="2:8" ht="15.75" thickBot="1">
      <c r="B47" s="970" t="s">
        <v>136</v>
      </c>
      <c r="C47" s="163">
        <v>30653.177471575935</v>
      </c>
      <c r="D47" s="163">
        <v>17925.293484941612</v>
      </c>
      <c r="E47" s="163">
        <v>19378.360283513855</v>
      </c>
      <c r="F47" s="163">
        <v>18825.876662636034</v>
      </c>
      <c r="G47" s="163">
        <v>23010.219882316505</v>
      </c>
      <c r="H47" s="163">
        <v>22513.111370233455</v>
      </c>
    </row>
    <row r="48" spans="2:8" ht="15.75" thickTop="1">
      <c r="B48" s="1064" t="s">
        <v>1520</v>
      </c>
      <c r="C48" s="1064"/>
      <c r="D48" s="1064"/>
      <c r="E48" s="1064"/>
      <c r="F48" s="1064"/>
      <c r="G48" s="1064"/>
      <c r="H48" s="1064"/>
    </row>
    <row r="49" spans="2:8">
      <c r="B49" s="27"/>
    </row>
    <row r="50" spans="2:8">
      <c r="B50" s="1063" t="s">
        <v>12</v>
      </c>
      <c r="C50" s="1063"/>
      <c r="D50" s="1063"/>
      <c r="E50" s="1063"/>
      <c r="F50" s="1063"/>
      <c r="G50" s="1063"/>
      <c r="H50" s="1063"/>
    </row>
    <row r="51" spans="2:8">
      <c r="B51" s="957" t="s">
        <v>11</v>
      </c>
    </row>
    <row r="52" spans="2:8">
      <c r="B52" s="26" t="s">
        <v>116</v>
      </c>
    </row>
    <row r="53" spans="2:8">
      <c r="B53" s="27"/>
    </row>
    <row r="54" spans="2:8">
      <c r="B54" s="16"/>
      <c r="C54" s="17">
        <v>2014</v>
      </c>
      <c r="D54" s="17">
        <v>2015</v>
      </c>
      <c r="E54" s="17">
        <v>2016</v>
      </c>
      <c r="F54" s="17">
        <v>2017</v>
      </c>
      <c r="G54" s="17">
        <v>2018</v>
      </c>
      <c r="H54" s="17">
        <v>2019</v>
      </c>
    </row>
    <row r="55" spans="2:8">
      <c r="B55" s="27" t="s">
        <v>137</v>
      </c>
      <c r="C55" s="235">
        <v>83254.609216173485</v>
      </c>
      <c r="D55" s="235">
        <v>57745.642030321666</v>
      </c>
      <c r="E55" s="235">
        <v>71229.969009849345</v>
      </c>
      <c r="F55" s="235">
        <v>75684.305018137849</v>
      </c>
      <c r="G55" s="235">
        <v>68382.282956539697</v>
      </c>
      <c r="H55" s="235">
        <v>69636.833304388812</v>
      </c>
    </row>
    <row r="56" spans="2:8">
      <c r="B56" s="26"/>
      <c r="C56" s="235"/>
      <c r="D56" s="235"/>
      <c r="E56" s="235"/>
      <c r="F56" s="235"/>
      <c r="G56" s="235"/>
      <c r="H56" s="235"/>
    </row>
    <row r="57" spans="2:8">
      <c r="B57" s="27" t="s">
        <v>138</v>
      </c>
      <c r="C57" s="235">
        <v>81004.179278668773</v>
      </c>
      <c r="D57" s="235">
        <v>56219.52443146897</v>
      </c>
      <c r="E57" s="235">
        <v>69326.13420883067</v>
      </c>
      <c r="F57" s="235">
        <v>73718.438633615486</v>
      </c>
      <c r="G57" s="235">
        <v>66630.155362857447</v>
      </c>
      <c r="H57" s="235">
        <v>67888.647133252292</v>
      </c>
    </row>
    <row r="58" spans="2:8">
      <c r="B58" s="971" t="s">
        <v>119</v>
      </c>
      <c r="C58" s="235"/>
      <c r="D58" s="235"/>
      <c r="E58" s="235"/>
      <c r="F58" s="235"/>
      <c r="G58" s="235"/>
      <c r="H58" s="235"/>
    </row>
    <row r="59" spans="2:8">
      <c r="B59" s="972" t="s">
        <v>1521</v>
      </c>
      <c r="C59" s="235">
        <v>29978.086740456289</v>
      </c>
      <c r="D59" s="235">
        <v>21667.165795943452</v>
      </c>
      <c r="E59" s="235">
        <v>27480.341505323555</v>
      </c>
      <c r="F59" s="235">
        <v>31706.053506650547</v>
      </c>
      <c r="G59" s="235">
        <v>31573.758387529677</v>
      </c>
      <c r="H59" s="235">
        <v>34256.142109311033</v>
      </c>
    </row>
    <row r="60" spans="2:8">
      <c r="B60" s="972" t="s">
        <v>1522</v>
      </c>
      <c r="C60" s="235">
        <v>40368.136435509368</v>
      </c>
      <c r="D60" s="235">
        <v>27704.344396640034</v>
      </c>
      <c r="E60" s="235">
        <v>33931.289006167346</v>
      </c>
      <c r="F60" s="235">
        <v>34072.264812575573</v>
      </c>
      <c r="G60" s="235">
        <v>28345.644678435016</v>
      </c>
      <c r="H60" s="235">
        <v>26860.039447242412</v>
      </c>
    </row>
    <row r="61" spans="2:8">
      <c r="B61" s="972" t="s">
        <v>1523</v>
      </c>
      <c r="C61" s="235">
        <v>5955.6855658459453</v>
      </c>
      <c r="D61" s="235">
        <v>3796.7504097521</v>
      </c>
      <c r="E61" s="235">
        <v>4394.4613543616333</v>
      </c>
      <c r="F61" s="235">
        <v>4306.2457678355504</v>
      </c>
      <c r="G61" s="235">
        <v>3681.7257664911735</v>
      </c>
      <c r="H61" s="235">
        <v>3763.6581735182472</v>
      </c>
    </row>
    <row r="62" spans="2:8">
      <c r="B62" s="972" t="s">
        <v>1524</v>
      </c>
      <c r="C62" s="235">
        <v>2706.5473232437316</v>
      </c>
      <c r="D62" s="235">
        <v>1750.8653452161445</v>
      </c>
      <c r="E62" s="235">
        <v>1976.2857844190112</v>
      </c>
      <c r="F62" s="235">
        <v>1961.8969165659009</v>
      </c>
      <c r="G62" s="235">
        <v>1571.7590585320534</v>
      </c>
      <c r="H62" s="235">
        <v>1505.952812166621</v>
      </c>
    </row>
    <row r="63" spans="2:8">
      <c r="B63" s="972" t="s">
        <v>1525</v>
      </c>
      <c r="C63" s="235">
        <v>1107.8770423913861</v>
      </c>
      <c r="D63" s="235">
        <v>687.1878201188282</v>
      </c>
      <c r="E63" s="235">
        <v>788.2050259274032</v>
      </c>
      <c r="F63" s="235">
        <v>858.04685610640865</v>
      </c>
      <c r="G63" s="235">
        <v>743.36481882935891</v>
      </c>
      <c r="H63" s="235">
        <v>763.80876770784232</v>
      </c>
    </row>
    <row r="64" spans="2:8">
      <c r="B64" s="972" t="s">
        <v>1526</v>
      </c>
      <c r="C64" s="235">
        <v>831.74647993373981</v>
      </c>
      <c r="D64" s="235">
        <v>575.03790206924816</v>
      </c>
      <c r="E64" s="235">
        <v>709.86192507133865</v>
      </c>
      <c r="F64" s="235">
        <v>768.94165659008468</v>
      </c>
      <c r="G64" s="235">
        <v>675.50170331371942</v>
      </c>
      <c r="H64" s="235">
        <v>702.14553303396428</v>
      </c>
    </row>
    <row r="65" spans="2:8">
      <c r="B65" s="972" t="s">
        <v>1527</v>
      </c>
      <c r="C65" s="235">
        <v>56.099691288306602</v>
      </c>
      <c r="D65" s="235">
        <v>38.172761729153862</v>
      </c>
      <c r="E65" s="235">
        <v>45.689607560369431</v>
      </c>
      <c r="F65" s="235">
        <v>44.988814993954058</v>
      </c>
      <c r="G65" s="235">
        <v>38.400949726437489</v>
      </c>
      <c r="H65" s="235">
        <v>36.900290272161165</v>
      </c>
    </row>
    <row r="66" spans="2:8">
      <c r="B66" s="973"/>
      <c r="C66" s="235"/>
      <c r="D66" s="235"/>
      <c r="E66" s="235"/>
      <c r="F66" s="235"/>
      <c r="G66" s="235"/>
      <c r="H66" s="235"/>
    </row>
    <row r="67" spans="2:8">
      <c r="B67" s="27" t="s">
        <v>150</v>
      </c>
      <c r="C67" s="235">
        <v>0</v>
      </c>
      <c r="D67" s="235">
        <v>0</v>
      </c>
      <c r="E67" s="235">
        <v>0</v>
      </c>
      <c r="F67" s="235">
        <v>0</v>
      </c>
      <c r="G67" s="235">
        <v>0</v>
      </c>
      <c r="H67" s="235">
        <v>0</v>
      </c>
    </row>
    <row r="68" spans="2:8">
      <c r="B68" s="971" t="s">
        <v>1060</v>
      </c>
      <c r="C68" s="235">
        <v>2250.4299375047058</v>
      </c>
      <c r="D68" s="235">
        <v>1526.1175988526943</v>
      </c>
      <c r="E68" s="235">
        <v>1903.834801018686</v>
      </c>
      <c r="F68" s="235">
        <v>1965.8663845223703</v>
      </c>
      <c r="G68" s="235">
        <v>1752.1275936822547</v>
      </c>
      <c r="H68" s="235">
        <v>1748.186171136527</v>
      </c>
    </row>
    <row r="69" spans="2:8">
      <c r="B69" s="972" t="s">
        <v>1527</v>
      </c>
      <c r="C69" s="235">
        <v>1061.8733529101723</v>
      </c>
      <c r="D69" s="235">
        <v>767.59168203237039</v>
      </c>
      <c r="E69" s="235">
        <v>966.71381669786138</v>
      </c>
      <c r="F69" s="235">
        <v>999.43772672309558</v>
      </c>
      <c r="G69" s="235">
        <v>896.69324868380306</v>
      </c>
      <c r="H69" s="235">
        <v>900.48701218150677</v>
      </c>
    </row>
    <row r="70" spans="2:8">
      <c r="B70" s="972" t="s">
        <v>1528</v>
      </c>
      <c r="C70" s="235">
        <v>472.74000451773207</v>
      </c>
      <c r="D70" s="235">
        <v>332.92793484941615</v>
      </c>
      <c r="E70" s="235">
        <v>412.17176521125464</v>
      </c>
      <c r="F70" s="235">
        <v>430.66837968561066</v>
      </c>
      <c r="G70" s="235">
        <v>383.83400433570762</v>
      </c>
      <c r="H70" s="235">
        <v>383.04438435011281</v>
      </c>
    </row>
    <row r="71" spans="2:8">
      <c r="B71" s="972" t="s">
        <v>1529</v>
      </c>
      <c r="C71" s="235">
        <v>254.00158120623445</v>
      </c>
      <c r="D71" s="235">
        <v>178.30567506658474</v>
      </c>
      <c r="E71" s="235">
        <v>218.434230308981</v>
      </c>
      <c r="F71" s="235">
        <v>223.86336154776299</v>
      </c>
      <c r="G71" s="235">
        <v>197.21250129038918</v>
      </c>
      <c r="H71" s="235">
        <v>193.84176445778647</v>
      </c>
    </row>
    <row r="72" spans="2:8">
      <c r="B72" s="972" t="s">
        <v>1530</v>
      </c>
      <c r="C72" s="235">
        <v>233.26217905278216</v>
      </c>
      <c r="D72" s="235">
        <v>163.10899405859456</v>
      </c>
      <c r="E72" s="235">
        <v>201.15952256758001</v>
      </c>
      <c r="F72" s="235">
        <v>204.15175332527207</v>
      </c>
      <c r="G72" s="235">
        <v>179.80153814390422</v>
      </c>
      <c r="H72" s="235">
        <v>177.31461036544519</v>
      </c>
    </row>
    <row r="73" spans="2:8">
      <c r="B73" s="972" t="s">
        <v>1531</v>
      </c>
      <c r="C73" s="235">
        <v>107.79534673593857</v>
      </c>
      <c r="D73" s="235">
        <v>75.378508502356084</v>
      </c>
      <c r="E73" s="235">
        <v>94.484366849743793</v>
      </c>
      <c r="F73" s="235">
        <v>97.027811366384526</v>
      </c>
      <c r="G73" s="235">
        <v>85.435635387632914</v>
      </c>
      <c r="H73" s="235">
        <v>84.701168531520565</v>
      </c>
    </row>
    <row r="74" spans="2:8">
      <c r="B74" s="972" t="s">
        <v>1532</v>
      </c>
      <c r="C74" s="235">
        <v>120.13289661923046</v>
      </c>
      <c r="D74" s="235">
        <v>8.1719934439664002</v>
      </c>
      <c r="E74" s="235">
        <v>9.7910466079592524</v>
      </c>
      <c r="F74" s="235">
        <v>9.6469165659008471</v>
      </c>
      <c r="G74" s="235">
        <v>8.2357799112212238</v>
      </c>
      <c r="H74" s="235">
        <v>7.9172352196888864</v>
      </c>
    </row>
    <row r="75" spans="2:8">
      <c r="B75" s="972" t="s">
        <v>1533</v>
      </c>
      <c r="C75" s="235">
        <v>0.62457646261576683</v>
      </c>
      <c r="D75" s="235">
        <v>0.63281089940585955</v>
      </c>
      <c r="E75" s="235">
        <v>1.0803596084808689</v>
      </c>
      <c r="F75" s="235">
        <v>1.0704353083434099</v>
      </c>
      <c r="G75" s="235">
        <v>0.91488592959636628</v>
      </c>
      <c r="H75" s="235">
        <v>0.87999603046617203</v>
      </c>
    </row>
    <row r="76" spans="2:8">
      <c r="B76" s="26"/>
      <c r="C76" s="235"/>
      <c r="D76" s="235"/>
      <c r="E76" s="235"/>
      <c r="F76" s="235"/>
      <c r="G76" s="235"/>
      <c r="H76" s="235"/>
    </row>
    <row r="77" spans="2:8">
      <c r="B77" s="42" t="s">
        <v>156</v>
      </c>
      <c r="C77" s="235">
        <v>16146.859046758542</v>
      </c>
      <c r="D77" s="235">
        <v>10296.242061053072</v>
      </c>
      <c r="E77" s="235">
        <v>12326.140345494166</v>
      </c>
      <c r="F77" s="235">
        <v>14042.939842805334</v>
      </c>
      <c r="G77" s="235">
        <v>12080.882110044398</v>
      </c>
      <c r="H77" s="235">
        <v>12994.278909370581</v>
      </c>
    </row>
    <row r="78" spans="2:8" ht="15.75" thickBot="1">
      <c r="B78" s="43" t="s">
        <v>117</v>
      </c>
      <c r="C78" s="974">
        <v>67107.75016941494</v>
      </c>
      <c r="D78" s="974">
        <v>47449.39996926859</v>
      </c>
      <c r="E78" s="974">
        <v>58903.828664355176</v>
      </c>
      <c r="F78" s="974">
        <v>61641.365175332518</v>
      </c>
      <c r="G78" s="974">
        <v>56301.4008464953</v>
      </c>
      <c r="H78" s="974">
        <v>56642.554395018233</v>
      </c>
    </row>
    <row r="79" spans="2:8" ht="15.75" thickTop="1">
      <c r="B79" s="1064" t="s">
        <v>1520</v>
      </c>
      <c r="C79" s="1064"/>
      <c r="D79" s="1064"/>
      <c r="E79" s="1064"/>
      <c r="F79" s="1064"/>
      <c r="G79" s="1064"/>
      <c r="H79" s="1064"/>
    </row>
    <row r="80" spans="2:8">
      <c r="B80" s="1067"/>
      <c r="C80" s="1067"/>
      <c r="D80" s="1067"/>
      <c r="E80" s="1067"/>
      <c r="F80" s="1067"/>
      <c r="G80" s="1067"/>
      <c r="H80" s="1067"/>
    </row>
    <row r="81" spans="2:8">
      <c r="B81" s="27"/>
    </row>
    <row r="82" spans="2:8">
      <c r="B82" s="1063" t="s">
        <v>14</v>
      </c>
      <c r="C82" s="1063"/>
      <c r="D82" s="1063"/>
      <c r="E82" s="1063"/>
      <c r="F82" s="1063"/>
      <c r="G82" s="1063"/>
      <c r="H82" s="1063"/>
    </row>
    <row r="83" spans="2:8">
      <c r="B83" s="957" t="s">
        <v>13</v>
      </c>
    </row>
    <row r="84" spans="2:8">
      <c r="B84" s="26" t="s">
        <v>157</v>
      </c>
    </row>
    <row r="85" spans="2:8">
      <c r="B85" s="18"/>
    </row>
    <row r="86" spans="2:8">
      <c r="B86" s="16"/>
      <c r="C86" s="17">
        <v>2014</v>
      </c>
      <c r="D86" s="17">
        <v>2015</v>
      </c>
      <c r="E86" s="17">
        <v>2016</v>
      </c>
      <c r="F86" s="17">
        <v>2017</v>
      </c>
      <c r="G86" s="17">
        <v>2018</v>
      </c>
      <c r="H86" s="17">
        <v>2019</v>
      </c>
    </row>
    <row r="87" spans="2:8">
      <c r="B87" s="44" t="s">
        <v>158</v>
      </c>
      <c r="C87" s="48"/>
      <c r="D87" s="48"/>
      <c r="E87" s="48"/>
      <c r="F87" s="48"/>
      <c r="G87" s="48"/>
      <c r="H87" s="48"/>
    </row>
    <row r="88" spans="2:8">
      <c r="B88" s="46" t="s">
        <v>159</v>
      </c>
      <c r="C88" s="48">
        <v>10</v>
      </c>
      <c r="D88" s="48">
        <v>10</v>
      </c>
      <c r="E88" s="48">
        <v>10</v>
      </c>
      <c r="F88" s="48">
        <v>10</v>
      </c>
      <c r="G88" s="48">
        <v>10</v>
      </c>
      <c r="H88" s="48">
        <v>10</v>
      </c>
    </row>
    <row r="89" spans="2:8">
      <c r="B89" s="47" t="s">
        <v>160</v>
      </c>
      <c r="C89" s="48">
        <v>130</v>
      </c>
      <c r="D89" s="48">
        <v>133</v>
      </c>
      <c r="E89" s="48">
        <v>134</v>
      </c>
      <c r="F89" s="48">
        <v>133</v>
      </c>
      <c r="G89" s="48">
        <v>131</v>
      </c>
      <c r="H89" s="48">
        <v>131</v>
      </c>
    </row>
    <row r="90" spans="2:8">
      <c r="B90" s="47" t="s">
        <v>161</v>
      </c>
      <c r="C90" s="48">
        <v>37</v>
      </c>
      <c r="D90" s="48">
        <v>43</v>
      </c>
      <c r="E90" s="48">
        <v>48</v>
      </c>
      <c r="F90" s="48">
        <v>58</v>
      </c>
      <c r="G90" s="48">
        <v>80</v>
      </c>
      <c r="H90" s="48">
        <v>98</v>
      </c>
    </row>
    <row r="91" spans="2:8">
      <c r="B91" s="46" t="s">
        <v>162</v>
      </c>
      <c r="C91" s="86">
        <v>6.4565921240870408</v>
      </c>
      <c r="D91" s="86">
        <v>3.2009321860274538</v>
      </c>
      <c r="E91" s="86">
        <v>4.553097480899635</v>
      </c>
      <c r="F91" s="86">
        <v>10.750302297460701</v>
      </c>
      <c r="G91" s="86">
        <v>24.030917724785795</v>
      </c>
      <c r="H91" s="86">
        <v>64.008236782692819</v>
      </c>
    </row>
    <row r="92" spans="2:8">
      <c r="B92" s="46"/>
      <c r="C92" s="48"/>
      <c r="D92" s="48"/>
      <c r="E92" s="48"/>
      <c r="F92" s="48"/>
      <c r="G92" s="48"/>
      <c r="H92" s="48"/>
    </row>
    <row r="93" spans="2:8">
      <c r="B93" s="44" t="s">
        <v>1534</v>
      </c>
      <c r="C93" s="48"/>
      <c r="D93" s="48"/>
      <c r="E93" s="48"/>
      <c r="F93" s="48"/>
      <c r="G93" s="48"/>
      <c r="H93" s="48"/>
    </row>
    <row r="94" spans="2:8">
      <c r="B94" s="46" t="s">
        <v>164</v>
      </c>
      <c r="C94" s="48">
        <v>152</v>
      </c>
      <c r="D94" s="48">
        <v>153</v>
      </c>
      <c r="E94" s="48">
        <v>154</v>
      </c>
      <c r="F94" s="48">
        <v>152</v>
      </c>
      <c r="G94" s="48">
        <v>151</v>
      </c>
      <c r="H94" s="48">
        <v>152</v>
      </c>
    </row>
    <row r="95" spans="2:8">
      <c r="B95" s="46" t="s">
        <v>1535</v>
      </c>
      <c r="C95" s="48">
        <v>33071</v>
      </c>
      <c r="D95" s="48">
        <v>32961</v>
      </c>
      <c r="E95" s="48">
        <v>33420</v>
      </c>
      <c r="F95" s="48">
        <v>31618</v>
      </c>
      <c r="G95" s="48">
        <v>27258</v>
      </c>
      <c r="H95" s="48">
        <v>26848</v>
      </c>
    </row>
    <row r="96" spans="2:8">
      <c r="B96" s="46" t="s">
        <v>1536</v>
      </c>
      <c r="C96" s="48" t="s">
        <v>125</v>
      </c>
      <c r="D96" s="48" t="s">
        <v>125</v>
      </c>
      <c r="E96" s="48" t="s">
        <v>125</v>
      </c>
      <c r="F96" s="48" t="s">
        <v>125</v>
      </c>
      <c r="G96" s="48" t="s">
        <v>125</v>
      </c>
      <c r="H96" s="48" t="s">
        <v>125</v>
      </c>
    </row>
    <row r="97" spans="2:8">
      <c r="B97" s="46" t="s">
        <v>1537</v>
      </c>
      <c r="C97" s="86">
        <v>64.925608011444922</v>
      </c>
      <c r="D97" s="86">
        <v>37.93343064945708</v>
      </c>
      <c r="E97" s="86">
        <v>47.49451075450277</v>
      </c>
      <c r="F97" s="86">
        <v>48.195235792019353</v>
      </c>
      <c r="G97" s="86">
        <v>42.65786827707236</v>
      </c>
      <c r="H97" s="86">
        <v>46.247302205572225</v>
      </c>
    </row>
    <row r="98" spans="2:8">
      <c r="B98" s="46"/>
      <c r="C98" s="48"/>
      <c r="D98" s="48"/>
      <c r="E98" s="48"/>
      <c r="F98" s="48"/>
      <c r="G98" s="48"/>
      <c r="H98" s="48"/>
    </row>
    <row r="99" spans="2:8" ht="25.5">
      <c r="B99" s="49" t="s">
        <v>167</v>
      </c>
      <c r="C99" s="48"/>
      <c r="D99" s="48"/>
      <c r="E99" s="48"/>
      <c r="F99" s="48"/>
      <c r="G99" s="48"/>
      <c r="H99" s="48"/>
    </row>
    <row r="100" spans="2:8">
      <c r="B100" s="46" t="s">
        <v>1538</v>
      </c>
      <c r="C100" s="48">
        <v>1163</v>
      </c>
      <c r="D100" s="48">
        <v>1113</v>
      </c>
      <c r="E100" s="48">
        <v>1078</v>
      </c>
      <c r="F100" s="48">
        <v>1004</v>
      </c>
      <c r="G100" s="48">
        <v>962</v>
      </c>
      <c r="H100" s="48">
        <v>920</v>
      </c>
    </row>
    <row r="101" spans="2:8">
      <c r="B101" s="46" t="s">
        <v>1539</v>
      </c>
      <c r="C101" s="48">
        <v>5342</v>
      </c>
      <c r="D101" s="48">
        <v>5547</v>
      </c>
      <c r="E101" s="48">
        <v>5727</v>
      </c>
      <c r="F101" s="48">
        <v>5949</v>
      </c>
      <c r="G101" s="48">
        <v>6340</v>
      </c>
      <c r="H101" s="48">
        <v>6948</v>
      </c>
    </row>
    <row r="102" spans="2:8">
      <c r="B102" s="46" t="s">
        <v>166</v>
      </c>
      <c r="C102" s="48" t="s">
        <v>125</v>
      </c>
      <c r="D102" s="48" t="s">
        <v>125</v>
      </c>
      <c r="E102" s="48" t="s">
        <v>125</v>
      </c>
      <c r="F102" s="48" t="s">
        <v>125</v>
      </c>
      <c r="G102" s="48" t="s">
        <v>125</v>
      </c>
      <c r="H102" s="48" t="s">
        <v>125</v>
      </c>
    </row>
    <row r="103" spans="2:8">
      <c r="B103" s="46" t="s">
        <v>1537</v>
      </c>
      <c r="C103" s="86">
        <v>4.7780965288758379</v>
      </c>
      <c r="D103" s="86">
        <v>3.5384603564843271</v>
      </c>
      <c r="E103" s="86">
        <v>4.9914546960817399</v>
      </c>
      <c r="F103" s="86">
        <v>6.197122128174124</v>
      </c>
      <c r="G103" s="86">
        <v>6.9110323113451013</v>
      </c>
      <c r="H103" s="86">
        <v>8.1880658446423684</v>
      </c>
    </row>
    <row r="104" spans="2:8">
      <c r="B104" s="46"/>
      <c r="C104" s="48"/>
      <c r="D104" s="48"/>
      <c r="E104" s="48"/>
      <c r="F104" s="48"/>
      <c r="G104" s="48"/>
      <c r="H104" s="48"/>
    </row>
    <row r="105" spans="2:8">
      <c r="B105" s="44" t="s">
        <v>168</v>
      </c>
      <c r="C105" s="48"/>
      <c r="D105" s="48"/>
      <c r="E105" s="48"/>
      <c r="F105" s="48"/>
      <c r="G105" s="48"/>
      <c r="H105" s="48"/>
    </row>
    <row r="106" spans="2:8">
      <c r="B106" s="46" t="s">
        <v>164</v>
      </c>
      <c r="C106" s="48" t="s">
        <v>125</v>
      </c>
      <c r="D106" s="48" t="s">
        <v>125</v>
      </c>
      <c r="E106" s="48" t="s">
        <v>125</v>
      </c>
      <c r="F106" s="48" t="s">
        <v>125</v>
      </c>
      <c r="G106" s="48" t="s">
        <v>125</v>
      </c>
      <c r="H106" s="48" t="s">
        <v>125</v>
      </c>
    </row>
    <row r="107" spans="2:8">
      <c r="B107" s="46" t="s">
        <v>162</v>
      </c>
      <c r="C107" s="48" t="s">
        <v>125</v>
      </c>
      <c r="D107" s="48" t="s">
        <v>125</v>
      </c>
      <c r="E107" s="48" t="s">
        <v>125</v>
      </c>
      <c r="F107" s="48" t="s">
        <v>125</v>
      </c>
      <c r="G107" s="48" t="s">
        <v>125</v>
      </c>
      <c r="H107" s="48" t="s">
        <v>125</v>
      </c>
    </row>
    <row r="108" spans="2:8" ht="15.75" thickBot="1">
      <c r="B108" s="975" t="s">
        <v>171</v>
      </c>
      <c r="C108" s="126" t="s">
        <v>125</v>
      </c>
      <c r="D108" s="126" t="s">
        <v>125</v>
      </c>
      <c r="E108" s="126" t="s">
        <v>125</v>
      </c>
      <c r="F108" s="126" t="s">
        <v>125</v>
      </c>
      <c r="G108" s="126" t="s">
        <v>125</v>
      </c>
      <c r="H108" s="126" t="s">
        <v>125</v>
      </c>
    </row>
    <row r="109" spans="2:8" ht="15.75" thickTop="1">
      <c r="B109" s="1064" t="s">
        <v>1520</v>
      </c>
      <c r="C109" s="1064"/>
      <c r="D109" s="1064"/>
      <c r="E109" s="1064"/>
      <c r="F109" s="1064"/>
      <c r="G109" s="1064"/>
      <c r="H109" s="1064"/>
    </row>
    <row r="110" spans="2:8">
      <c r="B110" s="1091" t="s">
        <v>1540</v>
      </c>
      <c r="C110" s="1091"/>
      <c r="D110" s="1091"/>
      <c r="E110" s="1091"/>
      <c r="F110" s="1091"/>
      <c r="G110" s="1091"/>
      <c r="H110" s="1091"/>
    </row>
    <row r="111" spans="2:8">
      <c r="B111" s="27"/>
    </row>
    <row r="112" spans="2:8">
      <c r="B112" s="1063" t="s">
        <v>17</v>
      </c>
      <c r="C112" s="1063"/>
      <c r="D112" s="1063"/>
      <c r="E112" s="1063"/>
      <c r="F112" s="1063"/>
      <c r="G112" s="1063"/>
      <c r="H112" s="1063"/>
    </row>
    <row r="113" spans="2:8">
      <c r="B113" s="957" t="s">
        <v>16</v>
      </c>
    </row>
    <row r="114" spans="2:8">
      <c r="B114" s="26" t="s">
        <v>173</v>
      </c>
    </row>
    <row r="115" spans="2:8">
      <c r="B115" s="27"/>
    </row>
    <row r="116" spans="2:8">
      <c r="B116" s="16"/>
      <c r="C116" s="17">
        <v>2014</v>
      </c>
      <c r="D116" s="17">
        <v>2015</v>
      </c>
      <c r="E116" s="17">
        <v>2016</v>
      </c>
      <c r="F116" s="17">
        <v>2017</v>
      </c>
      <c r="G116" s="17">
        <v>2018</v>
      </c>
      <c r="H116" s="17">
        <v>2019</v>
      </c>
    </row>
    <row r="117" spans="2:8">
      <c r="B117" s="241" t="s">
        <v>174</v>
      </c>
      <c r="C117" s="132"/>
      <c r="D117" s="132"/>
      <c r="E117" s="132"/>
      <c r="F117" s="132"/>
      <c r="G117" s="132"/>
      <c r="H117" s="132"/>
    </row>
    <row r="118" spans="2:8">
      <c r="B118" s="242" t="s">
        <v>175</v>
      </c>
      <c r="C118" s="48">
        <v>350249586</v>
      </c>
      <c r="D118" s="48">
        <v>353167121</v>
      </c>
      <c r="E118" s="48">
        <v>344844385</v>
      </c>
      <c r="F118" s="48">
        <v>334659798</v>
      </c>
      <c r="G118" s="48">
        <v>341301237</v>
      </c>
      <c r="H118" s="48">
        <v>345757041</v>
      </c>
    </row>
    <row r="119" spans="2:8">
      <c r="B119" s="242" t="s">
        <v>176</v>
      </c>
      <c r="C119" s="48">
        <v>313219778</v>
      </c>
      <c r="D119" s="48">
        <v>317355389</v>
      </c>
      <c r="E119" s="48">
        <v>318393632</v>
      </c>
      <c r="F119" s="48">
        <v>324240935</v>
      </c>
      <c r="G119" s="48">
        <v>329848332</v>
      </c>
      <c r="H119" s="48">
        <v>348807697</v>
      </c>
    </row>
    <row r="120" spans="2:8">
      <c r="B120" s="242" t="s">
        <v>177</v>
      </c>
      <c r="C120" s="48" t="s">
        <v>125</v>
      </c>
      <c r="D120" s="48" t="s">
        <v>125</v>
      </c>
      <c r="E120" s="48" t="s">
        <v>125</v>
      </c>
      <c r="F120" s="48" t="s">
        <v>125</v>
      </c>
      <c r="G120" s="48" t="s">
        <v>125</v>
      </c>
      <c r="H120" s="48" t="s">
        <v>125</v>
      </c>
    </row>
    <row r="121" spans="2:8">
      <c r="B121" s="242" t="s">
        <v>1002</v>
      </c>
      <c r="C121" s="48">
        <v>160025860</v>
      </c>
      <c r="D121" s="48">
        <v>163104063</v>
      </c>
      <c r="E121" s="48">
        <v>148868215</v>
      </c>
      <c r="F121" s="48">
        <v>152245123</v>
      </c>
      <c r="G121" s="48">
        <v>183661150</v>
      </c>
      <c r="H121" s="48">
        <v>221498255</v>
      </c>
    </row>
    <row r="122" spans="2:8">
      <c r="B122" s="242" t="s">
        <v>179</v>
      </c>
      <c r="C122" s="48">
        <v>2672573</v>
      </c>
      <c r="D122" s="48">
        <v>2435864</v>
      </c>
      <c r="E122" s="48">
        <v>3412774</v>
      </c>
      <c r="F122" s="48">
        <v>6309699</v>
      </c>
      <c r="G122" s="48">
        <v>19878932</v>
      </c>
      <c r="H122" s="48">
        <v>33312418</v>
      </c>
    </row>
    <row r="123" spans="2:8" ht="25.5">
      <c r="B123" s="243" t="s">
        <v>180</v>
      </c>
      <c r="C123" s="48" t="s">
        <v>125</v>
      </c>
      <c r="D123" s="48" t="s">
        <v>125</v>
      </c>
      <c r="E123" s="48" t="s">
        <v>125</v>
      </c>
      <c r="F123" s="48" t="s">
        <v>125</v>
      </c>
      <c r="G123" s="48" t="s">
        <v>125</v>
      </c>
      <c r="H123" s="48" t="s">
        <v>125</v>
      </c>
    </row>
    <row r="124" spans="2:8">
      <c r="B124" s="244" t="s">
        <v>181</v>
      </c>
      <c r="C124" s="48" t="s">
        <v>125</v>
      </c>
      <c r="D124" s="48" t="s">
        <v>125</v>
      </c>
      <c r="E124" s="48" t="s">
        <v>125</v>
      </c>
      <c r="F124" s="48" t="s">
        <v>125</v>
      </c>
      <c r="G124" s="48" t="s">
        <v>125</v>
      </c>
      <c r="H124" s="48" t="s">
        <v>125</v>
      </c>
    </row>
    <row r="125" spans="2:8" ht="25.5">
      <c r="B125" s="243" t="s">
        <v>182</v>
      </c>
      <c r="C125" s="48" t="s">
        <v>125</v>
      </c>
      <c r="D125" s="48" t="s">
        <v>125</v>
      </c>
      <c r="E125" s="48" t="s">
        <v>125</v>
      </c>
      <c r="F125" s="48" t="s">
        <v>125</v>
      </c>
      <c r="G125" s="48" t="s">
        <v>125</v>
      </c>
      <c r="H125" s="48" t="s">
        <v>125</v>
      </c>
    </row>
    <row r="126" spans="2:8">
      <c r="B126" s="242" t="s">
        <v>1541</v>
      </c>
      <c r="C126" s="48" t="s">
        <v>125</v>
      </c>
      <c r="D126" s="48" t="s">
        <v>125</v>
      </c>
      <c r="E126" s="48" t="s">
        <v>125</v>
      </c>
      <c r="F126" s="48" t="s">
        <v>125</v>
      </c>
      <c r="G126" s="48" t="s">
        <v>125</v>
      </c>
      <c r="H126" s="48" t="s">
        <v>125</v>
      </c>
    </row>
    <row r="127" spans="2:8">
      <c r="B127" s="242"/>
      <c r="C127" s="48"/>
      <c r="D127" s="48"/>
      <c r="E127" s="48"/>
      <c r="F127" s="48"/>
      <c r="G127" s="48"/>
      <c r="H127" s="48"/>
    </row>
    <row r="128" spans="2:8">
      <c r="B128" s="245" t="s">
        <v>184</v>
      </c>
      <c r="C128" s="48"/>
      <c r="D128" s="48"/>
      <c r="E128" s="48"/>
      <c r="F128" s="48"/>
      <c r="G128" s="48"/>
      <c r="H128" s="48"/>
    </row>
    <row r="129" spans="2:8">
      <c r="B129" s="242" t="s">
        <v>185</v>
      </c>
      <c r="C129" s="48">
        <v>184446</v>
      </c>
      <c r="D129" s="48">
        <v>182378</v>
      </c>
      <c r="E129" s="48">
        <v>180150</v>
      </c>
      <c r="F129" s="48">
        <v>175580</v>
      </c>
      <c r="G129" s="48">
        <v>175570</v>
      </c>
      <c r="H129" s="48">
        <v>171284</v>
      </c>
    </row>
    <row r="130" spans="2:8">
      <c r="B130" s="246" t="s">
        <v>119</v>
      </c>
      <c r="C130" s="48"/>
      <c r="D130" s="48"/>
      <c r="E130" s="48"/>
      <c r="F130" s="48"/>
      <c r="G130" s="48"/>
      <c r="H130" s="48"/>
    </row>
    <row r="131" spans="2:8">
      <c r="B131" s="247" t="s">
        <v>186</v>
      </c>
      <c r="C131" s="48">
        <v>168563</v>
      </c>
      <c r="D131" s="48">
        <v>166435</v>
      </c>
      <c r="E131" s="48">
        <v>164193</v>
      </c>
      <c r="F131" s="48">
        <v>161236</v>
      </c>
      <c r="G131" s="48">
        <v>162218</v>
      </c>
      <c r="H131" s="48">
        <v>159849</v>
      </c>
    </row>
    <row r="132" spans="2:8">
      <c r="B132" s="247" t="s">
        <v>187</v>
      </c>
      <c r="C132" s="48" t="s">
        <v>125</v>
      </c>
      <c r="D132" s="48" t="s">
        <v>125</v>
      </c>
      <c r="E132" s="48" t="s">
        <v>125</v>
      </c>
      <c r="F132" s="48" t="s">
        <v>125</v>
      </c>
      <c r="G132" s="48" t="s">
        <v>125</v>
      </c>
      <c r="H132" s="48" t="s">
        <v>125</v>
      </c>
    </row>
    <row r="133" spans="2:8">
      <c r="B133" s="242" t="s">
        <v>188</v>
      </c>
      <c r="C133" s="48">
        <v>21</v>
      </c>
      <c r="D133" s="48">
        <v>21</v>
      </c>
      <c r="E133" s="48">
        <v>21</v>
      </c>
      <c r="F133" s="48">
        <v>21</v>
      </c>
      <c r="G133" s="48">
        <v>21</v>
      </c>
      <c r="H133" s="48">
        <v>21</v>
      </c>
    </row>
    <row r="134" spans="2:8">
      <c r="B134" s="242"/>
      <c r="C134" s="922"/>
      <c r="D134" s="922"/>
      <c r="E134" s="922"/>
      <c r="F134" s="922"/>
      <c r="G134" s="922"/>
      <c r="H134" s="922"/>
    </row>
    <row r="135" spans="2:8">
      <c r="B135" s="242" t="s">
        <v>955</v>
      </c>
      <c r="C135" s="48">
        <v>5045797</v>
      </c>
      <c r="D135" s="48">
        <v>5237225</v>
      </c>
      <c r="E135" s="48">
        <v>4922623</v>
      </c>
      <c r="F135" s="48">
        <v>4786545</v>
      </c>
      <c r="G135" s="48">
        <v>8497542</v>
      </c>
      <c r="H135" s="48">
        <v>11203286</v>
      </c>
    </row>
    <row r="136" spans="2:8">
      <c r="B136" s="247" t="s">
        <v>190</v>
      </c>
      <c r="C136" s="48">
        <v>5045797</v>
      </c>
      <c r="D136" s="48">
        <v>5237225</v>
      </c>
      <c r="E136" s="48">
        <v>4922623</v>
      </c>
      <c r="F136" s="48">
        <v>4786545</v>
      </c>
      <c r="G136" s="48">
        <v>8497542</v>
      </c>
      <c r="H136" s="48">
        <v>11203286</v>
      </c>
    </row>
    <row r="137" spans="2:8">
      <c r="B137" s="242" t="s">
        <v>568</v>
      </c>
      <c r="C137" s="48" t="s">
        <v>125</v>
      </c>
      <c r="D137" s="48" t="s">
        <v>125</v>
      </c>
      <c r="E137" s="48" t="s">
        <v>125</v>
      </c>
      <c r="F137" s="48" t="s">
        <v>125</v>
      </c>
      <c r="G137" s="48" t="s">
        <v>125</v>
      </c>
      <c r="H137" s="48" t="s">
        <v>125</v>
      </c>
    </row>
    <row r="138" spans="2:8">
      <c r="B138" s="75" t="s">
        <v>191</v>
      </c>
      <c r="C138" s="48" t="s">
        <v>125</v>
      </c>
      <c r="D138" s="48" t="s">
        <v>125</v>
      </c>
      <c r="E138" s="48" t="s">
        <v>125</v>
      </c>
      <c r="F138" s="48" t="s">
        <v>125</v>
      </c>
      <c r="G138" s="48" t="s">
        <v>125</v>
      </c>
      <c r="H138" s="48" t="s">
        <v>125</v>
      </c>
    </row>
    <row r="139" spans="2:8">
      <c r="B139" s="242" t="s">
        <v>192</v>
      </c>
      <c r="C139" s="48" t="s">
        <v>125</v>
      </c>
      <c r="D139" s="48" t="s">
        <v>125</v>
      </c>
      <c r="E139" s="48" t="s">
        <v>125</v>
      </c>
      <c r="F139" s="48" t="s">
        <v>125</v>
      </c>
      <c r="G139" s="48" t="s">
        <v>125</v>
      </c>
      <c r="H139" s="48" t="s">
        <v>125</v>
      </c>
    </row>
    <row r="140" spans="2:8">
      <c r="B140" s="242" t="s">
        <v>193</v>
      </c>
      <c r="C140" s="48">
        <v>8</v>
      </c>
      <c r="D140" s="48">
        <v>9</v>
      </c>
      <c r="E140" s="48">
        <v>12</v>
      </c>
      <c r="F140" s="48">
        <v>12</v>
      </c>
      <c r="G140" s="48">
        <v>12</v>
      </c>
      <c r="H140" s="48">
        <v>13.9</v>
      </c>
    </row>
    <row r="141" spans="2:8">
      <c r="B141" s="243" t="s">
        <v>1542</v>
      </c>
      <c r="C141" s="48">
        <v>7</v>
      </c>
      <c r="D141" s="48">
        <v>8</v>
      </c>
      <c r="E141" s="48">
        <v>11</v>
      </c>
      <c r="F141" s="48">
        <v>11</v>
      </c>
      <c r="G141" s="48">
        <v>11</v>
      </c>
      <c r="H141" s="48">
        <v>12.9</v>
      </c>
    </row>
    <row r="142" spans="2:8" ht="15.75" thickBot="1">
      <c r="B142" s="976" t="s">
        <v>195</v>
      </c>
      <c r="C142" s="48">
        <v>1</v>
      </c>
      <c r="D142" s="48">
        <v>1</v>
      </c>
      <c r="E142" s="48">
        <v>1</v>
      </c>
      <c r="F142" s="48">
        <v>1</v>
      </c>
      <c r="G142" s="48">
        <v>1</v>
      </c>
      <c r="H142" s="48">
        <v>1</v>
      </c>
    </row>
    <row r="143" spans="2:8" ht="15.75" thickTop="1">
      <c r="B143" s="1081" t="s">
        <v>1543</v>
      </c>
      <c r="C143" s="1064"/>
      <c r="D143" s="1064"/>
      <c r="E143" s="1064"/>
      <c r="F143" s="1064"/>
      <c r="G143" s="1064"/>
      <c r="H143" s="1064"/>
    </row>
    <row r="144" spans="2:8">
      <c r="B144" s="1091" t="s">
        <v>1544</v>
      </c>
      <c r="C144" s="1091"/>
      <c r="D144" s="1091"/>
      <c r="E144" s="1091"/>
      <c r="F144" s="1091"/>
      <c r="G144" s="1091"/>
      <c r="H144" s="1091"/>
    </row>
    <row r="145" spans="2:8">
      <c r="B145" s="27"/>
    </row>
    <row r="146" spans="2:8">
      <c r="B146" s="1063" t="s">
        <v>19</v>
      </c>
      <c r="C146" s="1063"/>
      <c r="D146" s="1063"/>
      <c r="E146" s="1063"/>
      <c r="F146" s="1063"/>
      <c r="G146" s="1063"/>
      <c r="H146" s="1063"/>
    </row>
    <row r="147" spans="2:8">
      <c r="B147" s="957" t="s">
        <v>18</v>
      </c>
    </row>
    <row r="148" spans="2:8">
      <c r="B148" s="26" t="s">
        <v>197</v>
      </c>
    </row>
    <row r="149" spans="2:8">
      <c r="B149" s="27"/>
    </row>
    <row r="150" spans="2:8">
      <c r="B150" s="16"/>
      <c r="C150" s="17">
        <v>2014</v>
      </c>
      <c r="D150" s="17">
        <v>2015</v>
      </c>
      <c r="E150" s="17">
        <v>2016</v>
      </c>
      <c r="F150" s="17">
        <v>2017</v>
      </c>
      <c r="G150" s="17">
        <v>2018</v>
      </c>
      <c r="H150" s="17">
        <v>2019</v>
      </c>
    </row>
    <row r="151" spans="2:8">
      <c r="B151" s="44" t="s">
        <v>198</v>
      </c>
      <c r="C151" s="316"/>
      <c r="D151" s="316"/>
      <c r="E151" s="316"/>
      <c r="F151" s="316"/>
      <c r="G151" s="316"/>
      <c r="H151" s="316"/>
    </row>
    <row r="152" spans="2:8">
      <c r="B152" s="103" t="s">
        <v>199</v>
      </c>
      <c r="C152" s="36">
        <v>9971358.4580000006</v>
      </c>
      <c r="D152" s="36">
        <v>10054059.325999999</v>
      </c>
      <c r="E152" s="36">
        <v>9948185.6870000008</v>
      </c>
      <c r="F152" s="36">
        <v>10503228.437999999</v>
      </c>
      <c r="G152" s="36">
        <v>10881561.745999999</v>
      </c>
      <c r="H152" s="36">
        <v>11872777.184</v>
      </c>
    </row>
    <row r="153" spans="2:8">
      <c r="B153" s="250" t="s">
        <v>200</v>
      </c>
      <c r="C153" s="36"/>
      <c r="D153" s="36"/>
      <c r="E153" s="36"/>
      <c r="F153" s="36"/>
      <c r="G153" s="36"/>
      <c r="H153" s="36"/>
    </row>
    <row r="154" spans="2:8">
      <c r="B154" s="250" t="s">
        <v>201</v>
      </c>
      <c r="C154" s="36">
        <v>9971358.4580000006</v>
      </c>
      <c r="D154" s="36">
        <v>10054059.325999999</v>
      </c>
      <c r="E154" s="36">
        <v>9948185.6870000008</v>
      </c>
      <c r="F154" s="36">
        <v>10503228.437999999</v>
      </c>
      <c r="G154" s="36">
        <v>10881561.745999999</v>
      </c>
      <c r="H154" s="36">
        <v>11872777.184</v>
      </c>
    </row>
    <row r="155" spans="2:8">
      <c r="B155" s="251" t="s">
        <v>202</v>
      </c>
      <c r="C155" s="36">
        <v>5557064.6809999999</v>
      </c>
      <c r="D155" s="36">
        <v>5427004.4029999999</v>
      </c>
      <c r="E155" s="36">
        <v>5335713.8650000002</v>
      </c>
      <c r="F155" s="36">
        <v>5359119.8169999998</v>
      </c>
      <c r="G155" s="36">
        <v>6428607.9670000002</v>
      </c>
      <c r="H155" s="36">
        <v>6013433.449</v>
      </c>
    </row>
    <row r="156" spans="2:8">
      <c r="B156" s="93" t="s">
        <v>203</v>
      </c>
      <c r="C156" s="36">
        <v>10986500.208999999</v>
      </c>
      <c r="D156" s="36">
        <v>11822858.708000001</v>
      </c>
      <c r="E156" s="36">
        <v>12782574.583000001</v>
      </c>
      <c r="F156" s="36">
        <v>14444101.912999999</v>
      </c>
      <c r="G156" s="36">
        <v>16583882.432999998</v>
      </c>
      <c r="H156" s="36">
        <v>20918301.809</v>
      </c>
    </row>
    <row r="157" spans="2:8">
      <c r="B157" s="250" t="s">
        <v>204</v>
      </c>
      <c r="C157" s="36">
        <v>5631910.5379999997</v>
      </c>
      <c r="D157" s="36">
        <v>6211147.7659999998</v>
      </c>
      <c r="E157" s="36">
        <v>6838684.318</v>
      </c>
      <c r="F157" s="36">
        <v>7935827.9819999998</v>
      </c>
      <c r="G157" s="36">
        <v>9032572.4609999992</v>
      </c>
      <c r="H157" s="36">
        <v>10881346.041999999</v>
      </c>
    </row>
    <row r="158" spans="2:8">
      <c r="B158" s="250" t="s">
        <v>205</v>
      </c>
      <c r="C158" s="36" t="s">
        <v>125</v>
      </c>
      <c r="D158" s="36" t="s">
        <v>125</v>
      </c>
      <c r="E158" s="36" t="s">
        <v>125</v>
      </c>
      <c r="F158" s="36" t="s">
        <v>125</v>
      </c>
      <c r="G158" s="36" t="s">
        <v>125</v>
      </c>
      <c r="H158" s="36" t="s">
        <v>125</v>
      </c>
    </row>
    <row r="159" spans="2:8">
      <c r="B159" s="250" t="s">
        <v>1545</v>
      </c>
      <c r="C159" s="36">
        <v>5354589.6710000001</v>
      </c>
      <c r="D159" s="36">
        <v>5611936.0559999999</v>
      </c>
      <c r="E159" s="36">
        <v>5971642.6339999996</v>
      </c>
      <c r="F159" s="36">
        <v>6508610.8909999998</v>
      </c>
      <c r="G159" s="36">
        <v>7551309.9720000001</v>
      </c>
      <c r="H159" s="36">
        <v>10036955.767000001</v>
      </c>
    </row>
    <row r="160" spans="2:8">
      <c r="B160" s="93" t="s">
        <v>207</v>
      </c>
      <c r="C160" s="36">
        <v>27775.268</v>
      </c>
      <c r="D160" s="36">
        <v>24366.682000000001</v>
      </c>
      <c r="E160" s="36">
        <v>23400.186000000002</v>
      </c>
      <c r="F160" s="36">
        <v>28384.447</v>
      </c>
      <c r="G160" s="36">
        <v>92006.11</v>
      </c>
      <c r="H160" s="36">
        <v>2004082.6329999999</v>
      </c>
    </row>
    <row r="161" spans="2:8">
      <c r="B161" s="93" t="s">
        <v>208</v>
      </c>
      <c r="C161" s="36">
        <v>1164815.814</v>
      </c>
      <c r="D161" s="36">
        <v>1039674.3590000001</v>
      </c>
      <c r="E161" s="36">
        <v>864066.50800000003</v>
      </c>
      <c r="F161" s="36">
        <v>730952.70700000005</v>
      </c>
      <c r="G161" s="36">
        <v>632891.99199999997</v>
      </c>
      <c r="H161" s="36">
        <v>550493.27099999995</v>
      </c>
    </row>
    <row r="162" spans="2:8">
      <c r="B162" s="37" t="s">
        <v>131</v>
      </c>
      <c r="C162" s="36">
        <v>1164815.814</v>
      </c>
      <c r="D162" s="36">
        <v>1039674.3590000001</v>
      </c>
      <c r="E162" s="36">
        <v>864066.50800000003</v>
      </c>
      <c r="F162" s="36">
        <v>730952.70700000005</v>
      </c>
      <c r="G162" s="36">
        <v>632891.99199999997</v>
      </c>
      <c r="H162" s="36">
        <v>550493.27099999995</v>
      </c>
    </row>
    <row r="163" spans="2:8">
      <c r="B163" s="37" t="s">
        <v>132</v>
      </c>
      <c r="C163" s="36" t="s">
        <v>140</v>
      </c>
      <c r="D163" s="36" t="s">
        <v>140</v>
      </c>
      <c r="E163" s="36" t="s">
        <v>140</v>
      </c>
      <c r="F163" s="36" t="s">
        <v>140</v>
      </c>
      <c r="G163" s="36" t="s">
        <v>140</v>
      </c>
      <c r="H163" s="36" t="s">
        <v>140</v>
      </c>
    </row>
    <row r="164" spans="2:8">
      <c r="B164" s="103" t="s">
        <v>209</v>
      </c>
      <c r="C164" s="36" t="s">
        <v>140</v>
      </c>
      <c r="D164" s="36" t="s">
        <v>140</v>
      </c>
      <c r="E164" s="36" t="s">
        <v>140</v>
      </c>
      <c r="F164" s="36" t="s">
        <v>140</v>
      </c>
      <c r="G164" s="36" t="s">
        <v>140</v>
      </c>
      <c r="H164" s="36" t="s">
        <v>140</v>
      </c>
    </row>
    <row r="165" spans="2:8">
      <c r="B165" s="103"/>
      <c r="C165" s="36"/>
      <c r="D165" s="36"/>
      <c r="E165" s="36"/>
      <c r="F165" s="36"/>
      <c r="G165" s="36"/>
      <c r="H165" s="36"/>
    </row>
    <row r="166" spans="2:8">
      <c r="B166" s="103" t="s">
        <v>210</v>
      </c>
      <c r="C166" s="36">
        <v>27704869.014999997</v>
      </c>
      <c r="D166" s="36">
        <v>28364995.261</v>
      </c>
      <c r="E166" s="36">
        <v>28951607.041000005</v>
      </c>
      <c r="F166" s="36">
        <v>31065793.627</v>
      </c>
      <c r="G166" s="36">
        <v>34618950.247999996</v>
      </c>
      <c r="H166" s="36">
        <v>41359088.346000001</v>
      </c>
    </row>
    <row r="167" spans="2:8">
      <c r="B167" s="252" t="s">
        <v>1546</v>
      </c>
      <c r="C167" s="36">
        <v>158738</v>
      </c>
      <c r="D167" s="36">
        <v>125632</v>
      </c>
      <c r="E167" s="36">
        <v>114224.533000001</v>
      </c>
      <c r="F167" s="36">
        <v>123513.226</v>
      </c>
      <c r="G167" s="36">
        <v>109979.208</v>
      </c>
      <c r="H167" s="36">
        <v>125379.28200000001</v>
      </c>
    </row>
    <row r="168" spans="2:8">
      <c r="B168" s="252"/>
      <c r="C168" s="36"/>
      <c r="D168" s="36"/>
      <c r="E168" s="36"/>
      <c r="F168" s="36"/>
      <c r="G168" s="36"/>
      <c r="H168" s="36"/>
    </row>
    <row r="169" spans="2:8">
      <c r="B169" s="103" t="s">
        <v>212</v>
      </c>
      <c r="C169" s="36">
        <v>5184</v>
      </c>
      <c r="D169" s="36">
        <v>5656</v>
      </c>
      <c r="E169" s="36">
        <v>6444</v>
      </c>
      <c r="F169" s="36">
        <v>7531.91</v>
      </c>
      <c r="G169" s="36">
        <v>8947.8770000000004</v>
      </c>
      <c r="H169" s="36">
        <v>10371.049000000001</v>
      </c>
    </row>
    <row r="170" spans="2:8">
      <c r="B170" s="103"/>
      <c r="C170" s="36"/>
      <c r="D170" s="36"/>
      <c r="E170" s="36"/>
      <c r="F170" s="36"/>
      <c r="G170" s="36"/>
      <c r="H170" s="36"/>
    </row>
    <row r="171" spans="2:8">
      <c r="B171" s="44" t="s">
        <v>213</v>
      </c>
      <c r="C171" s="36"/>
      <c r="D171" s="36"/>
      <c r="E171" s="36"/>
      <c r="F171" s="36"/>
      <c r="G171" s="36"/>
      <c r="H171" s="36"/>
    </row>
    <row r="172" spans="2:8">
      <c r="B172" s="103" t="s">
        <v>1547</v>
      </c>
      <c r="C172" s="36">
        <v>4567501.9890000001</v>
      </c>
      <c r="D172" s="36">
        <v>4614521.0470000003</v>
      </c>
      <c r="E172" s="36">
        <v>4392540.335</v>
      </c>
      <c r="F172" s="36">
        <v>4488254.6880000001</v>
      </c>
      <c r="G172" s="36">
        <v>4295926.767</v>
      </c>
      <c r="H172" s="36">
        <v>4478598.2079999996</v>
      </c>
    </row>
    <row r="173" spans="2:8">
      <c r="B173" s="252" t="s">
        <v>215</v>
      </c>
      <c r="C173" s="36">
        <v>3529105</v>
      </c>
      <c r="D173" s="36">
        <v>3628279.61</v>
      </c>
      <c r="E173" s="36">
        <v>3449018.125</v>
      </c>
      <c r="F173" s="36">
        <v>3567204.5789999999</v>
      </c>
      <c r="G173" s="36">
        <v>3407327.8659999999</v>
      </c>
      <c r="H173" s="36">
        <v>3585065.466</v>
      </c>
    </row>
    <row r="174" spans="2:8">
      <c r="B174" s="252" t="s">
        <v>216</v>
      </c>
      <c r="C174" s="36">
        <v>801759.89</v>
      </c>
      <c r="D174" s="36">
        <v>735919.02500000002</v>
      </c>
      <c r="E174" s="36">
        <v>715202.07900000003</v>
      </c>
      <c r="F174" s="36">
        <v>695061.10699999996</v>
      </c>
      <c r="G174" s="36">
        <v>681178.647</v>
      </c>
      <c r="H174" s="36">
        <v>710864.57900000003</v>
      </c>
    </row>
    <row r="175" spans="2:8">
      <c r="B175" s="103" t="s">
        <v>1548</v>
      </c>
      <c r="C175" s="36">
        <v>10986508.782</v>
      </c>
      <c r="D175" s="36">
        <v>11823083.822000001</v>
      </c>
      <c r="E175" s="36">
        <v>12815401.435000001</v>
      </c>
      <c r="F175" s="36">
        <v>14472823.32</v>
      </c>
      <c r="G175" s="36">
        <v>16675888.543</v>
      </c>
      <c r="H175" s="36">
        <v>22982671.329999998</v>
      </c>
    </row>
    <row r="176" spans="2:8">
      <c r="B176" s="103" t="s">
        <v>207</v>
      </c>
      <c r="C176" s="36" t="s">
        <v>125</v>
      </c>
      <c r="D176" s="36" t="s">
        <v>125</v>
      </c>
      <c r="E176" s="36" t="s">
        <v>125</v>
      </c>
      <c r="F176" s="36" t="s">
        <v>125</v>
      </c>
      <c r="G176" s="36" t="s">
        <v>125</v>
      </c>
      <c r="H176" s="36" t="s">
        <v>125</v>
      </c>
    </row>
    <row r="177" spans="2:8">
      <c r="B177" s="252" t="s">
        <v>218</v>
      </c>
      <c r="C177" s="36" t="s">
        <v>125</v>
      </c>
      <c r="D177" s="36" t="s">
        <v>125</v>
      </c>
      <c r="E177" s="36" t="s">
        <v>125</v>
      </c>
      <c r="F177" s="36" t="s">
        <v>125</v>
      </c>
      <c r="G177" s="36" t="s">
        <v>125</v>
      </c>
      <c r="H177" s="36" t="s">
        <v>125</v>
      </c>
    </row>
    <row r="178" spans="2:8">
      <c r="B178" s="252" t="s">
        <v>219</v>
      </c>
      <c r="C178" s="36" t="s">
        <v>125</v>
      </c>
      <c r="D178" s="36" t="s">
        <v>125</v>
      </c>
      <c r="E178" s="36" t="s">
        <v>125</v>
      </c>
      <c r="F178" s="36" t="s">
        <v>125</v>
      </c>
      <c r="G178" s="36" t="s">
        <v>125</v>
      </c>
      <c r="H178" s="36" t="s">
        <v>125</v>
      </c>
    </row>
    <row r="179" spans="2:8">
      <c r="B179" s="252" t="s">
        <v>220</v>
      </c>
      <c r="C179" s="36" t="s">
        <v>125</v>
      </c>
      <c r="D179" s="36" t="s">
        <v>125</v>
      </c>
      <c r="E179" s="36" t="s">
        <v>125</v>
      </c>
      <c r="F179" s="36" t="s">
        <v>125</v>
      </c>
      <c r="G179" s="36" t="s">
        <v>125</v>
      </c>
      <c r="H179" s="36" t="s">
        <v>125</v>
      </c>
    </row>
    <row r="180" spans="2:8">
      <c r="B180" s="252"/>
      <c r="C180" s="36"/>
      <c r="D180" s="36"/>
      <c r="E180" s="36"/>
      <c r="F180" s="36"/>
      <c r="G180" s="36"/>
      <c r="H180" s="36"/>
    </row>
    <row r="181" spans="2:8" ht="25.5">
      <c r="B181" s="49" t="s">
        <v>221</v>
      </c>
      <c r="C181" s="36"/>
      <c r="D181" s="36"/>
      <c r="E181" s="36"/>
      <c r="F181" s="36"/>
      <c r="G181" s="36"/>
      <c r="H181" s="36"/>
    </row>
    <row r="182" spans="2:8">
      <c r="B182" s="103" t="s">
        <v>214</v>
      </c>
      <c r="C182" s="36">
        <v>4567501.9890000001</v>
      </c>
      <c r="D182" s="36">
        <v>4614521.0470000003</v>
      </c>
      <c r="E182" s="36">
        <v>4392540.335</v>
      </c>
      <c r="F182" s="36">
        <v>4488254.6880000001</v>
      </c>
      <c r="G182" s="36">
        <v>4295926.767</v>
      </c>
      <c r="H182" s="36">
        <v>4478598.2079999996</v>
      </c>
    </row>
    <row r="183" spans="2:8">
      <c r="B183" s="252" t="s">
        <v>215</v>
      </c>
      <c r="C183" s="36">
        <v>3529105</v>
      </c>
      <c r="D183" s="36">
        <v>3628279.61</v>
      </c>
      <c r="E183" s="36">
        <v>3449018.125</v>
      </c>
      <c r="F183" s="36">
        <v>3567204.5789999999</v>
      </c>
      <c r="G183" s="36">
        <v>3407327.8659999999</v>
      </c>
      <c r="H183" s="36">
        <v>3585065.466</v>
      </c>
    </row>
    <row r="184" spans="2:8">
      <c r="B184" s="252" t="s">
        <v>216</v>
      </c>
      <c r="C184" s="36">
        <v>801759.89</v>
      </c>
      <c r="D184" s="36">
        <v>735919.02500000002</v>
      </c>
      <c r="E184" s="36">
        <v>715202.07900000003</v>
      </c>
      <c r="F184" s="36">
        <v>695061.10699999996</v>
      </c>
      <c r="G184" s="36">
        <v>681178.647</v>
      </c>
      <c r="H184" s="36">
        <v>710864.57900000003</v>
      </c>
    </row>
    <row r="185" spans="2:8">
      <c r="B185" s="103" t="s">
        <v>217</v>
      </c>
      <c r="C185" s="36">
        <v>10860730.380999999</v>
      </c>
      <c r="D185" s="36">
        <v>11727474.909</v>
      </c>
      <c r="E185" s="36">
        <v>12725946.98</v>
      </c>
      <c r="F185" s="36">
        <v>14356842.004000001</v>
      </c>
      <c r="G185" s="36">
        <v>16574857.211999999</v>
      </c>
      <c r="H185" s="36">
        <v>22867515.530999999</v>
      </c>
    </row>
    <row r="186" spans="2:8">
      <c r="B186" s="103" t="s">
        <v>207</v>
      </c>
      <c r="C186" s="36" t="s">
        <v>125</v>
      </c>
      <c r="D186" s="36" t="s">
        <v>125</v>
      </c>
      <c r="E186" s="36" t="s">
        <v>125</v>
      </c>
      <c r="F186" s="36" t="s">
        <v>125</v>
      </c>
      <c r="G186" s="36" t="s">
        <v>125</v>
      </c>
      <c r="H186" s="36" t="s">
        <v>125</v>
      </c>
    </row>
    <row r="187" spans="2:8">
      <c r="B187" s="252" t="s">
        <v>218</v>
      </c>
      <c r="C187" s="36" t="s">
        <v>125</v>
      </c>
      <c r="D187" s="36" t="s">
        <v>125</v>
      </c>
      <c r="E187" s="36" t="s">
        <v>125</v>
      </c>
      <c r="F187" s="36" t="s">
        <v>125</v>
      </c>
      <c r="G187" s="36" t="s">
        <v>125</v>
      </c>
      <c r="H187" s="36" t="s">
        <v>125</v>
      </c>
    </row>
    <row r="188" spans="2:8">
      <c r="B188" s="252" t="s">
        <v>219</v>
      </c>
      <c r="C188" s="36" t="s">
        <v>125</v>
      </c>
      <c r="D188" s="36" t="s">
        <v>125</v>
      </c>
      <c r="E188" s="36" t="s">
        <v>125</v>
      </c>
      <c r="F188" s="36" t="s">
        <v>125</v>
      </c>
      <c r="G188" s="36" t="s">
        <v>125</v>
      </c>
      <c r="H188" s="36" t="s">
        <v>125</v>
      </c>
    </row>
    <row r="189" spans="2:8">
      <c r="B189" s="252" t="s">
        <v>220</v>
      </c>
      <c r="C189" s="36" t="s">
        <v>125</v>
      </c>
      <c r="D189" s="36" t="s">
        <v>125</v>
      </c>
      <c r="E189" s="36" t="s">
        <v>125</v>
      </c>
      <c r="F189" s="36" t="s">
        <v>125</v>
      </c>
      <c r="G189" s="36" t="s">
        <v>125</v>
      </c>
      <c r="H189" s="36" t="s">
        <v>125</v>
      </c>
    </row>
    <row r="190" spans="2:8">
      <c r="B190" s="252"/>
      <c r="C190" s="36"/>
      <c r="D190" s="36"/>
      <c r="E190" s="36"/>
      <c r="F190" s="36"/>
      <c r="G190" s="36"/>
      <c r="H190" s="36"/>
    </row>
    <row r="191" spans="2:8" ht="25.5">
      <c r="B191" s="49" t="s">
        <v>222</v>
      </c>
      <c r="C191" s="36"/>
      <c r="D191" s="36"/>
      <c r="E191" s="36"/>
      <c r="F191" s="36"/>
      <c r="G191" s="36"/>
      <c r="H191" s="36"/>
    </row>
    <row r="192" spans="2:8">
      <c r="B192" s="103" t="s">
        <v>214</v>
      </c>
      <c r="C192" s="36" t="s">
        <v>125</v>
      </c>
      <c r="D192" s="36" t="s">
        <v>125</v>
      </c>
      <c r="E192" s="36" t="s">
        <v>125</v>
      </c>
      <c r="F192" s="36" t="s">
        <v>125</v>
      </c>
      <c r="G192" s="36" t="s">
        <v>125</v>
      </c>
      <c r="H192" s="36" t="s">
        <v>125</v>
      </c>
    </row>
    <row r="193" spans="2:8">
      <c r="B193" s="252" t="s">
        <v>215</v>
      </c>
      <c r="C193" s="36" t="s">
        <v>125</v>
      </c>
      <c r="D193" s="36" t="s">
        <v>125</v>
      </c>
      <c r="E193" s="36" t="s">
        <v>125</v>
      </c>
      <c r="F193" s="36" t="s">
        <v>125</v>
      </c>
      <c r="G193" s="36" t="s">
        <v>125</v>
      </c>
      <c r="H193" s="36" t="s">
        <v>125</v>
      </c>
    </row>
    <row r="194" spans="2:8">
      <c r="B194" s="252" t="s">
        <v>216</v>
      </c>
      <c r="C194" s="36" t="s">
        <v>125</v>
      </c>
      <c r="D194" s="36" t="s">
        <v>125</v>
      </c>
      <c r="E194" s="36" t="s">
        <v>125</v>
      </c>
      <c r="F194" s="36" t="s">
        <v>125</v>
      </c>
      <c r="G194" s="36" t="s">
        <v>125</v>
      </c>
      <c r="H194" s="36" t="s">
        <v>125</v>
      </c>
    </row>
    <row r="195" spans="2:8">
      <c r="B195" s="103" t="s">
        <v>217</v>
      </c>
      <c r="C195" s="36" t="s">
        <v>125</v>
      </c>
      <c r="D195" s="36" t="s">
        <v>125</v>
      </c>
      <c r="E195" s="36" t="s">
        <v>125</v>
      </c>
      <c r="F195" s="36" t="s">
        <v>125</v>
      </c>
      <c r="G195" s="36" t="s">
        <v>125</v>
      </c>
      <c r="H195" s="36" t="s">
        <v>125</v>
      </c>
    </row>
    <row r="196" spans="2:8">
      <c r="B196" s="103" t="s">
        <v>207</v>
      </c>
      <c r="C196" s="36" t="s">
        <v>125</v>
      </c>
      <c r="D196" s="36" t="s">
        <v>125</v>
      </c>
      <c r="E196" s="36" t="s">
        <v>125</v>
      </c>
      <c r="F196" s="36" t="s">
        <v>125</v>
      </c>
      <c r="G196" s="36" t="s">
        <v>125</v>
      </c>
      <c r="H196" s="36" t="s">
        <v>125</v>
      </c>
    </row>
    <row r="197" spans="2:8">
      <c r="B197" s="252" t="s">
        <v>218</v>
      </c>
      <c r="C197" s="36" t="s">
        <v>125</v>
      </c>
      <c r="D197" s="36" t="s">
        <v>125</v>
      </c>
      <c r="E197" s="36" t="s">
        <v>125</v>
      </c>
      <c r="F197" s="36" t="s">
        <v>125</v>
      </c>
      <c r="G197" s="36" t="s">
        <v>125</v>
      </c>
      <c r="H197" s="36" t="s">
        <v>125</v>
      </c>
    </row>
    <row r="198" spans="2:8">
      <c r="B198" s="252" t="s">
        <v>219</v>
      </c>
      <c r="C198" s="36" t="s">
        <v>125</v>
      </c>
      <c r="D198" s="36" t="s">
        <v>125</v>
      </c>
      <c r="E198" s="36" t="s">
        <v>125</v>
      </c>
      <c r="F198" s="36" t="s">
        <v>125</v>
      </c>
      <c r="G198" s="36" t="s">
        <v>125</v>
      </c>
      <c r="H198" s="36" t="s">
        <v>125</v>
      </c>
    </row>
    <row r="199" spans="2:8">
      <c r="B199" s="252" t="s">
        <v>220</v>
      </c>
      <c r="C199" s="36" t="s">
        <v>125</v>
      </c>
      <c r="D199" s="36" t="s">
        <v>125</v>
      </c>
      <c r="E199" s="36" t="s">
        <v>125</v>
      </c>
      <c r="F199" s="36" t="s">
        <v>125</v>
      </c>
      <c r="G199" s="36" t="s">
        <v>125</v>
      </c>
      <c r="H199" s="36" t="s">
        <v>125</v>
      </c>
    </row>
    <row r="200" spans="2:8">
      <c r="B200" s="252"/>
      <c r="C200" s="36"/>
      <c r="D200" s="36"/>
      <c r="E200" s="36"/>
      <c r="F200" s="36"/>
      <c r="G200" s="36"/>
      <c r="H200" s="36"/>
    </row>
    <row r="201" spans="2:8" ht="25.5">
      <c r="B201" s="49" t="s">
        <v>223</v>
      </c>
      <c r="C201" s="36"/>
      <c r="D201" s="36"/>
      <c r="E201" s="36"/>
      <c r="F201" s="36"/>
      <c r="G201" s="36"/>
      <c r="H201" s="36"/>
    </row>
    <row r="202" spans="2:8">
      <c r="B202" s="103" t="s">
        <v>214</v>
      </c>
      <c r="C202" s="36" t="s">
        <v>125</v>
      </c>
      <c r="D202" s="36" t="s">
        <v>125</v>
      </c>
      <c r="E202" s="36" t="s">
        <v>125</v>
      </c>
      <c r="F202" s="36" t="s">
        <v>125</v>
      </c>
      <c r="G202" s="36" t="s">
        <v>125</v>
      </c>
      <c r="H202" s="36" t="s">
        <v>125</v>
      </c>
    </row>
    <row r="203" spans="2:8">
      <c r="B203" s="252" t="s">
        <v>215</v>
      </c>
      <c r="C203" s="36" t="s">
        <v>125</v>
      </c>
      <c r="D203" s="36" t="s">
        <v>125</v>
      </c>
      <c r="E203" s="36" t="s">
        <v>125</v>
      </c>
      <c r="F203" s="36" t="s">
        <v>125</v>
      </c>
      <c r="G203" s="36" t="s">
        <v>125</v>
      </c>
      <c r="H203" s="36" t="s">
        <v>125</v>
      </c>
    </row>
    <row r="204" spans="2:8">
      <c r="B204" s="252" t="s">
        <v>216</v>
      </c>
      <c r="C204" s="36" t="s">
        <v>125</v>
      </c>
      <c r="D204" s="36" t="s">
        <v>125</v>
      </c>
      <c r="E204" s="36" t="s">
        <v>125</v>
      </c>
      <c r="F204" s="36" t="s">
        <v>125</v>
      </c>
      <c r="G204" s="36" t="s">
        <v>125</v>
      </c>
      <c r="H204" s="36" t="s">
        <v>125</v>
      </c>
    </row>
    <row r="205" spans="2:8">
      <c r="B205" s="103" t="s">
        <v>217</v>
      </c>
      <c r="C205" s="36">
        <v>125778.401</v>
      </c>
      <c r="D205" s="36">
        <v>95608.913</v>
      </c>
      <c r="E205" s="36">
        <v>89454.455000000002</v>
      </c>
      <c r="F205" s="36">
        <v>115981.31600000001</v>
      </c>
      <c r="G205" s="36">
        <v>101031.33100000001</v>
      </c>
      <c r="H205" s="36">
        <v>115155.799</v>
      </c>
    </row>
    <row r="206" spans="2:8">
      <c r="B206" s="103" t="s">
        <v>207</v>
      </c>
      <c r="C206" s="36" t="s">
        <v>125</v>
      </c>
      <c r="D206" s="36" t="s">
        <v>125</v>
      </c>
      <c r="E206" s="36" t="s">
        <v>125</v>
      </c>
      <c r="F206" s="36" t="s">
        <v>125</v>
      </c>
      <c r="G206" s="36" t="s">
        <v>125</v>
      </c>
      <c r="H206" s="36" t="s">
        <v>125</v>
      </c>
    </row>
    <row r="207" spans="2:8">
      <c r="B207" s="252" t="s">
        <v>218</v>
      </c>
      <c r="C207" s="36" t="s">
        <v>125</v>
      </c>
      <c r="D207" s="36" t="s">
        <v>125</v>
      </c>
      <c r="E207" s="36" t="s">
        <v>125</v>
      </c>
      <c r="F207" s="36" t="s">
        <v>125</v>
      </c>
      <c r="G207" s="36" t="s">
        <v>125</v>
      </c>
      <c r="H207" s="36" t="s">
        <v>125</v>
      </c>
    </row>
    <row r="208" spans="2:8">
      <c r="B208" s="252" t="s">
        <v>219</v>
      </c>
      <c r="C208" s="36" t="s">
        <v>125</v>
      </c>
      <c r="D208" s="36" t="s">
        <v>125</v>
      </c>
      <c r="E208" s="36" t="s">
        <v>125</v>
      </c>
      <c r="F208" s="36" t="s">
        <v>125</v>
      </c>
      <c r="G208" s="36" t="s">
        <v>125</v>
      </c>
      <c r="H208" s="36" t="s">
        <v>125</v>
      </c>
    </row>
    <row r="209" spans="2:8" ht="15.75" thickBot="1">
      <c r="B209" s="91" t="s">
        <v>220</v>
      </c>
      <c r="C209" s="23" t="s">
        <v>125</v>
      </c>
      <c r="D209" s="23" t="s">
        <v>125</v>
      </c>
      <c r="E209" s="23" t="s">
        <v>125</v>
      </c>
      <c r="F209" s="23" t="s">
        <v>125</v>
      </c>
      <c r="G209" s="23" t="s">
        <v>125</v>
      </c>
      <c r="H209" s="23" t="s">
        <v>125</v>
      </c>
    </row>
    <row r="210" spans="2:8" ht="15.75" thickTop="1">
      <c r="B210" s="1081" t="s">
        <v>1549</v>
      </c>
      <c r="C210" s="1081"/>
      <c r="D210" s="1081"/>
      <c r="E210" s="1081"/>
      <c r="F210" s="1081"/>
      <c r="G210" s="1081"/>
      <c r="H210" s="1081"/>
    </row>
    <row r="211" spans="2:8">
      <c r="B211" s="1091" t="s">
        <v>1550</v>
      </c>
      <c r="C211" s="1091"/>
      <c r="D211" s="1091"/>
      <c r="E211" s="1091"/>
      <c r="F211" s="1091"/>
      <c r="G211" s="1091"/>
      <c r="H211" s="1091"/>
    </row>
    <row r="212" spans="2:8">
      <c r="B212" s="27"/>
    </row>
    <row r="213" spans="2:8">
      <c r="B213" s="1063" t="s">
        <v>21</v>
      </c>
      <c r="C213" s="1063"/>
      <c r="D213" s="1063"/>
      <c r="E213" s="1063"/>
      <c r="F213" s="1063"/>
      <c r="G213" s="1063"/>
      <c r="H213" s="1063"/>
    </row>
    <row r="214" spans="2:8">
      <c r="B214" s="957" t="s">
        <v>20</v>
      </c>
    </row>
    <row r="215" spans="2:8">
      <c r="B215" s="26" t="s">
        <v>225</v>
      </c>
    </row>
    <row r="216" spans="2:8">
      <c r="B216" s="27"/>
    </row>
    <row r="217" spans="2:8">
      <c r="B217" s="16"/>
      <c r="C217" s="17">
        <v>2014</v>
      </c>
      <c r="D217" s="17">
        <v>2015</v>
      </c>
      <c r="E217" s="17">
        <v>2016</v>
      </c>
      <c r="F217" s="17">
        <v>2017</v>
      </c>
      <c r="G217" s="17">
        <v>2018</v>
      </c>
      <c r="H217" s="17">
        <v>2019</v>
      </c>
    </row>
    <row r="218" spans="2:8">
      <c r="B218" s="44" t="s">
        <v>198</v>
      </c>
      <c r="C218" s="86"/>
      <c r="D218" s="86"/>
      <c r="E218" s="86"/>
      <c r="F218" s="86"/>
      <c r="G218" s="86"/>
      <c r="H218" s="86"/>
    </row>
    <row r="219" spans="2:8">
      <c r="B219" s="103" t="s">
        <v>199</v>
      </c>
      <c r="C219" s="86">
        <v>14325897.307512635</v>
      </c>
      <c r="D219" s="86">
        <v>10827413.137149192</v>
      </c>
      <c r="E219" s="86">
        <v>10333102.425851062</v>
      </c>
      <c r="F219" s="86">
        <v>12362997.619006053</v>
      </c>
      <c r="G219" s="86">
        <v>12220459.185825195</v>
      </c>
      <c r="H219" s="86">
        <v>13326530.165366901</v>
      </c>
    </row>
    <row r="220" spans="2:8">
      <c r="B220" s="250" t="s">
        <v>200</v>
      </c>
      <c r="C220" s="86"/>
      <c r="D220" s="86"/>
      <c r="E220" s="86"/>
      <c r="F220" s="86"/>
      <c r="G220" s="86"/>
      <c r="H220" s="86"/>
    </row>
    <row r="221" spans="2:8">
      <c r="B221" s="250" t="s">
        <v>201</v>
      </c>
      <c r="C221" s="86">
        <v>14325897.307512635</v>
      </c>
      <c r="D221" s="86">
        <v>10827413.137149192</v>
      </c>
      <c r="E221" s="86">
        <v>10333102.425851062</v>
      </c>
      <c r="F221" s="86">
        <v>12362997.619006053</v>
      </c>
      <c r="G221" s="86">
        <v>12220459.185825195</v>
      </c>
      <c r="H221" s="86">
        <v>13326530.165366901</v>
      </c>
    </row>
    <row r="222" spans="2:8">
      <c r="B222" s="251" t="s">
        <v>202</v>
      </c>
      <c r="C222" s="86">
        <v>2134491.965855523</v>
      </c>
      <c r="D222" s="86">
        <v>1291924.3080291762</v>
      </c>
      <c r="E222" s="86">
        <v>1870568.9573105965</v>
      </c>
      <c r="F222" s="86">
        <v>2259531.0214402508</v>
      </c>
      <c r="G222" s="86">
        <v>1867174.4983240331</v>
      </c>
      <c r="H222" s="86">
        <v>1312575.7665581866</v>
      </c>
    </row>
    <row r="223" spans="2:8">
      <c r="B223" s="93" t="s">
        <v>203</v>
      </c>
      <c r="C223" s="86">
        <v>411684.34450248443</v>
      </c>
      <c r="D223" s="86">
        <v>318158.10889654356</v>
      </c>
      <c r="E223" s="86">
        <v>324391.47716016427</v>
      </c>
      <c r="F223" s="86">
        <v>392493.44607517618</v>
      </c>
      <c r="G223" s="86">
        <v>392409.02128644893</v>
      </c>
      <c r="H223" s="86">
        <v>454079.29791961942</v>
      </c>
    </row>
    <row r="224" spans="2:8">
      <c r="B224" s="250" t="s">
        <v>204</v>
      </c>
      <c r="C224" s="86">
        <v>148126.7639189706</v>
      </c>
      <c r="D224" s="86">
        <v>116745.38634455627</v>
      </c>
      <c r="E224" s="86">
        <v>123625.87115666179</v>
      </c>
      <c r="F224" s="86">
        <v>155198.93322975724</v>
      </c>
      <c r="G224" s="86">
        <v>153636.69639066688</v>
      </c>
      <c r="H224" s="86">
        <v>169476.67223831377</v>
      </c>
    </row>
    <row r="225" spans="2:8">
      <c r="B225" s="250" t="s">
        <v>205</v>
      </c>
      <c r="C225" s="86" t="s">
        <v>125</v>
      </c>
      <c r="D225" s="86" t="s">
        <v>125</v>
      </c>
      <c r="E225" s="86" t="s">
        <v>125</v>
      </c>
      <c r="F225" s="86" t="s">
        <v>125</v>
      </c>
      <c r="G225" s="86" t="s">
        <v>125</v>
      </c>
      <c r="H225" s="86" t="s">
        <v>125</v>
      </c>
    </row>
    <row r="226" spans="2:8">
      <c r="B226" s="250" t="s">
        <v>1545</v>
      </c>
      <c r="C226" s="86">
        <v>263557.58058351389</v>
      </c>
      <c r="D226" s="86">
        <v>201412.72255198733</v>
      </c>
      <c r="E226" s="86">
        <v>200765.60600350244</v>
      </c>
      <c r="F226" s="86">
        <v>237294.51284541894</v>
      </c>
      <c r="G226" s="86">
        <v>238772.32489578205</v>
      </c>
      <c r="H226" s="86">
        <v>284602.6256813056</v>
      </c>
    </row>
    <row r="227" spans="2:8">
      <c r="B227" s="93" t="s">
        <v>207</v>
      </c>
      <c r="C227" s="86">
        <v>750.63774093939776</v>
      </c>
      <c r="D227" s="86">
        <v>386.5690897115644</v>
      </c>
      <c r="E227" s="86">
        <v>365.73306921597339</v>
      </c>
      <c r="F227" s="86">
        <v>1089.825215348473</v>
      </c>
      <c r="G227" s="86">
        <v>2747.9590054434047</v>
      </c>
      <c r="H227" s="86">
        <v>7924.1411997187097</v>
      </c>
    </row>
    <row r="228" spans="2:8">
      <c r="B228" s="93" t="s">
        <v>208</v>
      </c>
      <c r="C228" s="86">
        <v>1189640.4988798362</v>
      </c>
      <c r="D228" s="86">
        <v>772499.91254080937</v>
      </c>
      <c r="E228" s="86">
        <v>627892.60394051624</v>
      </c>
      <c r="F228" s="86">
        <v>591473.06411527016</v>
      </c>
      <c r="G228" s="86">
        <v>457722.8734101975</v>
      </c>
      <c r="H228" s="86">
        <v>385597.92623091408</v>
      </c>
    </row>
    <row r="229" spans="2:8">
      <c r="B229" s="37" t="s">
        <v>131</v>
      </c>
      <c r="C229" s="86">
        <v>1189640.4988798362</v>
      </c>
      <c r="D229" s="86">
        <v>772499.91254080937</v>
      </c>
      <c r="E229" s="86">
        <v>627892.60394051624</v>
      </c>
      <c r="F229" s="86">
        <v>591473.06411527016</v>
      </c>
      <c r="G229" s="86">
        <v>457722.8734101975</v>
      </c>
      <c r="H229" s="86">
        <v>385597.92623091408</v>
      </c>
    </row>
    <row r="230" spans="2:8">
      <c r="B230" s="37" t="s">
        <v>132</v>
      </c>
      <c r="C230" s="86" t="s">
        <v>140</v>
      </c>
      <c r="D230" s="86" t="s">
        <v>140</v>
      </c>
      <c r="E230" s="86" t="s">
        <v>140</v>
      </c>
      <c r="F230" s="86" t="s">
        <v>140</v>
      </c>
      <c r="G230" s="86" t="s">
        <v>140</v>
      </c>
      <c r="H230" s="86" t="s">
        <v>140</v>
      </c>
    </row>
    <row r="231" spans="2:8">
      <c r="B231" s="103" t="s">
        <v>209</v>
      </c>
      <c r="C231" s="86" t="s">
        <v>140</v>
      </c>
      <c r="D231" s="86" t="s">
        <v>140</v>
      </c>
      <c r="E231" s="86" t="s">
        <v>140</v>
      </c>
      <c r="F231" s="86" t="s">
        <v>140</v>
      </c>
      <c r="G231" s="86" t="s">
        <v>140</v>
      </c>
      <c r="H231" s="86" t="s">
        <v>140</v>
      </c>
    </row>
    <row r="232" spans="2:8">
      <c r="B232" s="103"/>
      <c r="C232" s="86"/>
      <c r="D232" s="86"/>
      <c r="E232" s="86"/>
      <c r="F232" s="86"/>
      <c r="G232" s="86"/>
      <c r="H232" s="86"/>
    </row>
    <row r="233" spans="2:8">
      <c r="B233" s="103" t="s">
        <v>226</v>
      </c>
      <c r="C233" s="86">
        <v>18062464.754491422</v>
      </c>
      <c r="D233" s="86">
        <v>13210382.035705432</v>
      </c>
      <c r="E233" s="86">
        <v>13156321.197331553</v>
      </c>
      <c r="F233" s="86">
        <v>15607584.975852096</v>
      </c>
      <c r="G233" s="86">
        <v>14940513.537851319</v>
      </c>
      <c r="H233" s="86">
        <v>15486707.297275338</v>
      </c>
    </row>
    <row r="234" spans="2:8">
      <c r="B234" s="252" t="s">
        <v>1546</v>
      </c>
      <c r="C234" s="86">
        <v>600650.37754278677</v>
      </c>
      <c r="D234" s="86">
        <v>485795.55216102081</v>
      </c>
      <c r="E234" s="86">
        <v>585024.05506272789</v>
      </c>
      <c r="F234" s="86">
        <v>605771.04087705561</v>
      </c>
      <c r="G234" s="86">
        <v>532218.9019915805</v>
      </c>
      <c r="H234" s="86">
        <v>620393.61404621019</v>
      </c>
    </row>
    <row r="235" spans="2:8">
      <c r="B235" s="252"/>
      <c r="C235" s="86"/>
      <c r="D235" s="86"/>
      <c r="E235" s="86"/>
      <c r="F235" s="86"/>
      <c r="G235" s="86"/>
      <c r="H235" s="86"/>
    </row>
    <row r="236" spans="2:8">
      <c r="B236" s="103" t="s">
        <v>212</v>
      </c>
      <c r="C236" s="86">
        <v>674409.1030704549</v>
      </c>
      <c r="D236" s="86">
        <v>610576.98295743857</v>
      </c>
      <c r="E236" s="86">
        <v>553859.5871730831</v>
      </c>
      <c r="F236" s="86">
        <v>598194.45045559597</v>
      </c>
      <c r="G236" s="86">
        <v>665324.77428818587</v>
      </c>
      <c r="H236" s="86">
        <v>723046.15626555833</v>
      </c>
    </row>
    <row r="237" spans="2:8">
      <c r="B237" s="103"/>
      <c r="C237" s="86"/>
      <c r="D237" s="86"/>
      <c r="E237" s="86"/>
      <c r="F237" s="86"/>
      <c r="G237" s="86"/>
      <c r="H237" s="86"/>
    </row>
    <row r="238" spans="2:8">
      <c r="B238" s="44" t="s">
        <v>213</v>
      </c>
      <c r="C238" s="86"/>
      <c r="D238" s="86"/>
      <c r="E238" s="86"/>
      <c r="F238" s="86"/>
      <c r="G238" s="86"/>
      <c r="H238" s="86"/>
    </row>
    <row r="239" spans="2:8">
      <c r="B239" s="103" t="s">
        <v>1547</v>
      </c>
      <c r="C239" s="86">
        <v>782013.89816112455</v>
      </c>
      <c r="D239" s="86">
        <v>648661.88486536685</v>
      </c>
      <c r="E239" s="86">
        <v>615973.27189733868</v>
      </c>
      <c r="F239" s="86">
        <v>684000.74549725919</v>
      </c>
      <c r="G239" s="86">
        <v>591515.88024508988</v>
      </c>
      <c r="H239" s="86">
        <v>576937.12382180383</v>
      </c>
    </row>
    <row r="240" spans="2:8">
      <c r="B240" s="252" t="s">
        <v>215</v>
      </c>
      <c r="C240" s="86">
        <v>500942.24232386297</v>
      </c>
      <c r="D240" s="86">
        <v>390368.52577350469</v>
      </c>
      <c r="E240" s="86">
        <v>376026.53518215485</v>
      </c>
      <c r="F240" s="86">
        <v>427280.05137039936</v>
      </c>
      <c r="G240" s="86">
        <v>365759.52541167458</v>
      </c>
      <c r="H240" s="86">
        <v>363171.23618753959</v>
      </c>
    </row>
    <row r="241" spans="2:8">
      <c r="B241" s="252" t="s">
        <v>216</v>
      </c>
      <c r="C241" s="86">
        <v>188220.59742117894</v>
      </c>
      <c r="D241" s="86">
        <v>177664.92646838591</v>
      </c>
      <c r="E241" s="86">
        <v>163467.72141360203</v>
      </c>
      <c r="F241" s="86">
        <v>167761.02991386061</v>
      </c>
      <c r="G241" s="86">
        <v>143920.89811987799</v>
      </c>
      <c r="H241" s="86">
        <v>138616.75082688223</v>
      </c>
    </row>
    <row r="242" spans="2:8">
      <c r="B242" s="103" t="s">
        <v>1548</v>
      </c>
      <c r="C242" s="86">
        <v>411684.34462153568</v>
      </c>
      <c r="D242" s="86">
        <v>318158.10884475993</v>
      </c>
      <c r="E242" s="86">
        <v>324757.21040392731</v>
      </c>
      <c r="F242" s="86">
        <v>393583.2714173845</v>
      </c>
      <c r="G242" s="86">
        <v>395156.98029209202</v>
      </c>
      <c r="H242" s="86">
        <v>462834.04373888904</v>
      </c>
    </row>
    <row r="243" spans="2:8">
      <c r="B243" s="103" t="s">
        <v>207</v>
      </c>
      <c r="C243" s="86" t="s">
        <v>125</v>
      </c>
      <c r="D243" s="86" t="s">
        <v>125</v>
      </c>
      <c r="E243" s="86" t="s">
        <v>125</v>
      </c>
      <c r="F243" s="86" t="s">
        <v>125</v>
      </c>
      <c r="G243" s="86" t="s">
        <v>125</v>
      </c>
      <c r="H243" s="86" t="s">
        <v>125</v>
      </c>
    </row>
    <row r="244" spans="2:8">
      <c r="B244" s="252" t="s">
        <v>218</v>
      </c>
      <c r="C244" s="86" t="s">
        <v>125</v>
      </c>
      <c r="D244" s="86" t="s">
        <v>125</v>
      </c>
      <c r="E244" s="86" t="s">
        <v>125</v>
      </c>
      <c r="F244" s="86" t="s">
        <v>125</v>
      </c>
      <c r="G244" s="86" t="s">
        <v>125</v>
      </c>
      <c r="H244" s="86" t="s">
        <v>125</v>
      </c>
    </row>
    <row r="245" spans="2:8">
      <c r="B245" s="252" t="s">
        <v>219</v>
      </c>
      <c r="C245" s="86" t="s">
        <v>125</v>
      </c>
      <c r="D245" s="86" t="s">
        <v>125</v>
      </c>
      <c r="E245" s="86" t="s">
        <v>125</v>
      </c>
      <c r="F245" s="86" t="s">
        <v>125</v>
      </c>
      <c r="G245" s="86" t="s">
        <v>125</v>
      </c>
      <c r="H245" s="86" t="s">
        <v>125</v>
      </c>
    </row>
    <row r="246" spans="2:8">
      <c r="B246" s="252" t="s">
        <v>220</v>
      </c>
      <c r="C246" s="86" t="s">
        <v>125</v>
      </c>
      <c r="D246" s="86" t="s">
        <v>125</v>
      </c>
      <c r="E246" s="86" t="s">
        <v>125</v>
      </c>
      <c r="F246" s="86" t="s">
        <v>125</v>
      </c>
      <c r="G246" s="86" t="s">
        <v>125</v>
      </c>
      <c r="H246" s="86" t="s">
        <v>125</v>
      </c>
    </row>
    <row r="247" spans="2:8">
      <c r="B247" s="252"/>
      <c r="C247" s="86"/>
      <c r="D247" s="86"/>
      <c r="E247" s="86"/>
      <c r="F247" s="86"/>
      <c r="G247" s="86"/>
      <c r="H247" s="86"/>
    </row>
    <row r="248" spans="2:8" ht="25.5">
      <c r="B248" s="49" t="s">
        <v>221</v>
      </c>
      <c r="C248" s="86"/>
      <c r="D248" s="86"/>
      <c r="E248" s="86"/>
      <c r="F248" s="86"/>
      <c r="G248" s="86"/>
      <c r="H248" s="86"/>
    </row>
    <row r="249" spans="2:8">
      <c r="B249" s="103" t="s">
        <v>214</v>
      </c>
      <c r="C249" s="86">
        <v>782013.89816112455</v>
      </c>
      <c r="D249" s="86">
        <v>648661.88486536685</v>
      </c>
      <c r="E249" s="86">
        <v>615973.27189733868</v>
      </c>
      <c r="F249" s="86">
        <v>684000.74549725919</v>
      </c>
      <c r="G249" s="86">
        <v>591515.88024508988</v>
      </c>
      <c r="H249" s="86">
        <v>576937.12382180383</v>
      </c>
    </row>
    <row r="250" spans="2:8">
      <c r="B250" s="252" t="s">
        <v>215</v>
      </c>
      <c r="C250" s="86">
        <v>500942.24232386297</v>
      </c>
      <c r="D250" s="86">
        <v>390368.52577350469</v>
      </c>
      <c r="E250" s="86">
        <v>376026.53518215485</v>
      </c>
      <c r="F250" s="86">
        <v>427280.05137039936</v>
      </c>
      <c r="G250" s="86">
        <v>365759.52541167458</v>
      </c>
      <c r="H250" s="86">
        <v>363171.23618753959</v>
      </c>
    </row>
    <row r="251" spans="2:8">
      <c r="B251" s="252" t="s">
        <v>216</v>
      </c>
      <c r="C251" s="86">
        <v>188220.59742117894</v>
      </c>
      <c r="D251" s="86">
        <v>177664.92646838591</v>
      </c>
      <c r="E251" s="86">
        <v>163467.72141360203</v>
      </c>
      <c r="F251" s="86">
        <v>167761.02991386061</v>
      </c>
      <c r="G251" s="86">
        <v>143920.89811987799</v>
      </c>
      <c r="H251" s="86">
        <v>138616.75082688223</v>
      </c>
    </row>
    <row r="252" spans="2:8">
      <c r="B252" s="103" t="s">
        <v>217</v>
      </c>
      <c r="C252" s="86">
        <v>400585.55314902117</v>
      </c>
      <c r="D252" s="86">
        <v>310787.08179830475</v>
      </c>
      <c r="E252" s="86">
        <v>318516.96552120114</v>
      </c>
      <c r="F252" s="86">
        <v>385273.89130775258</v>
      </c>
      <c r="G252" s="86">
        <v>386557.88462145632</v>
      </c>
      <c r="H252" s="86">
        <v>453435.34993824788</v>
      </c>
    </row>
    <row r="253" spans="2:8">
      <c r="B253" s="103" t="s">
        <v>207</v>
      </c>
      <c r="C253" s="86" t="s">
        <v>125</v>
      </c>
      <c r="D253" s="86" t="s">
        <v>125</v>
      </c>
      <c r="E253" s="86" t="s">
        <v>125</v>
      </c>
      <c r="F253" s="86" t="s">
        <v>125</v>
      </c>
      <c r="G253" s="86" t="s">
        <v>125</v>
      </c>
      <c r="H253" s="86" t="s">
        <v>125</v>
      </c>
    </row>
    <row r="254" spans="2:8">
      <c r="B254" s="252" t="s">
        <v>218</v>
      </c>
      <c r="C254" s="86" t="s">
        <v>125</v>
      </c>
      <c r="D254" s="86" t="s">
        <v>125</v>
      </c>
      <c r="E254" s="86" t="s">
        <v>125</v>
      </c>
      <c r="F254" s="86" t="s">
        <v>125</v>
      </c>
      <c r="G254" s="86" t="s">
        <v>125</v>
      </c>
      <c r="H254" s="86" t="s">
        <v>125</v>
      </c>
    </row>
    <row r="255" spans="2:8">
      <c r="B255" s="252" t="s">
        <v>219</v>
      </c>
      <c r="C255" s="86" t="s">
        <v>125</v>
      </c>
      <c r="D255" s="86" t="s">
        <v>125</v>
      </c>
      <c r="E255" s="86" t="s">
        <v>125</v>
      </c>
      <c r="F255" s="86" t="s">
        <v>125</v>
      </c>
      <c r="G255" s="86" t="s">
        <v>125</v>
      </c>
      <c r="H255" s="86" t="s">
        <v>125</v>
      </c>
    </row>
    <row r="256" spans="2:8">
      <c r="B256" s="252" t="s">
        <v>220</v>
      </c>
      <c r="C256" s="86" t="s">
        <v>125</v>
      </c>
      <c r="D256" s="86" t="s">
        <v>125</v>
      </c>
      <c r="E256" s="86" t="s">
        <v>125</v>
      </c>
      <c r="F256" s="86" t="s">
        <v>125</v>
      </c>
      <c r="G256" s="86" t="s">
        <v>125</v>
      </c>
      <c r="H256" s="86" t="s">
        <v>125</v>
      </c>
    </row>
    <row r="257" spans="2:8">
      <c r="B257" s="252"/>
      <c r="C257" s="86"/>
      <c r="D257" s="86"/>
      <c r="E257" s="86"/>
      <c r="F257" s="86"/>
      <c r="G257" s="86"/>
      <c r="H257" s="86"/>
    </row>
    <row r="258" spans="2:8" ht="25.5">
      <c r="B258" s="49" t="s">
        <v>222</v>
      </c>
      <c r="C258" s="86"/>
      <c r="D258" s="86"/>
      <c r="E258" s="86"/>
      <c r="F258" s="86"/>
      <c r="G258" s="86"/>
      <c r="H258" s="86"/>
    </row>
    <row r="259" spans="2:8">
      <c r="B259" s="103" t="s">
        <v>214</v>
      </c>
      <c r="C259" s="86" t="s">
        <v>125</v>
      </c>
      <c r="D259" s="86" t="s">
        <v>125</v>
      </c>
      <c r="E259" s="86" t="s">
        <v>125</v>
      </c>
      <c r="F259" s="86" t="s">
        <v>125</v>
      </c>
      <c r="G259" s="86" t="s">
        <v>125</v>
      </c>
      <c r="H259" s="86" t="s">
        <v>125</v>
      </c>
    </row>
    <row r="260" spans="2:8">
      <c r="B260" s="252" t="s">
        <v>215</v>
      </c>
      <c r="C260" s="86" t="s">
        <v>125</v>
      </c>
      <c r="D260" s="86" t="s">
        <v>125</v>
      </c>
      <c r="E260" s="86" t="s">
        <v>125</v>
      </c>
      <c r="F260" s="86" t="s">
        <v>125</v>
      </c>
      <c r="G260" s="86" t="s">
        <v>125</v>
      </c>
      <c r="H260" s="86" t="s">
        <v>125</v>
      </c>
    </row>
    <row r="261" spans="2:8">
      <c r="B261" s="252" t="s">
        <v>216</v>
      </c>
      <c r="C261" s="86" t="s">
        <v>125</v>
      </c>
      <c r="D261" s="86" t="s">
        <v>125</v>
      </c>
      <c r="E261" s="86" t="s">
        <v>125</v>
      </c>
      <c r="F261" s="86" t="s">
        <v>125</v>
      </c>
      <c r="G261" s="86" t="s">
        <v>125</v>
      </c>
      <c r="H261" s="86" t="s">
        <v>125</v>
      </c>
    </row>
    <row r="262" spans="2:8">
      <c r="B262" s="103" t="s">
        <v>217</v>
      </c>
      <c r="C262" s="86" t="s">
        <v>125</v>
      </c>
      <c r="D262" s="86" t="s">
        <v>125</v>
      </c>
      <c r="E262" s="86" t="s">
        <v>125</v>
      </c>
      <c r="F262" s="86" t="s">
        <v>125</v>
      </c>
      <c r="G262" s="86" t="s">
        <v>125</v>
      </c>
      <c r="H262" s="86" t="s">
        <v>125</v>
      </c>
    </row>
    <row r="263" spans="2:8">
      <c r="B263" s="103" t="s">
        <v>207</v>
      </c>
      <c r="C263" s="86" t="s">
        <v>125</v>
      </c>
      <c r="D263" s="86" t="s">
        <v>125</v>
      </c>
      <c r="E263" s="86" t="s">
        <v>125</v>
      </c>
      <c r="F263" s="86" t="s">
        <v>125</v>
      </c>
      <c r="G263" s="86" t="s">
        <v>125</v>
      </c>
      <c r="H263" s="86" t="s">
        <v>125</v>
      </c>
    </row>
    <row r="264" spans="2:8">
      <c r="B264" s="252" t="s">
        <v>218</v>
      </c>
      <c r="C264" s="86" t="s">
        <v>125</v>
      </c>
      <c r="D264" s="86" t="s">
        <v>125</v>
      </c>
      <c r="E264" s="86" t="s">
        <v>125</v>
      </c>
      <c r="F264" s="86" t="s">
        <v>125</v>
      </c>
      <c r="G264" s="86" t="s">
        <v>125</v>
      </c>
      <c r="H264" s="86" t="s">
        <v>125</v>
      </c>
    </row>
    <row r="265" spans="2:8">
      <c r="B265" s="252" t="s">
        <v>219</v>
      </c>
      <c r="C265" s="86" t="s">
        <v>125</v>
      </c>
      <c r="D265" s="86" t="s">
        <v>125</v>
      </c>
      <c r="E265" s="86" t="s">
        <v>125</v>
      </c>
      <c r="F265" s="86" t="s">
        <v>125</v>
      </c>
      <c r="G265" s="86" t="s">
        <v>125</v>
      </c>
      <c r="H265" s="86" t="s">
        <v>125</v>
      </c>
    </row>
    <row r="266" spans="2:8">
      <c r="B266" s="252" t="s">
        <v>220</v>
      </c>
      <c r="C266" s="86" t="s">
        <v>125</v>
      </c>
      <c r="D266" s="86" t="s">
        <v>125</v>
      </c>
      <c r="E266" s="86" t="s">
        <v>125</v>
      </c>
      <c r="F266" s="86" t="s">
        <v>125</v>
      </c>
      <c r="G266" s="86" t="s">
        <v>125</v>
      </c>
      <c r="H266" s="86" t="s">
        <v>125</v>
      </c>
    </row>
    <row r="267" spans="2:8">
      <c r="B267" s="252"/>
      <c r="C267" s="86"/>
      <c r="D267" s="86"/>
      <c r="E267" s="86"/>
      <c r="F267" s="86"/>
      <c r="G267" s="86"/>
      <c r="H267" s="86"/>
    </row>
    <row r="268" spans="2:8" ht="25.5">
      <c r="B268" s="49" t="s">
        <v>223</v>
      </c>
      <c r="C268" s="86"/>
      <c r="D268" s="86"/>
      <c r="E268" s="86"/>
      <c r="F268" s="86"/>
      <c r="G268" s="86"/>
      <c r="H268" s="86"/>
    </row>
    <row r="269" spans="2:8">
      <c r="B269" s="103" t="s">
        <v>214</v>
      </c>
      <c r="C269" s="86" t="s">
        <v>125</v>
      </c>
      <c r="D269" s="86" t="s">
        <v>125</v>
      </c>
      <c r="E269" s="86" t="s">
        <v>125</v>
      </c>
      <c r="F269" s="86" t="s">
        <v>125</v>
      </c>
      <c r="G269" s="86" t="s">
        <v>125</v>
      </c>
      <c r="H269" s="86" t="s">
        <v>125</v>
      </c>
    </row>
    <row r="270" spans="2:8">
      <c r="B270" s="252" t="s">
        <v>215</v>
      </c>
      <c r="C270" s="86" t="s">
        <v>125</v>
      </c>
      <c r="D270" s="86" t="s">
        <v>125</v>
      </c>
      <c r="E270" s="86" t="s">
        <v>125</v>
      </c>
      <c r="F270" s="86" t="s">
        <v>125</v>
      </c>
      <c r="G270" s="86" t="s">
        <v>125</v>
      </c>
      <c r="H270" s="86" t="s">
        <v>125</v>
      </c>
    </row>
    <row r="271" spans="2:8">
      <c r="B271" s="252" t="s">
        <v>216</v>
      </c>
      <c r="C271" s="86" t="s">
        <v>125</v>
      </c>
      <c r="D271" s="86" t="s">
        <v>125</v>
      </c>
      <c r="E271" s="86" t="s">
        <v>125</v>
      </c>
      <c r="F271" s="86" t="s">
        <v>125</v>
      </c>
      <c r="G271" s="86" t="s">
        <v>125</v>
      </c>
      <c r="H271" s="86" t="s">
        <v>125</v>
      </c>
    </row>
    <row r="272" spans="2:8">
      <c r="B272" s="103" t="s">
        <v>217</v>
      </c>
      <c r="C272" s="86">
        <v>11098.791353463288</v>
      </c>
      <c r="D272" s="86">
        <v>7371.0270464552077</v>
      </c>
      <c r="E272" s="86">
        <v>6240.2448827261505</v>
      </c>
      <c r="F272" s="86">
        <v>8309.3801096319494</v>
      </c>
      <c r="G272" s="86">
        <v>8599.0956706357028</v>
      </c>
      <c r="H272" s="86">
        <v>9398.6938006411401</v>
      </c>
    </row>
    <row r="273" spans="2:8">
      <c r="B273" s="103" t="s">
        <v>207</v>
      </c>
      <c r="C273" s="86" t="s">
        <v>125</v>
      </c>
      <c r="D273" s="86" t="s">
        <v>125</v>
      </c>
      <c r="E273" s="86" t="s">
        <v>125</v>
      </c>
      <c r="F273" s="86" t="s">
        <v>125</v>
      </c>
      <c r="G273" s="86" t="s">
        <v>125</v>
      </c>
      <c r="H273" s="86" t="s">
        <v>125</v>
      </c>
    </row>
    <row r="274" spans="2:8">
      <c r="B274" s="252" t="s">
        <v>218</v>
      </c>
      <c r="C274" s="86" t="s">
        <v>125</v>
      </c>
      <c r="D274" s="86" t="s">
        <v>125</v>
      </c>
      <c r="E274" s="86" t="s">
        <v>125</v>
      </c>
      <c r="F274" s="86" t="s">
        <v>125</v>
      </c>
      <c r="G274" s="86" t="s">
        <v>125</v>
      </c>
      <c r="H274" s="86" t="s">
        <v>125</v>
      </c>
    </row>
    <row r="275" spans="2:8">
      <c r="B275" s="252" t="s">
        <v>219</v>
      </c>
      <c r="C275" s="86" t="s">
        <v>125</v>
      </c>
      <c r="D275" s="86" t="s">
        <v>125</v>
      </c>
      <c r="E275" s="86" t="s">
        <v>125</v>
      </c>
      <c r="F275" s="86" t="s">
        <v>125</v>
      </c>
      <c r="G275" s="86" t="s">
        <v>125</v>
      </c>
      <c r="H275" s="86" t="s">
        <v>125</v>
      </c>
    </row>
    <row r="276" spans="2:8" ht="15.75" thickBot="1">
      <c r="B276" s="91" t="s">
        <v>220</v>
      </c>
      <c r="C276" s="150" t="s">
        <v>125</v>
      </c>
      <c r="D276" s="150" t="s">
        <v>125</v>
      </c>
      <c r="E276" s="150" t="s">
        <v>125</v>
      </c>
      <c r="F276" s="150" t="s">
        <v>125</v>
      </c>
      <c r="G276" s="150" t="s">
        <v>125</v>
      </c>
      <c r="H276" s="150" t="s">
        <v>125</v>
      </c>
    </row>
    <row r="277" spans="2:8" ht="15.75" thickTop="1">
      <c r="B277" s="1081" t="s">
        <v>1549</v>
      </c>
      <c r="C277" s="1081"/>
      <c r="D277" s="1081"/>
      <c r="E277" s="1081"/>
      <c r="F277" s="1081"/>
      <c r="G277" s="1081"/>
      <c r="H277" s="1081"/>
    </row>
    <row r="278" spans="2:8">
      <c r="B278" s="1091" t="s">
        <v>1551</v>
      </c>
      <c r="C278" s="1091"/>
      <c r="D278" s="1091"/>
      <c r="E278" s="1091"/>
      <c r="F278" s="1091"/>
      <c r="G278" s="1091"/>
      <c r="H278" s="1091"/>
    </row>
    <row r="279" spans="2:8">
      <c r="B279" s="27"/>
    </row>
    <row r="280" spans="2:8">
      <c r="B280" s="1063" t="s">
        <v>24</v>
      </c>
      <c r="C280" s="1063"/>
      <c r="D280" s="1063"/>
      <c r="E280" s="1063"/>
      <c r="F280" s="1063"/>
      <c r="G280" s="1063"/>
      <c r="H280" s="1063"/>
    </row>
    <row r="281" spans="2:8">
      <c r="B281" s="957" t="s">
        <v>23</v>
      </c>
    </row>
    <row r="282" spans="2:8">
      <c r="B282" s="26" t="s">
        <v>173</v>
      </c>
    </row>
    <row r="283" spans="2:8">
      <c r="B283" s="27"/>
    </row>
    <row r="284" spans="2:8">
      <c r="B284" s="16"/>
      <c r="C284" s="17">
        <v>2014</v>
      </c>
      <c r="D284" s="17">
        <v>2015</v>
      </c>
      <c r="E284" s="17">
        <v>2016</v>
      </c>
      <c r="F284" s="17">
        <v>2017</v>
      </c>
      <c r="G284" s="17">
        <v>2018</v>
      </c>
      <c r="H284" s="17">
        <v>2019</v>
      </c>
    </row>
    <row r="285" spans="2:8">
      <c r="B285" s="44" t="s">
        <v>227</v>
      </c>
      <c r="C285" s="977"/>
      <c r="D285" s="977"/>
      <c r="E285" s="977"/>
      <c r="F285" s="977"/>
      <c r="G285" s="977"/>
      <c r="H285" s="977"/>
    </row>
    <row r="286" spans="2:8">
      <c r="B286" s="44"/>
      <c r="C286" s="977"/>
      <c r="D286" s="977"/>
      <c r="E286" s="977"/>
      <c r="F286" s="977"/>
      <c r="G286" s="977"/>
      <c r="H286" s="977"/>
    </row>
    <row r="287" spans="2:8">
      <c r="B287" s="92" t="s">
        <v>1552</v>
      </c>
      <c r="C287" s="977"/>
      <c r="D287" s="977"/>
      <c r="E287" s="977"/>
      <c r="F287" s="977"/>
      <c r="G287" s="977"/>
      <c r="H287" s="977"/>
    </row>
    <row r="288" spans="2:8">
      <c r="B288" s="93" t="s">
        <v>229</v>
      </c>
      <c r="C288" s="132">
        <v>172</v>
      </c>
      <c r="D288" s="132">
        <v>181</v>
      </c>
      <c r="E288" s="132">
        <v>187</v>
      </c>
      <c r="F288" s="132">
        <v>197</v>
      </c>
      <c r="G288" s="132">
        <v>214</v>
      </c>
      <c r="H288" s="132">
        <v>233</v>
      </c>
    </row>
    <row r="289" spans="2:8">
      <c r="B289" s="95" t="s">
        <v>230</v>
      </c>
      <c r="C289" s="132">
        <v>172</v>
      </c>
      <c r="D289" s="132">
        <v>181</v>
      </c>
      <c r="E289" s="132">
        <v>187</v>
      </c>
      <c r="F289" s="132">
        <v>197</v>
      </c>
      <c r="G289" s="132">
        <v>214</v>
      </c>
      <c r="H289" s="132">
        <v>233</v>
      </c>
    </row>
    <row r="290" spans="2:8">
      <c r="B290" s="96" t="s">
        <v>163</v>
      </c>
      <c r="C290" s="132">
        <v>130</v>
      </c>
      <c r="D290" s="132">
        <v>133</v>
      </c>
      <c r="E290" s="132">
        <v>134</v>
      </c>
      <c r="F290" s="132">
        <v>133</v>
      </c>
      <c r="G290" s="132">
        <v>131</v>
      </c>
      <c r="H290" s="132">
        <v>131</v>
      </c>
    </row>
    <row r="291" spans="2:8">
      <c r="B291" s="96" t="s">
        <v>231</v>
      </c>
      <c r="C291" s="132">
        <v>1</v>
      </c>
      <c r="D291" s="132">
        <v>1</v>
      </c>
      <c r="E291" s="132">
        <v>1</v>
      </c>
      <c r="F291" s="132">
        <v>1</v>
      </c>
      <c r="G291" s="132">
        <v>1</v>
      </c>
      <c r="H291" s="132">
        <v>1</v>
      </c>
    </row>
    <row r="292" spans="2:8">
      <c r="B292" s="96" t="s">
        <v>232</v>
      </c>
      <c r="C292" s="132">
        <v>41</v>
      </c>
      <c r="D292" s="132">
        <v>47</v>
      </c>
      <c r="E292" s="132">
        <v>52</v>
      </c>
      <c r="F292" s="132">
        <v>63</v>
      </c>
      <c r="G292" s="132">
        <v>82</v>
      </c>
      <c r="H292" s="132">
        <v>101</v>
      </c>
    </row>
    <row r="293" spans="2:8">
      <c r="B293" s="97" t="s">
        <v>233</v>
      </c>
      <c r="C293" s="132">
        <v>1</v>
      </c>
      <c r="D293" s="132">
        <v>1</v>
      </c>
      <c r="E293" s="132">
        <v>1</v>
      </c>
      <c r="F293" s="132">
        <v>1</v>
      </c>
      <c r="G293" s="132">
        <v>1</v>
      </c>
      <c r="H293" s="132">
        <v>1</v>
      </c>
    </row>
    <row r="294" spans="2:8">
      <c r="B294" s="97" t="s">
        <v>234</v>
      </c>
      <c r="C294" s="132">
        <v>0</v>
      </c>
      <c r="D294" s="132">
        <v>0</v>
      </c>
      <c r="E294" s="132">
        <v>0</v>
      </c>
      <c r="F294" s="132">
        <v>0</v>
      </c>
      <c r="G294" s="132">
        <v>0</v>
      </c>
      <c r="H294" s="132">
        <v>0</v>
      </c>
    </row>
    <row r="295" spans="2:8">
      <c r="B295" s="97" t="s">
        <v>235</v>
      </c>
      <c r="C295" s="132">
        <v>3</v>
      </c>
      <c r="D295" s="132">
        <v>3</v>
      </c>
      <c r="E295" s="132">
        <v>3</v>
      </c>
      <c r="F295" s="132">
        <v>2</v>
      </c>
      <c r="G295" s="132">
        <v>2</v>
      </c>
      <c r="H295" s="132">
        <v>2</v>
      </c>
    </row>
    <row r="296" spans="2:8">
      <c r="B296" s="97" t="s">
        <v>236</v>
      </c>
      <c r="C296" s="132">
        <v>37</v>
      </c>
      <c r="D296" s="132">
        <v>43</v>
      </c>
      <c r="E296" s="132">
        <v>48</v>
      </c>
      <c r="F296" s="132">
        <v>60</v>
      </c>
      <c r="G296" s="132">
        <v>79</v>
      </c>
      <c r="H296" s="132">
        <v>98</v>
      </c>
    </row>
    <row r="297" spans="2:8">
      <c r="B297" s="97" t="s">
        <v>237</v>
      </c>
      <c r="C297" s="132">
        <v>0</v>
      </c>
      <c r="D297" s="132">
        <v>0</v>
      </c>
      <c r="E297" s="132">
        <v>0</v>
      </c>
      <c r="F297" s="132">
        <v>0</v>
      </c>
      <c r="G297" s="132">
        <v>0</v>
      </c>
      <c r="H297" s="132">
        <v>0</v>
      </c>
    </row>
    <row r="298" spans="2:8">
      <c r="B298" s="95" t="s">
        <v>238</v>
      </c>
      <c r="C298" s="132">
        <v>0</v>
      </c>
      <c r="D298" s="132">
        <v>0</v>
      </c>
      <c r="E298" s="132">
        <v>0</v>
      </c>
      <c r="F298" s="132">
        <v>0</v>
      </c>
      <c r="G298" s="132">
        <v>0</v>
      </c>
      <c r="H298" s="132">
        <v>0</v>
      </c>
    </row>
    <row r="299" spans="2:8">
      <c r="B299" s="95"/>
      <c r="C299" s="132"/>
      <c r="D299" s="132"/>
      <c r="E299" s="132"/>
      <c r="F299" s="132"/>
      <c r="G299" s="132"/>
      <c r="H299" s="132"/>
    </row>
    <row r="300" spans="2:8">
      <c r="B300" s="92" t="s">
        <v>1553</v>
      </c>
      <c r="C300" s="132"/>
      <c r="D300" s="132"/>
      <c r="E300" s="132"/>
      <c r="F300" s="132"/>
      <c r="G300" s="132"/>
      <c r="H300" s="132"/>
    </row>
    <row r="301" spans="2:8">
      <c r="B301" s="93" t="s">
        <v>229</v>
      </c>
      <c r="C301" s="132" t="s">
        <v>140</v>
      </c>
      <c r="D301" s="132" t="s">
        <v>140</v>
      </c>
      <c r="E301" s="132" t="s">
        <v>140</v>
      </c>
      <c r="F301" s="132" t="s">
        <v>140</v>
      </c>
      <c r="G301" s="132" t="s">
        <v>140</v>
      </c>
      <c r="H301" s="132" t="s">
        <v>140</v>
      </c>
    </row>
    <row r="302" spans="2:8">
      <c r="B302" s="95" t="s">
        <v>230</v>
      </c>
      <c r="C302" s="132" t="s">
        <v>140</v>
      </c>
      <c r="D302" s="132" t="s">
        <v>140</v>
      </c>
      <c r="E302" s="132" t="s">
        <v>140</v>
      </c>
      <c r="F302" s="132" t="s">
        <v>140</v>
      </c>
      <c r="G302" s="132" t="s">
        <v>140</v>
      </c>
      <c r="H302" s="132" t="s">
        <v>140</v>
      </c>
    </row>
    <row r="303" spans="2:8">
      <c r="B303" s="96" t="s">
        <v>163</v>
      </c>
      <c r="C303" s="132" t="s">
        <v>140</v>
      </c>
      <c r="D303" s="132" t="s">
        <v>140</v>
      </c>
      <c r="E303" s="132" t="s">
        <v>140</v>
      </c>
      <c r="F303" s="132" t="s">
        <v>140</v>
      </c>
      <c r="G303" s="132" t="s">
        <v>140</v>
      </c>
      <c r="H303" s="132" t="s">
        <v>140</v>
      </c>
    </row>
    <row r="304" spans="2:8">
      <c r="B304" s="96" t="s">
        <v>231</v>
      </c>
      <c r="C304" s="132" t="s">
        <v>140</v>
      </c>
      <c r="D304" s="132" t="s">
        <v>140</v>
      </c>
      <c r="E304" s="132" t="s">
        <v>140</v>
      </c>
      <c r="F304" s="132" t="s">
        <v>140</v>
      </c>
      <c r="G304" s="132" t="s">
        <v>140</v>
      </c>
      <c r="H304" s="132" t="s">
        <v>140</v>
      </c>
    </row>
    <row r="305" spans="2:8">
      <c r="B305" s="96" t="s">
        <v>232</v>
      </c>
      <c r="C305" s="132" t="s">
        <v>140</v>
      </c>
      <c r="D305" s="132" t="s">
        <v>140</v>
      </c>
      <c r="E305" s="132" t="s">
        <v>140</v>
      </c>
      <c r="F305" s="132" t="s">
        <v>140</v>
      </c>
      <c r="G305" s="132" t="s">
        <v>140</v>
      </c>
      <c r="H305" s="132" t="s">
        <v>140</v>
      </c>
    </row>
    <row r="306" spans="2:8">
      <c r="B306" s="97" t="s">
        <v>233</v>
      </c>
      <c r="C306" s="132" t="s">
        <v>140</v>
      </c>
      <c r="D306" s="132" t="s">
        <v>140</v>
      </c>
      <c r="E306" s="132" t="s">
        <v>140</v>
      </c>
      <c r="F306" s="132" t="s">
        <v>140</v>
      </c>
      <c r="G306" s="132" t="s">
        <v>140</v>
      </c>
      <c r="H306" s="132" t="s">
        <v>140</v>
      </c>
    </row>
    <row r="307" spans="2:8">
      <c r="B307" s="97" t="s">
        <v>234</v>
      </c>
      <c r="C307" s="132" t="s">
        <v>140</v>
      </c>
      <c r="D307" s="132" t="s">
        <v>140</v>
      </c>
      <c r="E307" s="132" t="s">
        <v>140</v>
      </c>
      <c r="F307" s="132" t="s">
        <v>140</v>
      </c>
      <c r="G307" s="132" t="s">
        <v>140</v>
      </c>
      <c r="H307" s="132" t="s">
        <v>140</v>
      </c>
    </row>
    <row r="308" spans="2:8">
      <c r="B308" s="97" t="s">
        <v>235</v>
      </c>
      <c r="C308" s="132" t="s">
        <v>140</v>
      </c>
      <c r="D308" s="132" t="s">
        <v>140</v>
      </c>
      <c r="E308" s="132" t="s">
        <v>140</v>
      </c>
      <c r="F308" s="132" t="s">
        <v>140</v>
      </c>
      <c r="G308" s="132" t="s">
        <v>140</v>
      </c>
      <c r="H308" s="132" t="s">
        <v>140</v>
      </c>
    </row>
    <row r="309" spans="2:8">
      <c r="B309" s="97" t="s">
        <v>236</v>
      </c>
      <c r="C309" s="132" t="s">
        <v>140</v>
      </c>
      <c r="D309" s="132" t="s">
        <v>140</v>
      </c>
      <c r="E309" s="132" t="s">
        <v>140</v>
      </c>
      <c r="F309" s="132" t="s">
        <v>140</v>
      </c>
      <c r="G309" s="132" t="s">
        <v>140</v>
      </c>
      <c r="H309" s="132" t="s">
        <v>140</v>
      </c>
    </row>
    <row r="310" spans="2:8">
      <c r="B310" s="97" t="s">
        <v>237</v>
      </c>
      <c r="C310" s="132" t="s">
        <v>140</v>
      </c>
      <c r="D310" s="132" t="s">
        <v>140</v>
      </c>
      <c r="E310" s="132" t="s">
        <v>140</v>
      </c>
      <c r="F310" s="132" t="s">
        <v>140</v>
      </c>
      <c r="G310" s="132" t="s">
        <v>140</v>
      </c>
      <c r="H310" s="132" t="s">
        <v>140</v>
      </c>
    </row>
    <row r="311" spans="2:8">
      <c r="B311" s="95" t="s">
        <v>238</v>
      </c>
      <c r="C311" s="132" t="s">
        <v>140</v>
      </c>
      <c r="D311" s="132" t="s">
        <v>140</v>
      </c>
      <c r="E311" s="132" t="s">
        <v>140</v>
      </c>
      <c r="F311" s="132" t="s">
        <v>140</v>
      </c>
      <c r="G311" s="132" t="s">
        <v>140</v>
      </c>
      <c r="H311" s="132" t="s">
        <v>140</v>
      </c>
    </row>
    <row r="312" spans="2:8">
      <c r="B312" s="47"/>
      <c r="C312" s="132"/>
      <c r="D312" s="132"/>
      <c r="E312" s="132"/>
      <c r="F312" s="132"/>
      <c r="G312" s="132"/>
      <c r="H312" s="132"/>
    </row>
    <row r="313" spans="2:8">
      <c r="B313" s="92" t="s">
        <v>1554</v>
      </c>
      <c r="C313" s="132"/>
      <c r="D313" s="132"/>
      <c r="E313" s="132"/>
      <c r="F313" s="132"/>
      <c r="G313" s="132"/>
      <c r="H313" s="132"/>
    </row>
    <row r="314" spans="2:8">
      <c r="B314" s="93" t="s">
        <v>229</v>
      </c>
      <c r="C314" s="132">
        <v>76</v>
      </c>
      <c r="D314" s="132">
        <v>77</v>
      </c>
      <c r="E314" s="132">
        <v>80</v>
      </c>
      <c r="F314" s="132">
        <v>72</v>
      </c>
      <c r="G314" s="132">
        <v>75</v>
      </c>
      <c r="H314" s="132">
        <v>81</v>
      </c>
    </row>
    <row r="315" spans="2:8">
      <c r="B315" s="95" t="s">
        <v>230</v>
      </c>
      <c r="C315" s="132">
        <v>76</v>
      </c>
      <c r="D315" s="132">
        <v>77</v>
      </c>
      <c r="E315" s="132">
        <v>80</v>
      </c>
      <c r="F315" s="132">
        <v>72</v>
      </c>
      <c r="G315" s="132">
        <v>75</v>
      </c>
      <c r="H315" s="132">
        <v>81</v>
      </c>
    </row>
    <row r="316" spans="2:8">
      <c r="B316" s="96" t="s">
        <v>163</v>
      </c>
      <c r="C316" s="132">
        <v>76</v>
      </c>
      <c r="D316" s="132">
        <v>77</v>
      </c>
      <c r="E316" s="132">
        <v>80</v>
      </c>
      <c r="F316" s="132">
        <v>72</v>
      </c>
      <c r="G316" s="132">
        <v>75</v>
      </c>
      <c r="H316" s="132">
        <v>81</v>
      </c>
    </row>
    <row r="317" spans="2:8">
      <c r="B317" s="96" t="s">
        <v>231</v>
      </c>
      <c r="C317" s="132">
        <v>0</v>
      </c>
      <c r="D317" s="132">
        <v>0</v>
      </c>
      <c r="E317" s="132">
        <v>0</v>
      </c>
      <c r="F317" s="132">
        <v>0</v>
      </c>
      <c r="G317" s="132">
        <v>0</v>
      </c>
      <c r="H317" s="132">
        <v>0</v>
      </c>
    </row>
    <row r="318" spans="2:8">
      <c r="B318" s="96" t="s">
        <v>232</v>
      </c>
      <c r="C318" s="132">
        <v>0</v>
      </c>
      <c r="D318" s="132">
        <v>0</v>
      </c>
      <c r="E318" s="132">
        <v>0</v>
      </c>
      <c r="F318" s="132">
        <v>0</v>
      </c>
      <c r="G318" s="132">
        <v>0</v>
      </c>
      <c r="H318" s="132">
        <v>0</v>
      </c>
    </row>
    <row r="319" spans="2:8">
      <c r="B319" s="97" t="s">
        <v>233</v>
      </c>
      <c r="C319" s="132">
        <v>0</v>
      </c>
      <c r="D319" s="132">
        <v>0</v>
      </c>
      <c r="E319" s="132">
        <v>0</v>
      </c>
      <c r="F319" s="132">
        <v>0</v>
      </c>
      <c r="G319" s="132">
        <v>0</v>
      </c>
      <c r="H319" s="132">
        <v>0</v>
      </c>
    </row>
    <row r="320" spans="2:8">
      <c r="B320" s="97" t="s">
        <v>234</v>
      </c>
      <c r="C320" s="132">
        <v>0</v>
      </c>
      <c r="D320" s="132">
        <v>0</v>
      </c>
      <c r="E320" s="132">
        <v>0</v>
      </c>
      <c r="F320" s="132">
        <v>0</v>
      </c>
      <c r="G320" s="132">
        <v>0</v>
      </c>
      <c r="H320" s="132">
        <v>0</v>
      </c>
    </row>
    <row r="321" spans="2:8">
      <c r="B321" s="97" t="s">
        <v>235</v>
      </c>
      <c r="C321" s="132">
        <v>0</v>
      </c>
      <c r="D321" s="132">
        <v>0</v>
      </c>
      <c r="E321" s="132">
        <v>0</v>
      </c>
      <c r="F321" s="132">
        <v>0</v>
      </c>
      <c r="G321" s="132">
        <v>0</v>
      </c>
      <c r="H321" s="132">
        <v>0</v>
      </c>
    </row>
    <row r="322" spans="2:8">
      <c r="B322" s="97" t="s">
        <v>236</v>
      </c>
      <c r="C322" s="132">
        <v>0</v>
      </c>
      <c r="D322" s="132">
        <v>0</v>
      </c>
      <c r="E322" s="132">
        <v>0</v>
      </c>
      <c r="F322" s="132">
        <v>0</v>
      </c>
      <c r="G322" s="132">
        <v>0</v>
      </c>
      <c r="H322" s="132">
        <v>0</v>
      </c>
    </row>
    <row r="323" spans="2:8">
      <c r="B323" s="97" t="s">
        <v>237</v>
      </c>
      <c r="C323" s="132">
        <v>0</v>
      </c>
      <c r="D323" s="132">
        <v>0</v>
      </c>
      <c r="E323" s="132">
        <v>0</v>
      </c>
      <c r="F323" s="132">
        <v>0</v>
      </c>
      <c r="G323" s="132">
        <v>0</v>
      </c>
      <c r="H323" s="132">
        <v>0</v>
      </c>
    </row>
    <row r="324" spans="2:8">
      <c r="B324" s="95" t="s">
        <v>238</v>
      </c>
      <c r="C324" s="132">
        <v>0</v>
      </c>
      <c r="D324" s="132">
        <v>0</v>
      </c>
      <c r="E324" s="132">
        <v>0</v>
      </c>
      <c r="F324" s="132">
        <v>0</v>
      </c>
      <c r="G324" s="132">
        <v>0</v>
      </c>
      <c r="H324" s="132">
        <v>0</v>
      </c>
    </row>
    <row r="325" spans="2:8">
      <c r="B325" s="47"/>
      <c r="C325" s="132"/>
      <c r="D325" s="132"/>
      <c r="E325" s="132"/>
      <c r="F325" s="132"/>
      <c r="G325" s="132"/>
      <c r="H325" s="132"/>
    </row>
    <row r="326" spans="2:8">
      <c r="B326" s="44" t="s">
        <v>242</v>
      </c>
      <c r="C326" s="132"/>
      <c r="D326" s="132"/>
      <c r="E326" s="132"/>
      <c r="F326" s="132"/>
      <c r="G326" s="132"/>
      <c r="H326" s="132"/>
    </row>
    <row r="327" spans="2:8">
      <c r="B327" s="44"/>
      <c r="C327" s="132"/>
      <c r="D327" s="132"/>
      <c r="E327" s="132"/>
      <c r="F327" s="132"/>
      <c r="G327" s="132"/>
      <c r="H327" s="132"/>
    </row>
    <row r="328" spans="2:8">
      <c r="B328" s="92" t="s">
        <v>1553</v>
      </c>
      <c r="C328" s="132"/>
      <c r="D328" s="132"/>
      <c r="E328" s="132"/>
      <c r="F328" s="132"/>
      <c r="G328" s="132"/>
      <c r="H328" s="132"/>
    </row>
    <row r="329" spans="2:8">
      <c r="B329" s="93" t="s">
        <v>229</v>
      </c>
      <c r="C329" s="132">
        <v>102</v>
      </c>
      <c r="D329" s="132">
        <v>101</v>
      </c>
      <c r="E329" s="132">
        <v>101</v>
      </c>
      <c r="F329" s="132">
        <v>97</v>
      </c>
      <c r="G329" s="132">
        <v>96</v>
      </c>
      <c r="H329" s="132">
        <v>102</v>
      </c>
    </row>
    <row r="330" spans="2:8">
      <c r="B330" s="95" t="s">
        <v>230</v>
      </c>
      <c r="C330" s="132">
        <v>102</v>
      </c>
      <c r="D330" s="132">
        <v>101</v>
      </c>
      <c r="E330" s="132">
        <v>101</v>
      </c>
      <c r="F330" s="132">
        <v>97</v>
      </c>
      <c r="G330" s="132">
        <v>96</v>
      </c>
      <c r="H330" s="132">
        <v>102</v>
      </c>
    </row>
    <row r="331" spans="2:8">
      <c r="B331" s="96" t="s">
        <v>163</v>
      </c>
      <c r="C331" s="132">
        <v>88</v>
      </c>
      <c r="D331" s="132">
        <v>88</v>
      </c>
      <c r="E331" s="132">
        <v>87</v>
      </c>
      <c r="F331" s="132">
        <v>86</v>
      </c>
      <c r="G331" s="132">
        <v>85</v>
      </c>
      <c r="H331" s="132">
        <v>82</v>
      </c>
    </row>
    <row r="332" spans="2:8">
      <c r="B332" s="96" t="s">
        <v>231</v>
      </c>
      <c r="C332" s="132">
        <v>0</v>
      </c>
      <c r="D332" s="132">
        <v>0</v>
      </c>
      <c r="E332" s="132">
        <v>0</v>
      </c>
      <c r="F332" s="132">
        <v>0</v>
      </c>
      <c r="G332" s="132">
        <v>0</v>
      </c>
      <c r="H332" s="132">
        <v>0</v>
      </c>
    </row>
    <row r="333" spans="2:8">
      <c r="B333" s="96" t="s">
        <v>232</v>
      </c>
      <c r="C333" s="132">
        <v>14</v>
      </c>
      <c r="D333" s="132">
        <v>13</v>
      </c>
      <c r="E333" s="132">
        <v>14</v>
      </c>
      <c r="F333" s="132">
        <v>11</v>
      </c>
      <c r="G333" s="132">
        <v>11</v>
      </c>
      <c r="H333" s="132">
        <v>20</v>
      </c>
    </row>
    <row r="334" spans="2:8">
      <c r="B334" s="97" t="s">
        <v>233</v>
      </c>
      <c r="C334" s="132">
        <v>0</v>
      </c>
      <c r="D334" s="132">
        <v>0</v>
      </c>
      <c r="E334" s="132">
        <v>0</v>
      </c>
      <c r="F334" s="132">
        <v>0</v>
      </c>
      <c r="G334" s="132">
        <v>0</v>
      </c>
      <c r="H334" s="132">
        <v>0</v>
      </c>
    </row>
    <row r="335" spans="2:8">
      <c r="B335" s="97" t="s">
        <v>234</v>
      </c>
      <c r="C335" s="132">
        <v>0</v>
      </c>
      <c r="D335" s="132">
        <v>0</v>
      </c>
      <c r="E335" s="132">
        <v>0</v>
      </c>
      <c r="F335" s="132">
        <v>0</v>
      </c>
      <c r="G335" s="132">
        <v>0</v>
      </c>
      <c r="H335" s="132">
        <v>0</v>
      </c>
    </row>
    <row r="336" spans="2:8">
      <c r="B336" s="97" t="s">
        <v>235</v>
      </c>
      <c r="C336" s="132">
        <v>0</v>
      </c>
      <c r="D336" s="132">
        <v>0</v>
      </c>
      <c r="E336" s="132">
        <v>0</v>
      </c>
      <c r="F336" s="132">
        <v>0</v>
      </c>
      <c r="G336" s="132">
        <v>0</v>
      </c>
      <c r="H336" s="132">
        <v>0</v>
      </c>
    </row>
    <row r="337" spans="2:8">
      <c r="B337" s="97" t="s">
        <v>236</v>
      </c>
      <c r="C337" s="132">
        <v>14</v>
      </c>
      <c r="D337" s="132">
        <v>13</v>
      </c>
      <c r="E337" s="132">
        <v>14</v>
      </c>
      <c r="F337" s="132">
        <v>11</v>
      </c>
      <c r="G337" s="132">
        <v>11</v>
      </c>
      <c r="H337" s="132">
        <v>20</v>
      </c>
    </row>
    <row r="338" spans="2:8">
      <c r="B338" s="97" t="s">
        <v>237</v>
      </c>
      <c r="C338" s="132">
        <v>0</v>
      </c>
      <c r="D338" s="132">
        <v>0</v>
      </c>
      <c r="E338" s="132">
        <v>0</v>
      </c>
      <c r="F338" s="132">
        <v>0</v>
      </c>
      <c r="G338" s="132">
        <v>0</v>
      </c>
      <c r="H338" s="132">
        <v>0</v>
      </c>
    </row>
    <row r="339" spans="2:8">
      <c r="B339" s="95" t="s">
        <v>238</v>
      </c>
      <c r="C339" s="132">
        <v>0</v>
      </c>
      <c r="D339" s="132">
        <v>0</v>
      </c>
      <c r="E339" s="132">
        <v>0</v>
      </c>
      <c r="F339" s="132">
        <v>0</v>
      </c>
      <c r="G339" s="132">
        <v>0</v>
      </c>
      <c r="H339" s="132">
        <v>0</v>
      </c>
    </row>
    <row r="340" spans="2:8">
      <c r="B340" s="95"/>
      <c r="C340" s="132"/>
      <c r="D340" s="132"/>
      <c r="E340" s="132"/>
      <c r="F340" s="132"/>
      <c r="G340" s="132"/>
      <c r="H340" s="132"/>
    </row>
    <row r="341" spans="2:8">
      <c r="B341" s="92" t="s">
        <v>1555</v>
      </c>
      <c r="C341" s="132"/>
      <c r="D341" s="132"/>
      <c r="E341" s="132"/>
      <c r="F341" s="132"/>
      <c r="G341" s="132"/>
      <c r="H341" s="132"/>
    </row>
    <row r="342" spans="2:8">
      <c r="B342" s="93" t="s">
        <v>229</v>
      </c>
      <c r="C342" s="132">
        <v>129</v>
      </c>
      <c r="D342" s="132">
        <v>119</v>
      </c>
      <c r="E342" s="132">
        <v>118</v>
      </c>
      <c r="F342" s="132">
        <v>111</v>
      </c>
      <c r="G342" s="132">
        <v>103</v>
      </c>
      <c r="H342" s="132">
        <v>100</v>
      </c>
    </row>
    <row r="343" spans="2:8">
      <c r="B343" s="95" t="s">
        <v>230</v>
      </c>
      <c r="C343" s="132">
        <v>129</v>
      </c>
      <c r="D343" s="132">
        <v>119</v>
      </c>
      <c r="E343" s="132">
        <v>118</v>
      </c>
      <c r="F343" s="132">
        <v>111</v>
      </c>
      <c r="G343" s="132">
        <v>103</v>
      </c>
      <c r="H343" s="132">
        <v>100</v>
      </c>
    </row>
    <row r="344" spans="2:8">
      <c r="B344" s="96" t="s">
        <v>163</v>
      </c>
      <c r="C344" s="132">
        <v>115</v>
      </c>
      <c r="D344" s="132">
        <v>106</v>
      </c>
      <c r="E344" s="132">
        <v>104</v>
      </c>
      <c r="F344" s="132">
        <v>101</v>
      </c>
      <c r="G344" s="132">
        <v>92</v>
      </c>
      <c r="H344" s="132">
        <v>88</v>
      </c>
    </row>
    <row r="345" spans="2:8">
      <c r="B345" s="96" t="s">
        <v>231</v>
      </c>
      <c r="C345" s="132">
        <v>0</v>
      </c>
      <c r="D345" s="132">
        <v>0</v>
      </c>
      <c r="E345" s="132">
        <v>0</v>
      </c>
      <c r="F345" s="132">
        <v>0</v>
      </c>
      <c r="G345" s="132">
        <v>0</v>
      </c>
      <c r="H345" s="132">
        <v>0</v>
      </c>
    </row>
    <row r="346" spans="2:8">
      <c r="B346" s="96" t="s">
        <v>232</v>
      </c>
      <c r="C346" s="132">
        <v>14</v>
      </c>
      <c r="D346" s="132">
        <v>13</v>
      </c>
      <c r="E346" s="132">
        <v>14</v>
      </c>
      <c r="F346" s="132">
        <v>10</v>
      </c>
      <c r="G346" s="132">
        <v>11</v>
      </c>
      <c r="H346" s="132">
        <v>12</v>
      </c>
    </row>
    <row r="347" spans="2:8">
      <c r="B347" s="97" t="s">
        <v>233</v>
      </c>
      <c r="C347" s="132">
        <v>0</v>
      </c>
      <c r="D347" s="132">
        <v>0</v>
      </c>
      <c r="E347" s="132">
        <v>0</v>
      </c>
      <c r="F347" s="132">
        <v>0</v>
      </c>
      <c r="G347" s="132">
        <v>0</v>
      </c>
      <c r="H347" s="132">
        <v>0</v>
      </c>
    </row>
    <row r="348" spans="2:8">
      <c r="B348" s="97" t="s">
        <v>234</v>
      </c>
      <c r="C348" s="132">
        <v>0</v>
      </c>
      <c r="D348" s="132">
        <v>0</v>
      </c>
      <c r="E348" s="132">
        <v>0</v>
      </c>
      <c r="F348" s="132">
        <v>0</v>
      </c>
      <c r="G348" s="132">
        <v>0</v>
      </c>
      <c r="H348" s="132">
        <v>0</v>
      </c>
    </row>
    <row r="349" spans="2:8">
      <c r="B349" s="97" t="s">
        <v>235</v>
      </c>
      <c r="C349" s="132">
        <v>0</v>
      </c>
      <c r="D349" s="132">
        <v>0</v>
      </c>
      <c r="E349" s="132">
        <v>0</v>
      </c>
      <c r="F349" s="132">
        <v>0</v>
      </c>
      <c r="G349" s="132">
        <v>0</v>
      </c>
      <c r="H349" s="132">
        <v>0</v>
      </c>
    </row>
    <row r="350" spans="2:8">
      <c r="B350" s="97" t="s">
        <v>236</v>
      </c>
      <c r="C350" s="132">
        <v>14</v>
      </c>
      <c r="D350" s="132">
        <v>13</v>
      </c>
      <c r="E350" s="132">
        <v>14</v>
      </c>
      <c r="F350" s="132">
        <v>10</v>
      </c>
      <c r="G350" s="132">
        <v>11</v>
      </c>
      <c r="H350" s="132">
        <v>12</v>
      </c>
    </row>
    <row r="351" spans="2:8">
      <c r="B351" s="97" t="s">
        <v>237</v>
      </c>
      <c r="C351" s="132">
        <v>0</v>
      </c>
      <c r="D351" s="132">
        <v>0</v>
      </c>
      <c r="E351" s="132">
        <v>0</v>
      </c>
      <c r="F351" s="132">
        <v>0</v>
      </c>
      <c r="G351" s="132">
        <v>0</v>
      </c>
      <c r="H351" s="132">
        <v>0</v>
      </c>
    </row>
    <row r="352" spans="2:8">
      <c r="B352" s="95" t="s">
        <v>238</v>
      </c>
      <c r="C352" s="132">
        <v>0</v>
      </c>
      <c r="D352" s="132">
        <v>0</v>
      </c>
      <c r="E352" s="132">
        <v>0</v>
      </c>
      <c r="F352" s="132">
        <v>0</v>
      </c>
      <c r="G352" s="132">
        <v>0</v>
      </c>
      <c r="H352" s="132">
        <v>0</v>
      </c>
    </row>
    <row r="353" spans="2:8">
      <c r="B353" s="103"/>
      <c r="C353" s="94"/>
      <c r="D353" s="94"/>
      <c r="E353" s="94"/>
      <c r="F353" s="94"/>
      <c r="G353" s="94"/>
      <c r="H353" s="94"/>
    </row>
    <row r="354" spans="2:8">
      <c r="B354" s="92" t="s">
        <v>1556</v>
      </c>
      <c r="C354" s="132"/>
      <c r="D354" s="132"/>
      <c r="E354" s="132"/>
      <c r="F354" s="132"/>
      <c r="G354" s="132"/>
      <c r="H354" s="132"/>
    </row>
    <row r="355" spans="2:8">
      <c r="B355" s="93" t="s">
        <v>229</v>
      </c>
      <c r="C355" s="132">
        <v>122</v>
      </c>
      <c r="D355" s="132">
        <v>122</v>
      </c>
      <c r="E355" s="132">
        <v>120</v>
      </c>
      <c r="F355" s="132">
        <v>113</v>
      </c>
      <c r="G355" s="132">
        <v>111</v>
      </c>
      <c r="H355" s="132">
        <v>122</v>
      </c>
    </row>
    <row r="356" spans="2:8">
      <c r="B356" s="95" t="s">
        <v>230</v>
      </c>
      <c r="C356" s="132">
        <v>122</v>
      </c>
      <c r="D356" s="132">
        <v>122</v>
      </c>
      <c r="E356" s="132">
        <v>120</v>
      </c>
      <c r="F356" s="132">
        <v>113</v>
      </c>
      <c r="G356" s="132">
        <v>111</v>
      </c>
      <c r="H356" s="132">
        <v>122</v>
      </c>
    </row>
    <row r="357" spans="2:8">
      <c r="B357" s="96" t="s">
        <v>163</v>
      </c>
      <c r="C357" s="132">
        <v>107</v>
      </c>
      <c r="D357" s="132">
        <v>107</v>
      </c>
      <c r="E357" s="132">
        <v>105</v>
      </c>
      <c r="F357" s="132">
        <v>102</v>
      </c>
      <c r="G357" s="132">
        <v>95</v>
      </c>
      <c r="H357" s="132">
        <v>92</v>
      </c>
    </row>
    <row r="358" spans="2:8">
      <c r="B358" s="96" t="s">
        <v>231</v>
      </c>
      <c r="C358" s="132">
        <v>0</v>
      </c>
      <c r="D358" s="132">
        <v>0</v>
      </c>
      <c r="E358" s="132">
        <v>0</v>
      </c>
      <c r="F358" s="132">
        <v>0</v>
      </c>
      <c r="G358" s="132">
        <v>0</v>
      </c>
      <c r="H358" s="132">
        <v>0</v>
      </c>
    </row>
    <row r="359" spans="2:8">
      <c r="B359" s="96" t="s">
        <v>232</v>
      </c>
      <c r="C359" s="132">
        <v>15</v>
      </c>
      <c r="D359" s="132">
        <v>15</v>
      </c>
      <c r="E359" s="132">
        <v>15</v>
      </c>
      <c r="F359" s="132">
        <v>11</v>
      </c>
      <c r="G359" s="132">
        <v>16</v>
      </c>
      <c r="H359" s="132">
        <v>30</v>
      </c>
    </row>
    <row r="360" spans="2:8">
      <c r="B360" s="97" t="s">
        <v>233</v>
      </c>
      <c r="C360" s="132">
        <v>0</v>
      </c>
      <c r="D360" s="132">
        <v>0</v>
      </c>
      <c r="E360" s="132">
        <v>0</v>
      </c>
      <c r="F360" s="132">
        <v>0</v>
      </c>
      <c r="G360" s="132">
        <v>0</v>
      </c>
      <c r="H360" s="132">
        <v>0</v>
      </c>
    </row>
    <row r="361" spans="2:8">
      <c r="B361" s="97" t="s">
        <v>234</v>
      </c>
      <c r="C361" s="132">
        <v>0</v>
      </c>
      <c r="D361" s="132">
        <v>0</v>
      </c>
      <c r="E361" s="132">
        <v>0</v>
      </c>
      <c r="F361" s="132">
        <v>0</v>
      </c>
      <c r="G361" s="132">
        <v>0</v>
      </c>
      <c r="H361" s="132">
        <v>0</v>
      </c>
    </row>
    <row r="362" spans="2:8">
      <c r="B362" s="97" t="s">
        <v>235</v>
      </c>
      <c r="C362" s="132">
        <v>0</v>
      </c>
      <c r="D362" s="132">
        <v>0</v>
      </c>
      <c r="E362" s="132">
        <v>0</v>
      </c>
      <c r="F362" s="132">
        <v>0</v>
      </c>
      <c r="G362" s="132">
        <v>0</v>
      </c>
      <c r="H362" s="132">
        <v>0</v>
      </c>
    </row>
    <row r="363" spans="2:8">
      <c r="B363" s="97" t="s">
        <v>236</v>
      </c>
      <c r="C363" s="132">
        <v>15</v>
      </c>
      <c r="D363" s="132">
        <v>15</v>
      </c>
      <c r="E363" s="132">
        <v>15</v>
      </c>
      <c r="F363" s="132">
        <v>11</v>
      </c>
      <c r="G363" s="132">
        <v>16</v>
      </c>
      <c r="H363" s="132">
        <v>30</v>
      </c>
    </row>
    <row r="364" spans="2:8">
      <c r="B364" s="97" t="s">
        <v>237</v>
      </c>
      <c r="C364" s="132">
        <v>0</v>
      </c>
      <c r="D364" s="132">
        <v>0</v>
      </c>
      <c r="E364" s="132">
        <v>0</v>
      </c>
      <c r="F364" s="132">
        <v>0</v>
      </c>
      <c r="G364" s="132">
        <v>0</v>
      </c>
      <c r="H364" s="132">
        <v>0</v>
      </c>
    </row>
    <row r="365" spans="2:8" ht="15.75" thickBot="1">
      <c r="B365" s="95" t="s">
        <v>238</v>
      </c>
      <c r="C365" s="132">
        <v>0</v>
      </c>
      <c r="D365" s="132">
        <v>0</v>
      </c>
      <c r="E365" s="132">
        <v>0</v>
      </c>
      <c r="F365" s="132">
        <v>0</v>
      </c>
      <c r="G365" s="132">
        <v>0</v>
      </c>
      <c r="H365" s="132">
        <v>0</v>
      </c>
    </row>
    <row r="366" spans="2:8" ht="15.75" thickTop="1">
      <c r="B366" s="1064" t="s">
        <v>1557</v>
      </c>
      <c r="C366" s="1064"/>
      <c r="D366" s="1064"/>
      <c r="E366" s="1064"/>
      <c r="F366" s="1064"/>
      <c r="G366" s="1064"/>
      <c r="H366" s="1064"/>
    </row>
    <row r="367" spans="2:8">
      <c r="B367" s="1091" t="s">
        <v>1558</v>
      </c>
      <c r="C367" s="1091"/>
      <c r="D367" s="1091"/>
      <c r="E367" s="1091"/>
      <c r="F367" s="1091"/>
      <c r="G367" s="1091"/>
      <c r="H367" s="1091"/>
    </row>
    <row r="368" spans="2:8">
      <c r="B368" s="27"/>
    </row>
    <row r="369" spans="2:9">
      <c r="B369" s="1063" t="s">
        <v>26</v>
      </c>
      <c r="C369" s="1063"/>
      <c r="D369" s="1063"/>
      <c r="E369" s="1063"/>
      <c r="F369" s="1063"/>
      <c r="G369" s="1063"/>
      <c r="H369" s="1063"/>
    </row>
    <row r="370" spans="2:9">
      <c r="B370" s="957" t="s">
        <v>25</v>
      </c>
    </row>
    <row r="371" spans="2:9">
      <c r="B371" s="26" t="s">
        <v>116</v>
      </c>
    </row>
    <row r="372" spans="2:9">
      <c r="B372" s="27"/>
    </row>
    <row r="373" spans="2:9">
      <c r="B373" s="16"/>
      <c r="C373" s="17">
        <v>2014</v>
      </c>
      <c r="D373" s="17">
        <v>2015</v>
      </c>
      <c r="E373" s="17">
        <v>2016</v>
      </c>
      <c r="F373" s="17">
        <v>2017</v>
      </c>
      <c r="G373" s="17">
        <v>2018</v>
      </c>
      <c r="H373" s="17">
        <v>2019</v>
      </c>
    </row>
    <row r="374" spans="2:9">
      <c r="B374" s="44" t="s">
        <v>227</v>
      </c>
      <c r="C374" s="978"/>
      <c r="D374" s="978"/>
      <c r="E374" s="978"/>
      <c r="F374" s="978"/>
      <c r="G374" s="978"/>
      <c r="H374" s="978"/>
    </row>
    <row r="375" spans="2:9">
      <c r="B375" s="44"/>
      <c r="C375" s="978"/>
      <c r="D375" s="978"/>
      <c r="E375" s="978"/>
      <c r="F375" s="978"/>
      <c r="G375" s="978"/>
      <c r="H375" s="978"/>
    </row>
    <row r="376" spans="2:9">
      <c r="B376" s="92" t="s">
        <v>1552</v>
      </c>
      <c r="C376" s="978"/>
      <c r="D376" s="978"/>
      <c r="E376" s="978"/>
      <c r="F376" s="978"/>
      <c r="G376" s="978"/>
      <c r="H376" s="978"/>
    </row>
    <row r="377" spans="2:9">
      <c r="B377" s="93" t="s">
        <v>247</v>
      </c>
      <c r="C377" s="34">
        <v>36.502000000000002</v>
      </c>
      <c r="D377" s="34">
        <v>42.537999999999997</v>
      </c>
      <c r="E377" s="34">
        <v>69.584999999999994</v>
      </c>
      <c r="F377" s="34">
        <v>74.602999999999994</v>
      </c>
      <c r="G377" s="34">
        <v>78.497</v>
      </c>
      <c r="H377" s="34">
        <v>213.56100000000001</v>
      </c>
    </row>
    <row r="378" spans="2:9">
      <c r="B378" s="95" t="s">
        <v>248</v>
      </c>
      <c r="C378" s="34">
        <v>36.502000000000002</v>
      </c>
      <c r="D378" s="34">
        <v>42.537999999999997</v>
      </c>
      <c r="E378" s="34">
        <v>69.584999999999994</v>
      </c>
      <c r="F378" s="34">
        <v>74.602999999999994</v>
      </c>
      <c r="G378" s="34">
        <v>78.497</v>
      </c>
      <c r="H378" s="34">
        <v>213.56100000000001</v>
      </c>
    </row>
    <row r="379" spans="2:9">
      <c r="B379" s="107" t="s">
        <v>249</v>
      </c>
      <c r="C379" s="34" t="s">
        <v>140</v>
      </c>
      <c r="D379" s="34" t="s">
        <v>140</v>
      </c>
      <c r="E379" s="34" t="s">
        <v>140</v>
      </c>
      <c r="F379" s="34" t="s">
        <v>140</v>
      </c>
      <c r="G379" s="34" t="s">
        <v>140</v>
      </c>
      <c r="H379" s="34" t="s">
        <v>140</v>
      </c>
    </row>
    <row r="380" spans="2:9">
      <c r="B380" s="107" t="s">
        <v>250</v>
      </c>
      <c r="C380" s="34" t="s">
        <v>140</v>
      </c>
      <c r="D380" s="34" t="s">
        <v>140</v>
      </c>
      <c r="E380" s="34" t="s">
        <v>140</v>
      </c>
      <c r="F380" s="34" t="s">
        <v>140</v>
      </c>
      <c r="G380" s="34" t="s">
        <v>140</v>
      </c>
      <c r="H380" s="34" t="s">
        <v>140</v>
      </c>
    </row>
    <row r="381" spans="2:9">
      <c r="B381" s="47" t="s">
        <v>254</v>
      </c>
      <c r="C381" s="979">
        <v>47.72</v>
      </c>
      <c r="D381" s="979">
        <v>51.24</v>
      </c>
      <c r="E381" s="979">
        <v>64.92</v>
      </c>
      <c r="F381" s="979">
        <v>58.82</v>
      </c>
      <c r="G381" s="979">
        <v>41.65</v>
      </c>
      <c r="H381" s="979">
        <v>57.08</v>
      </c>
      <c r="I381" s="980"/>
    </row>
    <row r="382" spans="2:9">
      <c r="B382" s="47"/>
      <c r="C382" s="34"/>
      <c r="D382" s="34"/>
      <c r="E382" s="34"/>
      <c r="F382" s="34"/>
      <c r="G382" s="34"/>
      <c r="H382" s="34"/>
    </row>
    <row r="383" spans="2:9">
      <c r="B383" s="92" t="s">
        <v>1553</v>
      </c>
      <c r="C383" s="34"/>
      <c r="D383" s="34"/>
      <c r="E383" s="34"/>
      <c r="F383" s="34"/>
      <c r="G383" s="34"/>
      <c r="H383" s="34"/>
    </row>
    <row r="384" spans="2:9">
      <c r="B384" s="93" t="s">
        <v>247</v>
      </c>
      <c r="C384" s="34" t="s">
        <v>140</v>
      </c>
      <c r="D384" s="34" t="s">
        <v>140</v>
      </c>
      <c r="E384" s="34" t="s">
        <v>140</v>
      </c>
      <c r="F384" s="34" t="s">
        <v>140</v>
      </c>
      <c r="G384" s="34" t="s">
        <v>140</v>
      </c>
      <c r="H384" s="34" t="s">
        <v>140</v>
      </c>
    </row>
    <row r="385" spans="2:8">
      <c r="B385" s="95" t="s">
        <v>248</v>
      </c>
      <c r="C385" s="34" t="s">
        <v>140</v>
      </c>
      <c r="D385" s="34" t="s">
        <v>140</v>
      </c>
      <c r="E385" s="34" t="s">
        <v>140</v>
      </c>
      <c r="F385" s="34" t="s">
        <v>140</v>
      </c>
      <c r="G385" s="34" t="s">
        <v>140</v>
      </c>
      <c r="H385" s="34" t="s">
        <v>140</v>
      </c>
    </row>
    <row r="386" spans="2:8">
      <c r="B386" s="107" t="s">
        <v>249</v>
      </c>
      <c r="C386" s="34" t="s">
        <v>140</v>
      </c>
      <c r="D386" s="34" t="s">
        <v>140</v>
      </c>
      <c r="E386" s="34" t="s">
        <v>140</v>
      </c>
      <c r="F386" s="34" t="s">
        <v>140</v>
      </c>
      <c r="G386" s="34" t="s">
        <v>140</v>
      </c>
      <c r="H386" s="34" t="s">
        <v>140</v>
      </c>
    </row>
    <row r="387" spans="2:8">
      <c r="B387" s="107" t="s">
        <v>250</v>
      </c>
      <c r="C387" s="34" t="s">
        <v>140</v>
      </c>
      <c r="D387" s="34" t="s">
        <v>140</v>
      </c>
      <c r="E387" s="34" t="s">
        <v>140</v>
      </c>
      <c r="F387" s="34" t="s">
        <v>140</v>
      </c>
      <c r="G387" s="34" t="s">
        <v>140</v>
      </c>
      <c r="H387" s="34" t="s">
        <v>140</v>
      </c>
    </row>
    <row r="388" spans="2:8">
      <c r="B388" s="47" t="s">
        <v>254</v>
      </c>
      <c r="C388" s="979" t="s">
        <v>140</v>
      </c>
      <c r="D388" s="979" t="s">
        <v>140</v>
      </c>
      <c r="E388" s="34" t="s">
        <v>140</v>
      </c>
      <c r="F388" s="34" t="s">
        <v>140</v>
      </c>
      <c r="G388" s="34" t="s">
        <v>140</v>
      </c>
      <c r="H388" s="34" t="s">
        <v>140</v>
      </c>
    </row>
    <row r="389" spans="2:8">
      <c r="B389" s="92"/>
      <c r="C389" s="34"/>
      <c r="D389" s="34"/>
      <c r="E389" s="34"/>
      <c r="F389" s="34"/>
      <c r="G389" s="34"/>
      <c r="H389" s="34"/>
    </row>
    <row r="390" spans="2:8">
      <c r="B390" s="92" t="s">
        <v>1554</v>
      </c>
      <c r="C390" s="34"/>
      <c r="D390" s="34"/>
      <c r="E390" s="34"/>
      <c r="F390" s="34"/>
      <c r="G390" s="34"/>
      <c r="H390" s="34"/>
    </row>
    <row r="391" spans="2:8">
      <c r="B391" s="93" t="s">
        <v>247</v>
      </c>
      <c r="C391" s="34">
        <v>2.9000000000000001E-2</v>
      </c>
      <c r="D391" s="34">
        <v>3.2000000000000001E-2</v>
      </c>
      <c r="E391" s="34">
        <v>2.4E-2</v>
      </c>
      <c r="F391" s="34">
        <v>2.4E-2</v>
      </c>
      <c r="G391" s="34">
        <v>2.1000000000000001E-2</v>
      </c>
      <c r="H391" s="34">
        <v>2.1999999999999999E-2</v>
      </c>
    </row>
    <row r="392" spans="2:8">
      <c r="B392" s="95" t="s">
        <v>248</v>
      </c>
      <c r="C392" s="34">
        <v>2.9000000000000001E-2</v>
      </c>
      <c r="D392" s="34">
        <v>3.2000000000000001E-2</v>
      </c>
      <c r="E392" s="34">
        <v>2.4E-2</v>
      </c>
      <c r="F392" s="34">
        <v>2.4E-2</v>
      </c>
      <c r="G392" s="34">
        <v>2.1000000000000001E-2</v>
      </c>
      <c r="H392" s="34">
        <v>2.1999999999999999E-2</v>
      </c>
    </row>
    <row r="393" spans="2:8">
      <c r="B393" s="107" t="s">
        <v>249</v>
      </c>
      <c r="C393" s="34" t="s">
        <v>140</v>
      </c>
      <c r="D393" s="34" t="s">
        <v>140</v>
      </c>
      <c r="E393" s="34" t="s">
        <v>140</v>
      </c>
      <c r="F393" s="34" t="s">
        <v>140</v>
      </c>
      <c r="G393" s="34" t="s">
        <v>140</v>
      </c>
      <c r="H393" s="34" t="s">
        <v>140</v>
      </c>
    </row>
    <row r="394" spans="2:8">
      <c r="B394" s="107" t="s">
        <v>250</v>
      </c>
      <c r="C394" s="34" t="s">
        <v>140</v>
      </c>
      <c r="D394" s="34" t="s">
        <v>140</v>
      </c>
      <c r="E394" s="34" t="s">
        <v>140</v>
      </c>
      <c r="F394" s="34" t="s">
        <v>140</v>
      </c>
      <c r="G394" s="34" t="s">
        <v>140</v>
      </c>
      <c r="H394" s="34" t="s">
        <v>140</v>
      </c>
    </row>
    <row r="395" spans="2:8">
      <c r="B395" s="47" t="s">
        <v>254</v>
      </c>
      <c r="C395" s="979">
        <v>47.29</v>
      </c>
      <c r="D395" s="979">
        <v>34.75</v>
      </c>
      <c r="E395" s="979">
        <v>25.96</v>
      </c>
      <c r="F395" s="979">
        <v>21.8</v>
      </c>
      <c r="G395" s="979">
        <v>19.190000000000001</v>
      </c>
      <c r="H395" s="979">
        <v>21.55</v>
      </c>
    </row>
    <row r="396" spans="2:8">
      <c r="B396" s="47"/>
      <c r="C396" s="34"/>
      <c r="D396" s="34"/>
      <c r="E396" s="34"/>
      <c r="F396" s="34"/>
      <c r="G396" s="34"/>
      <c r="H396" s="34"/>
    </row>
    <row r="397" spans="2:8">
      <c r="B397" s="697" t="s">
        <v>242</v>
      </c>
      <c r="C397" s="34"/>
      <c r="D397" s="34"/>
      <c r="E397" s="34"/>
      <c r="F397" s="34"/>
      <c r="G397" s="34"/>
      <c r="H397" s="34"/>
    </row>
    <row r="398" spans="2:8">
      <c r="B398" s="697"/>
      <c r="C398" s="34"/>
      <c r="D398" s="34"/>
      <c r="E398" s="34"/>
      <c r="F398" s="34"/>
      <c r="G398" s="34"/>
      <c r="H398" s="34"/>
    </row>
    <row r="399" spans="2:8">
      <c r="B399" s="92" t="s">
        <v>1553</v>
      </c>
      <c r="C399" s="34"/>
      <c r="D399" s="34"/>
      <c r="E399" s="34"/>
      <c r="F399" s="34"/>
      <c r="G399" s="34"/>
      <c r="H399" s="34"/>
    </row>
    <row r="400" spans="2:8">
      <c r="B400" s="93" t="s">
        <v>247</v>
      </c>
      <c r="C400" s="34">
        <v>226.941</v>
      </c>
      <c r="D400" s="34">
        <v>294.10000000000002</v>
      </c>
      <c r="E400" s="34">
        <v>411.31099999999998</v>
      </c>
      <c r="F400" s="34">
        <v>534.58500000000004</v>
      </c>
      <c r="G400" s="34">
        <v>637.29499999999996</v>
      </c>
      <c r="H400" s="34">
        <v>839.47446000000002</v>
      </c>
    </row>
    <row r="401" spans="2:8">
      <c r="B401" s="95" t="s">
        <v>248</v>
      </c>
      <c r="C401" s="34">
        <v>226.941</v>
      </c>
      <c r="D401" s="34">
        <v>294.10000000000002</v>
      </c>
      <c r="E401" s="34">
        <v>411.31099999999998</v>
      </c>
      <c r="F401" s="34">
        <v>534.58500000000004</v>
      </c>
      <c r="G401" s="34">
        <v>637.29499999999996</v>
      </c>
      <c r="H401" s="34">
        <v>839.47446000000002</v>
      </c>
    </row>
    <row r="402" spans="2:8">
      <c r="B402" s="112" t="s">
        <v>255</v>
      </c>
      <c r="C402" s="34">
        <v>226.941</v>
      </c>
      <c r="D402" s="34">
        <v>294.10000000000002</v>
      </c>
      <c r="E402" s="34">
        <v>411.31099999999998</v>
      </c>
      <c r="F402" s="34">
        <v>534.58500000000004</v>
      </c>
      <c r="G402" s="34">
        <v>637.29499999999996</v>
      </c>
      <c r="H402" s="34">
        <v>839.47446000000002</v>
      </c>
    </row>
    <row r="403" spans="2:8">
      <c r="B403" s="112" t="s">
        <v>256</v>
      </c>
      <c r="C403" s="34" t="s">
        <v>140</v>
      </c>
      <c r="D403" s="34" t="s">
        <v>140</v>
      </c>
      <c r="E403" s="34" t="s">
        <v>140</v>
      </c>
      <c r="F403" s="34" t="s">
        <v>140</v>
      </c>
      <c r="G403" s="34" t="s">
        <v>140</v>
      </c>
      <c r="H403" s="34" t="s">
        <v>140</v>
      </c>
    </row>
    <row r="404" spans="2:8">
      <c r="B404" s="112" t="s">
        <v>257</v>
      </c>
      <c r="C404" s="34" t="s">
        <v>140</v>
      </c>
      <c r="D404" s="34" t="s">
        <v>140</v>
      </c>
      <c r="E404" s="34" t="s">
        <v>140</v>
      </c>
      <c r="F404" s="34" t="s">
        <v>140</v>
      </c>
      <c r="G404" s="34" t="s">
        <v>140</v>
      </c>
      <c r="H404" s="34" t="s">
        <v>140</v>
      </c>
    </row>
    <row r="405" spans="2:8">
      <c r="B405" s="112" t="s">
        <v>258</v>
      </c>
      <c r="C405" s="34" t="s">
        <v>140</v>
      </c>
      <c r="D405" s="34" t="s">
        <v>140</v>
      </c>
      <c r="E405" s="34" t="s">
        <v>140</v>
      </c>
      <c r="F405" s="34" t="s">
        <v>140</v>
      </c>
      <c r="G405" s="34" t="s">
        <v>140</v>
      </c>
      <c r="H405" s="34" t="s">
        <v>140</v>
      </c>
    </row>
    <row r="406" spans="2:8">
      <c r="B406" s="112" t="s">
        <v>259</v>
      </c>
      <c r="C406" s="34" t="s">
        <v>140</v>
      </c>
      <c r="D406" s="34" t="s">
        <v>140</v>
      </c>
      <c r="E406" s="34" t="s">
        <v>140</v>
      </c>
      <c r="F406" s="34" t="s">
        <v>140</v>
      </c>
      <c r="G406" s="34" t="s">
        <v>140</v>
      </c>
      <c r="H406" s="34" t="s">
        <v>140</v>
      </c>
    </row>
    <row r="407" spans="2:8">
      <c r="B407" s="112" t="s">
        <v>260</v>
      </c>
      <c r="C407" s="34" t="s">
        <v>140</v>
      </c>
      <c r="D407" s="34" t="s">
        <v>140</v>
      </c>
      <c r="E407" s="34" t="s">
        <v>140</v>
      </c>
      <c r="F407" s="34" t="s">
        <v>140</v>
      </c>
      <c r="G407" s="34" t="s">
        <v>140</v>
      </c>
      <c r="H407" s="34" t="s">
        <v>140</v>
      </c>
    </row>
    <row r="408" spans="2:8">
      <c r="B408" s="112" t="s">
        <v>261</v>
      </c>
      <c r="C408" s="34" t="s">
        <v>140</v>
      </c>
      <c r="D408" s="34" t="s">
        <v>140</v>
      </c>
      <c r="E408" s="34" t="s">
        <v>140</v>
      </c>
      <c r="F408" s="34" t="s">
        <v>140</v>
      </c>
      <c r="G408" s="34" t="s">
        <v>140</v>
      </c>
      <c r="H408" s="34" t="s">
        <v>140</v>
      </c>
    </row>
    <row r="409" spans="2:8">
      <c r="B409" s="107" t="s">
        <v>249</v>
      </c>
      <c r="C409" s="34" t="s">
        <v>140</v>
      </c>
      <c r="D409" s="34" t="s">
        <v>140</v>
      </c>
      <c r="E409" s="34" t="s">
        <v>140</v>
      </c>
      <c r="F409" s="34" t="s">
        <v>140</v>
      </c>
      <c r="G409" s="34" t="s">
        <v>140</v>
      </c>
      <c r="H409" s="34" t="s">
        <v>140</v>
      </c>
    </row>
    <row r="410" spans="2:8">
      <c r="B410" s="112" t="s">
        <v>255</v>
      </c>
      <c r="C410" s="34" t="s">
        <v>140</v>
      </c>
      <c r="D410" s="34" t="s">
        <v>140</v>
      </c>
      <c r="E410" s="34" t="s">
        <v>140</v>
      </c>
      <c r="F410" s="34" t="s">
        <v>140</v>
      </c>
      <c r="G410" s="34" t="s">
        <v>140</v>
      </c>
      <c r="H410" s="34" t="s">
        <v>140</v>
      </c>
    </row>
    <row r="411" spans="2:8">
      <c r="B411" s="112" t="s">
        <v>256</v>
      </c>
      <c r="C411" s="34" t="s">
        <v>140</v>
      </c>
      <c r="D411" s="34" t="s">
        <v>140</v>
      </c>
      <c r="E411" s="34" t="s">
        <v>140</v>
      </c>
      <c r="F411" s="34" t="s">
        <v>140</v>
      </c>
      <c r="G411" s="34" t="s">
        <v>140</v>
      </c>
      <c r="H411" s="34" t="s">
        <v>140</v>
      </c>
    </row>
    <row r="412" spans="2:8">
      <c r="B412" s="112" t="s">
        <v>257</v>
      </c>
      <c r="C412" s="34" t="s">
        <v>140</v>
      </c>
      <c r="D412" s="34" t="s">
        <v>140</v>
      </c>
      <c r="E412" s="34" t="s">
        <v>140</v>
      </c>
      <c r="F412" s="34" t="s">
        <v>140</v>
      </c>
      <c r="G412" s="34" t="s">
        <v>140</v>
      </c>
      <c r="H412" s="34" t="s">
        <v>140</v>
      </c>
    </row>
    <row r="413" spans="2:8">
      <c r="B413" s="112" t="s">
        <v>258</v>
      </c>
      <c r="C413" s="34" t="s">
        <v>140</v>
      </c>
      <c r="D413" s="34" t="s">
        <v>140</v>
      </c>
      <c r="E413" s="34" t="s">
        <v>140</v>
      </c>
      <c r="F413" s="34" t="s">
        <v>140</v>
      </c>
      <c r="G413" s="34" t="s">
        <v>140</v>
      </c>
      <c r="H413" s="34" t="s">
        <v>140</v>
      </c>
    </row>
    <row r="414" spans="2:8">
      <c r="B414" s="112" t="s">
        <v>259</v>
      </c>
      <c r="C414" s="34" t="s">
        <v>140</v>
      </c>
      <c r="D414" s="34" t="s">
        <v>140</v>
      </c>
      <c r="E414" s="34" t="s">
        <v>140</v>
      </c>
      <c r="F414" s="34" t="s">
        <v>140</v>
      </c>
      <c r="G414" s="34" t="s">
        <v>140</v>
      </c>
      <c r="H414" s="34" t="s">
        <v>140</v>
      </c>
    </row>
    <row r="415" spans="2:8">
      <c r="B415" s="112" t="s">
        <v>260</v>
      </c>
      <c r="C415" s="34" t="s">
        <v>140</v>
      </c>
      <c r="D415" s="34" t="s">
        <v>140</v>
      </c>
      <c r="E415" s="34" t="s">
        <v>140</v>
      </c>
      <c r="F415" s="34" t="s">
        <v>140</v>
      </c>
      <c r="G415" s="34" t="s">
        <v>140</v>
      </c>
      <c r="H415" s="34" t="s">
        <v>140</v>
      </c>
    </row>
    <row r="416" spans="2:8">
      <c r="B416" s="112" t="s">
        <v>261</v>
      </c>
      <c r="C416" s="34" t="s">
        <v>140</v>
      </c>
      <c r="D416" s="34" t="s">
        <v>140</v>
      </c>
      <c r="E416" s="34" t="s">
        <v>140</v>
      </c>
      <c r="F416" s="34" t="s">
        <v>140</v>
      </c>
      <c r="G416" s="34" t="s">
        <v>140</v>
      </c>
      <c r="H416" s="34" t="s">
        <v>140</v>
      </c>
    </row>
    <row r="417" spans="2:8">
      <c r="B417" s="47" t="s">
        <v>254</v>
      </c>
      <c r="C417" s="34">
        <v>80.849999999999994</v>
      </c>
      <c r="D417" s="34">
        <v>81.53</v>
      </c>
      <c r="E417" s="34">
        <v>82.38</v>
      </c>
      <c r="F417" s="979">
        <v>84.49</v>
      </c>
      <c r="G417" s="979">
        <v>82.35</v>
      </c>
      <c r="H417" s="979">
        <v>78.4065587891739</v>
      </c>
    </row>
    <row r="418" spans="2:8">
      <c r="B418" s="113"/>
      <c r="C418" s="34"/>
      <c r="D418" s="34"/>
      <c r="E418" s="34"/>
      <c r="F418" s="34"/>
      <c r="G418" s="34"/>
      <c r="H418" s="34"/>
    </row>
    <row r="419" spans="2:8">
      <c r="B419" s="697" t="s">
        <v>1555</v>
      </c>
      <c r="C419" s="34"/>
      <c r="D419" s="34"/>
      <c r="E419" s="34"/>
      <c r="F419" s="34"/>
      <c r="G419" s="34"/>
      <c r="H419" s="34"/>
    </row>
    <row r="420" spans="2:8">
      <c r="B420" s="93" t="s">
        <v>247</v>
      </c>
      <c r="C420" s="34">
        <v>799.73500000000001</v>
      </c>
      <c r="D420" s="34">
        <v>711.6</v>
      </c>
      <c r="E420" s="34">
        <v>694.33</v>
      </c>
      <c r="F420" s="34">
        <v>517.53700000000003</v>
      </c>
      <c r="G420" s="34">
        <v>449.25900000000001</v>
      </c>
      <c r="H420" s="34">
        <v>399.74299999999999</v>
      </c>
    </row>
    <row r="421" spans="2:8">
      <c r="B421" s="95" t="s">
        <v>248</v>
      </c>
      <c r="C421" s="34">
        <v>799.73500000000001</v>
      </c>
      <c r="D421" s="34">
        <v>711.6</v>
      </c>
      <c r="E421" s="34">
        <v>694.33</v>
      </c>
      <c r="F421" s="34">
        <v>517.53700000000003</v>
      </c>
      <c r="G421" s="34">
        <v>449.25900000000001</v>
      </c>
      <c r="H421" s="34">
        <v>399.74299999999999</v>
      </c>
    </row>
    <row r="422" spans="2:8">
      <c r="B422" s="112" t="s">
        <v>255</v>
      </c>
      <c r="C422" s="34">
        <v>0</v>
      </c>
      <c r="D422" s="34">
        <v>0</v>
      </c>
      <c r="E422" s="34">
        <v>0</v>
      </c>
      <c r="F422" s="34">
        <v>0</v>
      </c>
      <c r="G422" s="34">
        <v>0</v>
      </c>
      <c r="H422" s="34">
        <v>0</v>
      </c>
    </row>
    <row r="423" spans="2:8">
      <c r="B423" s="112" t="s">
        <v>256</v>
      </c>
      <c r="C423" s="34">
        <v>0</v>
      </c>
      <c r="D423" s="34">
        <v>0</v>
      </c>
      <c r="E423" s="34">
        <v>0</v>
      </c>
      <c r="F423" s="34">
        <v>0</v>
      </c>
      <c r="G423" s="34">
        <v>0</v>
      </c>
      <c r="H423" s="34">
        <v>0</v>
      </c>
    </row>
    <row r="424" spans="2:8">
      <c r="B424" s="112" t="s">
        <v>257</v>
      </c>
      <c r="C424" s="34">
        <v>0</v>
      </c>
      <c r="D424" s="34">
        <v>0</v>
      </c>
      <c r="E424" s="34">
        <v>0</v>
      </c>
      <c r="F424" s="34">
        <v>0</v>
      </c>
      <c r="G424" s="34">
        <v>0</v>
      </c>
      <c r="H424" s="34">
        <v>0</v>
      </c>
    </row>
    <row r="425" spans="2:8">
      <c r="B425" s="112" t="s">
        <v>258</v>
      </c>
      <c r="C425" s="34">
        <v>0</v>
      </c>
      <c r="D425" s="34">
        <v>0</v>
      </c>
      <c r="E425" s="34">
        <v>0</v>
      </c>
      <c r="F425" s="34">
        <v>0</v>
      </c>
      <c r="G425" s="34">
        <v>0</v>
      </c>
      <c r="H425" s="34">
        <v>0</v>
      </c>
    </row>
    <row r="426" spans="2:8">
      <c r="B426" s="112" t="s">
        <v>259</v>
      </c>
      <c r="C426" s="34">
        <v>0</v>
      </c>
      <c r="D426" s="34">
        <v>0</v>
      </c>
      <c r="E426" s="34">
        <v>0</v>
      </c>
      <c r="F426" s="34">
        <v>0</v>
      </c>
      <c r="G426" s="34">
        <v>0</v>
      </c>
      <c r="H426" s="34">
        <v>0</v>
      </c>
    </row>
    <row r="427" spans="2:8">
      <c r="B427" s="112" t="s">
        <v>260</v>
      </c>
      <c r="C427" s="34">
        <v>799.73500000000001</v>
      </c>
      <c r="D427" s="34">
        <v>711.6</v>
      </c>
      <c r="E427" s="34">
        <v>694.33</v>
      </c>
      <c r="F427" s="34">
        <v>517.53700000000003</v>
      </c>
      <c r="G427" s="34">
        <v>449.25900000000001</v>
      </c>
      <c r="H427" s="34">
        <v>399.74299999999999</v>
      </c>
    </row>
    <row r="428" spans="2:8">
      <c r="B428" s="112" t="s">
        <v>261</v>
      </c>
      <c r="C428" s="34">
        <v>0</v>
      </c>
      <c r="D428" s="34">
        <v>0</v>
      </c>
      <c r="E428" s="34">
        <v>0</v>
      </c>
      <c r="F428" s="34">
        <v>0</v>
      </c>
      <c r="G428" s="34">
        <v>0</v>
      </c>
      <c r="H428" s="34">
        <v>0</v>
      </c>
    </row>
    <row r="429" spans="2:8">
      <c r="B429" s="107" t="s">
        <v>249</v>
      </c>
      <c r="C429" s="34" t="s">
        <v>140</v>
      </c>
      <c r="D429" s="34" t="s">
        <v>140</v>
      </c>
      <c r="E429" s="34" t="s">
        <v>140</v>
      </c>
      <c r="F429" s="34" t="s">
        <v>140</v>
      </c>
      <c r="G429" s="34" t="s">
        <v>140</v>
      </c>
      <c r="H429" s="34" t="s">
        <v>140</v>
      </c>
    </row>
    <row r="430" spans="2:8">
      <c r="B430" s="112" t="s">
        <v>255</v>
      </c>
      <c r="C430" s="34" t="s">
        <v>140</v>
      </c>
      <c r="D430" s="34" t="s">
        <v>140</v>
      </c>
      <c r="E430" s="34" t="s">
        <v>140</v>
      </c>
      <c r="F430" s="34" t="s">
        <v>140</v>
      </c>
      <c r="G430" s="34" t="s">
        <v>140</v>
      </c>
      <c r="H430" s="34" t="s">
        <v>140</v>
      </c>
    </row>
    <row r="431" spans="2:8">
      <c r="B431" s="112" t="s">
        <v>256</v>
      </c>
      <c r="C431" s="34" t="s">
        <v>140</v>
      </c>
      <c r="D431" s="34" t="s">
        <v>140</v>
      </c>
      <c r="E431" s="34" t="s">
        <v>140</v>
      </c>
      <c r="F431" s="34" t="s">
        <v>140</v>
      </c>
      <c r="G431" s="34" t="s">
        <v>140</v>
      </c>
      <c r="H431" s="34" t="s">
        <v>140</v>
      </c>
    </row>
    <row r="432" spans="2:8">
      <c r="B432" s="112" t="s">
        <v>257</v>
      </c>
      <c r="C432" s="34" t="s">
        <v>140</v>
      </c>
      <c r="D432" s="34" t="s">
        <v>140</v>
      </c>
      <c r="E432" s="34" t="s">
        <v>140</v>
      </c>
      <c r="F432" s="34" t="s">
        <v>140</v>
      </c>
      <c r="G432" s="34" t="s">
        <v>140</v>
      </c>
      <c r="H432" s="34" t="s">
        <v>140</v>
      </c>
    </row>
    <row r="433" spans="2:9">
      <c r="B433" s="112" t="s">
        <v>258</v>
      </c>
      <c r="C433" s="34" t="s">
        <v>140</v>
      </c>
      <c r="D433" s="34" t="s">
        <v>140</v>
      </c>
      <c r="E433" s="34" t="s">
        <v>140</v>
      </c>
      <c r="F433" s="34" t="s">
        <v>140</v>
      </c>
      <c r="G433" s="34" t="s">
        <v>140</v>
      </c>
      <c r="H433" s="34" t="s">
        <v>140</v>
      </c>
    </row>
    <row r="434" spans="2:9">
      <c r="B434" s="112" t="s">
        <v>259</v>
      </c>
      <c r="C434" s="34" t="s">
        <v>140</v>
      </c>
      <c r="D434" s="34" t="s">
        <v>140</v>
      </c>
      <c r="E434" s="34" t="s">
        <v>140</v>
      </c>
      <c r="F434" s="34" t="s">
        <v>140</v>
      </c>
      <c r="G434" s="34" t="s">
        <v>140</v>
      </c>
      <c r="H434" s="34" t="s">
        <v>140</v>
      </c>
    </row>
    <row r="435" spans="2:9">
      <c r="B435" s="112" t="s">
        <v>260</v>
      </c>
      <c r="C435" s="34" t="s">
        <v>140</v>
      </c>
      <c r="D435" s="34" t="s">
        <v>140</v>
      </c>
      <c r="E435" s="34" t="s">
        <v>140</v>
      </c>
      <c r="F435" s="34" t="s">
        <v>140</v>
      </c>
      <c r="G435" s="34" t="s">
        <v>140</v>
      </c>
      <c r="H435" s="34" t="s">
        <v>140</v>
      </c>
    </row>
    <row r="436" spans="2:9">
      <c r="B436" s="112" t="s">
        <v>261</v>
      </c>
      <c r="C436" s="34" t="s">
        <v>140</v>
      </c>
      <c r="D436" s="34" t="s">
        <v>140</v>
      </c>
      <c r="E436" s="34" t="s">
        <v>140</v>
      </c>
      <c r="F436" s="34" t="s">
        <v>140</v>
      </c>
      <c r="G436" s="34" t="s">
        <v>140</v>
      </c>
      <c r="H436" s="34" t="s">
        <v>140</v>
      </c>
    </row>
    <row r="437" spans="2:9">
      <c r="B437" s="47" t="s">
        <v>254</v>
      </c>
      <c r="C437" s="979">
        <v>79.06</v>
      </c>
      <c r="D437" s="979">
        <v>78.42</v>
      </c>
      <c r="E437" s="979">
        <v>68.69</v>
      </c>
      <c r="F437" s="979">
        <v>79.3</v>
      </c>
      <c r="G437" s="979">
        <v>79.31</v>
      </c>
      <c r="H437" s="979">
        <v>78.180000000000007</v>
      </c>
      <c r="I437" s="980"/>
    </row>
    <row r="438" spans="2:9">
      <c r="B438" s="47"/>
      <c r="C438" s="34"/>
      <c r="D438" s="34"/>
      <c r="E438" s="34"/>
      <c r="F438" s="34"/>
      <c r="G438" s="34"/>
      <c r="H438" s="34"/>
    </row>
    <row r="439" spans="2:9">
      <c r="B439" s="697" t="s">
        <v>1556</v>
      </c>
      <c r="C439" s="34"/>
      <c r="D439" s="34"/>
      <c r="E439" s="34"/>
      <c r="F439" s="34"/>
      <c r="G439" s="34"/>
      <c r="H439" s="34"/>
    </row>
    <row r="440" spans="2:9">
      <c r="B440" s="93" t="s">
        <v>247</v>
      </c>
      <c r="C440" s="34">
        <v>5877.518</v>
      </c>
      <c r="D440" s="34">
        <v>6582.2920000000004</v>
      </c>
      <c r="E440" s="34">
        <v>7613.3819999999996</v>
      </c>
      <c r="F440" s="34">
        <v>9144.8639999999996</v>
      </c>
      <c r="G440" s="34">
        <v>3899.893</v>
      </c>
      <c r="H440" s="34">
        <v>4279.01</v>
      </c>
    </row>
    <row r="441" spans="2:9">
      <c r="B441" s="95" t="s">
        <v>248</v>
      </c>
      <c r="C441" s="34">
        <v>5877.518</v>
      </c>
      <c r="D441" s="34">
        <v>6582.2920000000004</v>
      </c>
      <c r="E441" s="34">
        <v>7613.3819999999996</v>
      </c>
      <c r="F441" s="34">
        <v>9144.8639999999996</v>
      </c>
      <c r="G441" s="34">
        <v>3899.893</v>
      </c>
      <c r="H441" s="34">
        <v>4279.01</v>
      </c>
    </row>
    <row r="442" spans="2:9">
      <c r="B442" s="112" t="s">
        <v>255</v>
      </c>
      <c r="C442" s="34">
        <v>5877.518</v>
      </c>
      <c r="D442" s="34">
        <v>6582.2920000000004</v>
      </c>
      <c r="E442" s="34">
        <v>7613.3819999999996</v>
      </c>
      <c r="F442" s="34">
        <v>9144.8639999999996</v>
      </c>
      <c r="G442" s="34">
        <v>3899.893</v>
      </c>
      <c r="H442" s="34">
        <v>4279.01</v>
      </c>
    </row>
    <row r="443" spans="2:9">
      <c r="B443" s="112" t="s">
        <v>256</v>
      </c>
      <c r="C443" s="34">
        <v>0</v>
      </c>
      <c r="D443" s="34">
        <v>0</v>
      </c>
      <c r="E443" s="34">
        <v>0</v>
      </c>
      <c r="F443" s="34">
        <v>0</v>
      </c>
      <c r="G443" s="34">
        <v>0</v>
      </c>
      <c r="H443" s="34">
        <v>0</v>
      </c>
    </row>
    <row r="444" spans="2:9">
      <c r="B444" s="112" t="s">
        <v>257</v>
      </c>
      <c r="C444" s="34" t="s">
        <v>125</v>
      </c>
      <c r="D444" s="34" t="s">
        <v>125</v>
      </c>
      <c r="E444" s="34" t="s">
        <v>125</v>
      </c>
      <c r="F444" s="34" t="s">
        <v>125</v>
      </c>
      <c r="G444" s="34" t="s">
        <v>125</v>
      </c>
      <c r="H444" s="34" t="s">
        <v>125</v>
      </c>
    </row>
    <row r="445" spans="2:9">
      <c r="B445" s="112" t="s">
        <v>258</v>
      </c>
      <c r="C445" s="34">
        <v>0</v>
      </c>
      <c r="D445" s="34">
        <v>0</v>
      </c>
      <c r="E445" s="34">
        <v>0</v>
      </c>
      <c r="F445" s="34">
        <v>0</v>
      </c>
      <c r="G445" s="34">
        <v>0</v>
      </c>
      <c r="H445" s="34">
        <v>0</v>
      </c>
    </row>
    <row r="446" spans="2:9">
      <c r="B446" s="112" t="s">
        <v>259</v>
      </c>
      <c r="C446" s="34">
        <v>0</v>
      </c>
      <c r="D446" s="34">
        <v>0</v>
      </c>
      <c r="E446" s="34">
        <v>0</v>
      </c>
      <c r="F446" s="34">
        <v>0</v>
      </c>
      <c r="G446" s="34">
        <v>0</v>
      </c>
      <c r="H446" s="34">
        <v>0</v>
      </c>
    </row>
    <row r="447" spans="2:9">
      <c r="B447" s="112" t="s">
        <v>260</v>
      </c>
      <c r="C447" s="34">
        <v>0</v>
      </c>
      <c r="D447" s="34">
        <v>0</v>
      </c>
      <c r="E447" s="34">
        <v>0</v>
      </c>
      <c r="F447" s="34">
        <v>0</v>
      </c>
      <c r="G447" s="34">
        <v>0</v>
      </c>
      <c r="H447" s="34">
        <v>0</v>
      </c>
    </row>
    <row r="448" spans="2:9">
      <c r="B448" s="112" t="s">
        <v>261</v>
      </c>
      <c r="C448" s="34">
        <v>0</v>
      </c>
      <c r="D448" s="34">
        <v>0</v>
      </c>
      <c r="E448" s="34">
        <v>0</v>
      </c>
      <c r="F448" s="34">
        <v>0</v>
      </c>
      <c r="G448" s="34">
        <v>0</v>
      </c>
      <c r="H448" s="34">
        <v>0</v>
      </c>
    </row>
    <row r="449" spans="2:8">
      <c r="B449" s="107" t="s">
        <v>249</v>
      </c>
      <c r="C449" s="34" t="s">
        <v>140</v>
      </c>
      <c r="D449" s="34" t="s">
        <v>140</v>
      </c>
      <c r="E449" s="34" t="s">
        <v>140</v>
      </c>
      <c r="F449" s="34" t="s">
        <v>140</v>
      </c>
      <c r="G449" s="34" t="s">
        <v>140</v>
      </c>
      <c r="H449" s="34" t="s">
        <v>140</v>
      </c>
    </row>
    <row r="450" spans="2:8">
      <c r="B450" s="112" t="s">
        <v>255</v>
      </c>
      <c r="C450" s="34" t="s">
        <v>140</v>
      </c>
      <c r="D450" s="34" t="s">
        <v>140</v>
      </c>
      <c r="E450" s="34" t="s">
        <v>140</v>
      </c>
      <c r="F450" s="34" t="s">
        <v>140</v>
      </c>
      <c r="G450" s="34" t="s">
        <v>140</v>
      </c>
      <c r="H450" s="34" t="s">
        <v>140</v>
      </c>
    </row>
    <row r="451" spans="2:8">
      <c r="B451" s="112" t="s">
        <v>256</v>
      </c>
      <c r="C451" s="34" t="s">
        <v>140</v>
      </c>
      <c r="D451" s="34" t="s">
        <v>140</v>
      </c>
      <c r="E451" s="34" t="s">
        <v>140</v>
      </c>
      <c r="F451" s="34" t="s">
        <v>140</v>
      </c>
      <c r="G451" s="34" t="s">
        <v>140</v>
      </c>
      <c r="H451" s="34" t="s">
        <v>140</v>
      </c>
    </row>
    <row r="452" spans="2:8">
      <c r="B452" s="112" t="s">
        <v>257</v>
      </c>
      <c r="C452" s="34" t="s">
        <v>140</v>
      </c>
      <c r="D452" s="34" t="s">
        <v>140</v>
      </c>
      <c r="E452" s="34" t="s">
        <v>140</v>
      </c>
      <c r="F452" s="34" t="s">
        <v>140</v>
      </c>
      <c r="G452" s="34" t="s">
        <v>140</v>
      </c>
      <c r="H452" s="34" t="s">
        <v>140</v>
      </c>
    </row>
    <row r="453" spans="2:8">
      <c r="B453" s="112" t="s">
        <v>258</v>
      </c>
      <c r="C453" s="34" t="s">
        <v>140</v>
      </c>
      <c r="D453" s="34" t="s">
        <v>140</v>
      </c>
      <c r="E453" s="34" t="s">
        <v>140</v>
      </c>
      <c r="F453" s="34" t="s">
        <v>140</v>
      </c>
      <c r="G453" s="34" t="s">
        <v>140</v>
      </c>
      <c r="H453" s="34" t="s">
        <v>140</v>
      </c>
    </row>
    <row r="454" spans="2:8">
      <c r="B454" s="112" t="s">
        <v>259</v>
      </c>
      <c r="C454" s="34" t="s">
        <v>140</v>
      </c>
      <c r="D454" s="34" t="s">
        <v>140</v>
      </c>
      <c r="E454" s="34" t="s">
        <v>140</v>
      </c>
      <c r="F454" s="34" t="s">
        <v>140</v>
      </c>
      <c r="G454" s="34" t="s">
        <v>140</v>
      </c>
      <c r="H454" s="34" t="s">
        <v>140</v>
      </c>
    </row>
    <row r="455" spans="2:8">
      <c r="B455" s="112" t="s">
        <v>260</v>
      </c>
      <c r="C455" s="34" t="s">
        <v>140</v>
      </c>
      <c r="D455" s="34" t="s">
        <v>140</v>
      </c>
      <c r="E455" s="34" t="s">
        <v>140</v>
      </c>
      <c r="F455" s="34" t="s">
        <v>140</v>
      </c>
      <c r="G455" s="34" t="s">
        <v>140</v>
      </c>
      <c r="H455" s="34" t="s">
        <v>140</v>
      </c>
    </row>
    <row r="456" spans="2:8">
      <c r="B456" s="112" t="s">
        <v>261</v>
      </c>
      <c r="C456" s="34" t="s">
        <v>140</v>
      </c>
      <c r="D456" s="34" t="s">
        <v>140</v>
      </c>
      <c r="E456" s="34" t="s">
        <v>140</v>
      </c>
      <c r="F456" s="34" t="s">
        <v>140</v>
      </c>
      <c r="G456" s="34" t="s">
        <v>140</v>
      </c>
      <c r="H456" s="34" t="s">
        <v>140</v>
      </c>
    </row>
    <row r="457" spans="2:8" ht="15.75" thickBot="1">
      <c r="B457" s="981" t="s">
        <v>254</v>
      </c>
      <c r="C457" s="979">
        <v>85.15</v>
      </c>
      <c r="D457" s="979">
        <v>84.42</v>
      </c>
      <c r="E457" s="979">
        <v>82.93</v>
      </c>
      <c r="F457" s="979">
        <v>79.819999999999993</v>
      </c>
      <c r="G457" s="979">
        <v>86.16</v>
      </c>
      <c r="H457" s="979">
        <v>83.93</v>
      </c>
    </row>
    <row r="458" spans="2:8" ht="15.75" thickTop="1">
      <c r="B458" s="1064" t="s">
        <v>1559</v>
      </c>
      <c r="C458" s="1064"/>
      <c r="D458" s="1064"/>
      <c r="E458" s="1064"/>
      <c r="F458" s="1064"/>
      <c r="G458" s="1064"/>
      <c r="H458" s="1064"/>
    </row>
    <row r="459" spans="2:8">
      <c r="B459" s="1091" t="s">
        <v>1560</v>
      </c>
      <c r="C459" s="1091"/>
      <c r="D459" s="1091"/>
      <c r="E459" s="1091"/>
      <c r="F459" s="1091"/>
      <c r="G459" s="1091"/>
      <c r="H459" s="1091"/>
    </row>
    <row r="460" spans="2:8">
      <c r="B460" s="27"/>
    </row>
    <row r="461" spans="2:8">
      <c r="B461" s="1063" t="s">
        <v>28</v>
      </c>
      <c r="C461" s="1063"/>
      <c r="D461" s="1063"/>
      <c r="E461" s="1063"/>
      <c r="F461" s="1063"/>
      <c r="G461" s="1063"/>
      <c r="H461" s="1063"/>
    </row>
    <row r="462" spans="2:8">
      <c r="B462" s="957" t="s">
        <v>27</v>
      </c>
    </row>
    <row r="463" spans="2:8">
      <c r="B463" s="26" t="s">
        <v>225</v>
      </c>
    </row>
    <row r="464" spans="2:8">
      <c r="B464" s="27"/>
    </row>
    <row r="465" spans="2:8">
      <c r="B465" s="16"/>
      <c r="C465" s="17">
        <v>2014</v>
      </c>
      <c r="D465" s="17">
        <v>2015</v>
      </c>
      <c r="E465" s="17">
        <v>2016</v>
      </c>
      <c r="F465" s="17">
        <v>2017</v>
      </c>
      <c r="G465" s="17">
        <v>2018</v>
      </c>
      <c r="H465" s="17">
        <v>2019</v>
      </c>
    </row>
    <row r="466" spans="2:8">
      <c r="B466" s="44" t="s">
        <v>227</v>
      </c>
      <c r="C466" s="106"/>
      <c r="D466" s="106"/>
      <c r="E466" s="106"/>
      <c r="F466" s="106"/>
      <c r="G466" s="106"/>
      <c r="H466" s="106"/>
    </row>
    <row r="467" spans="2:8">
      <c r="B467" s="44"/>
      <c r="C467" s="106"/>
      <c r="D467" s="106"/>
      <c r="E467" s="106"/>
      <c r="F467" s="106"/>
      <c r="G467" s="106"/>
      <c r="H467" s="106"/>
    </row>
    <row r="468" spans="2:8">
      <c r="B468" s="92" t="s">
        <v>1552</v>
      </c>
      <c r="C468" s="106"/>
      <c r="D468" s="106"/>
      <c r="E468" s="106"/>
      <c r="F468" s="106"/>
      <c r="G468" s="106"/>
      <c r="H468" s="106"/>
    </row>
    <row r="469" spans="2:8">
      <c r="B469" s="93" t="s">
        <v>247</v>
      </c>
      <c r="C469" s="114">
        <v>113277194.98747188</v>
      </c>
      <c r="D469" s="114">
        <v>83545793.854494259</v>
      </c>
      <c r="E469" s="114">
        <v>89879150.519048035</v>
      </c>
      <c r="F469" s="114">
        <v>92884398.242756456</v>
      </c>
      <c r="G469" s="114">
        <v>96522701.851851851</v>
      </c>
      <c r="H469" s="114">
        <v>99990433.476090327</v>
      </c>
    </row>
    <row r="470" spans="2:8">
      <c r="B470" s="95" t="s">
        <v>248</v>
      </c>
      <c r="C470" s="114">
        <v>113277194.98747188</v>
      </c>
      <c r="D470" s="114">
        <v>83545793.854494259</v>
      </c>
      <c r="E470" s="114">
        <v>89879150.519048035</v>
      </c>
      <c r="F470" s="114">
        <v>92884398.242756456</v>
      </c>
      <c r="G470" s="114">
        <v>96522701.851851851</v>
      </c>
      <c r="H470" s="114">
        <v>99990433.476090327</v>
      </c>
    </row>
    <row r="471" spans="2:8">
      <c r="B471" s="107" t="s">
        <v>249</v>
      </c>
      <c r="C471" s="114" t="s">
        <v>140</v>
      </c>
      <c r="D471" s="114" t="s">
        <v>140</v>
      </c>
      <c r="E471" s="114" t="s">
        <v>140</v>
      </c>
      <c r="F471" s="114" t="s">
        <v>140</v>
      </c>
      <c r="G471" s="114" t="s">
        <v>140</v>
      </c>
      <c r="H471" s="114" t="s">
        <v>140</v>
      </c>
    </row>
    <row r="472" spans="2:8">
      <c r="B472" s="107" t="s">
        <v>250</v>
      </c>
      <c r="C472" s="114" t="s">
        <v>140</v>
      </c>
      <c r="D472" s="114" t="s">
        <v>140</v>
      </c>
      <c r="E472" s="114" t="s">
        <v>140</v>
      </c>
      <c r="F472" s="114" t="s">
        <v>140</v>
      </c>
      <c r="G472" s="114" t="s">
        <v>140</v>
      </c>
      <c r="H472" s="114" t="s">
        <v>140</v>
      </c>
    </row>
    <row r="473" spans="2:8">
      <c r="B473" s="47" t="s">
        <v>254</v>
      </c>
      <c r="C473" s="982">
        <v>60.42</v>
      </c>
      <c r="D473" s="982">
        <v>58.48</v>
      </c>
      <c r="E473" s="982">
        <v>62.08</v>
      </c>
      <c r="F473" s="982">
        <v>58.57</v>
      </c>
      <c r="G473" s="982">
        <v>60.58</v>
      </c>
      <c r="H473" s="982">
        <v>58.46</v>
      </c>
    </row>
    <row r="474" spans="2:8">
      <c r="B474" s="47"/>
      <c r="C474" s="978"/>
      <c r="D474" s="978"/>
      <c r="E474" s="978"/>
      <c r="F474" s="978"/>
      <c r="G474" s="978"/>
      <c r="H474" s="978"/>
    </row>
    <row r="475" spans="2:8">
      <c r="B475" s="92" t="s">
        <v>1553</v>
      </c>
      <c r="C475" s="978"/>
      <c r="D475" s="978"/>
      <c r="E475" s="978"/>
      <c r="F475" s="978"/>
      <c r="G475" s="978"/>
      <c r="H475" s="978"/>
    </row>
    <row r="476" spans="2:8">
      <c r="B476" s="93" t="s">
        <v>247</v>
      </c>
      <c r="C476" s="114" t="s">
        <v>140</v>
      </c>
      <c r="D476" s="114" t="s">
        <v>140</v>
      </c>
      <c r="E476" s="114" t="s">
        <v>140</v>
      </c>
      <c r="F476" s="114" t="s">
        <v>140</v>
      </c>
      <c r="G476" s="114" t="s">
        <v>140</v>
      </c>
      <c r="H476" s="114" t="s">
        <v>140</v>
      </c>
    </row>
    <row r="477" spans="2:8">
      <c r="B477" s="95" t="s">
        <v>248</v>
      </c>
      <c r="C477" s="114" t="s">
        <v>140</v>
      </c>
      <c r="D477" s="114" t="s">
        <v>140</v>
      </c>
      <c r="E477" s="114" t="s">
        <v>140</v>
      </c>
      <c r="F477" s="114" t="s">
        <v>140</v>
      </c>
      <c r="G477" s="114" t="s">
        <v>140</v>
      </c>
      <c r="H477" s="114" t="s">
        <v>140</v>
      </c>
    </row>
    <row r="478" spans="2:8">
      <c r="B478" s="107" t="s">
        <v>249</v>
      </c>
      <c r="C478" s="114" t="s">
        <v>140</v>
      </c>
      <c r="D478" s="114" t="s">
        <v>140</v>
      </c>
      <c r="E478" s="114" t="s">
        <v>140</v>
      </c>
      <c r="F478" s="114" t="s">
        <v>140</v>
      </c>
      <c r="G478" s="114" t="s">
        <v>140</v>
      </c>
      <c r="H478" s="114" t="s">
        <v>140</v>
      </c>
    </row>
    <row r="479" spans="2:8">
      <c r="B479" s="107" t="s">
        <v>250</v>
      </c>
      <c r="C479" s="114" t="s">
        <v>140</v>
      </c>
      <c r="D479" s="114" t="s">
        <v>140</v>
      </c>
      <c r="E479" s="114" t="s">
        <v>140</v>
      </c>
      <c r="F479" s="114" t="s">
        <v>140</v>
      </c>
      <c r="G479" s="114" t="s">
        <v>140</v>
      </c>
      <c r="H479" s="114" t="s">
        <v>140</v>
      </c>
    </row>
    <row r="480" spans="2:8">
      <c r="B480" s="47" t="s">
        <v>254</v>
      </c>
      <c r="C480" s="982" t="s">
        <v>140</v>
      </c>
      <c r="D480" s="466" t="s">
        <v>140</v>
      </c>
      <c r="E480" s="114" t="s">
        <v>140</v>
      </c>
      <c r="F480" s="114" t="s">
        <v>140</v>
      </c>
      <c r="G480" s="114" t="s">
        <v>140</v>
      </c>
      <c r="H480" s="114" t="s">
        <v>140</v>
      </c>
    </row>
    <row r="481" spans="2:8">
      <c r="B481" s="92"/>
      <c r="C481" s="978"/>
      <c r="D481" s="978"/>
      <c r="E481" s="978"/>
      <c r="F481" s="978"/>
      <c r="G481" s="978"/>
      <c r="H481" s="978"/>
    </row>
    <row r="482" spans="2:8">
      <c r="B482" s="92" t="s">
        <v>1554</v>
      </c>
      <c r="C482" s="978"/>
      <c r="D482" s="978"/>
      <c r="E482" s="978"/>
      <c r="F482" s="978"/>
      <c r="G482" s="978"/>
      <c r="H482" s="978"/>
    </row>
    <row r="483" spans="2:8">
      <c r="B483" s="93" t="s">
        <v>247</v>
      </c>
      <c r="C483" s="114">
        <v>352642.12001528859</v>
      </c>
      <c r="D483" s="114">
        <v>325998.44250756287</v>
      </c>
      <c r="E483" s="114">
        <v>302587.48887549166</v>
      </c>
      <c r="F483" s="114">
        <v>320197.33750978857</v>
      </c>
      <c r="G483" s="114">
        <v>298661.57886098803</v>
      </c>
      <c r="H483" s="114">
        <v>338155.64734801452</v>
      </c>
    </row>
    <row r="484" spans="2:8">
      <c r="B484" s="95" t="s">
        <v>248</v>
      </c>
      <c r="C484" s="114">
        <v>352642.12001528859</v>
      </c>
      <c r="D484" s="114">
        <v>325998.44250756287</v>
      </c>
      <c r="E484" s="114">
        <v>302587.48887549166</v>
      </c>
      <c r="F484" s="114">
        <v>320197.33750978857</v>
      </c>
      <c r="G484" s="114">
        <v>298661.57886098803</v>
      </c>
      <c r="H484" s="114">
        <v>338155.64734801452</v>
      </c>
    </row>
    <row r="485" spans="2:8">
      <c r="B485" s="107" t="s">
        <v>249</v>
      </c>
      <c r="C485" s="114" t="s">
        <v>140</v>
      </c>
      <c r="D485" s="114" t="s">
        <v>140</v>
      </c>
      <c r="E485" s="114" t="s">
        <v>140</v>
      </c>
      <c r="F485" s="114" t="s">
        <v>140</v>
      </c>
      <c r="G485" s="114" t="s">
        <v>140</v>
      </c>
      <c r="H485" s="114" t="s">
        <v>140</v>
      </c>
    </row>
    <row r="486" spans="2:8">
      <c r="B486" s="107" t="s">
        <v>250</v>
      </c>
      <c r="C486" s="114" t="s">
        <v>140</v>
      </c>
      <c r="D486" s="114" t="s">
        <v>140</v>
      </c>
      <c r="E486" s="114" t="s">
        <v>140</v>
      </c>
      <c r="F486" s="114" t="s">
        <v>140</v>
      </c>
      <c r="G486" s="114" t="s">
        <v>140</v>
      </c>
      <c r="H486" s="114" t="s">
        <v>140</v>
      </c>
    </row>
    <row r="487" spans="2:8">
      <c r="B487" s="47" t="s">
        <v>254</v>
      </c>
      <c r="C487" s="983">
        <v>61.54</v>
      </c>
      <c r="D487" s="984">
        <v>40.82</v>
      </c>
      <c r="E487" s="984">
        <v>40.74</v>
      </c>
      <c r="F487" s="984">
        <v>41.4</v>
      </c>
      <c r="G487" s="984">
        <v>42.25</v>
      </c>
      <c r="H487" s="984">
        <v>42.03</v>
      </c>
    </row>
    <row r="488" spans="2:8">
      <c r="B488" s="47"/>
      <c r="C488" s="978"/>
      <c r="D488" s="978"/>
      <c r="E488" s="978"/>
      <c r="F488" s="978"/>
      <c r="G488" s="978"/>
      <c r="H488" s="978"/>
    </row>
    <row r="489" spans="2:8">
      <c r="B489" s="697" t="s">
        <v>242</v>
      </c>
      <c r="C489" s="978"/>
      <c r="D489" s="978"/>
      <c r="E489" s="978"/>
      <c r="F489" s="978"/>
      <c r="G489" s="978"/>
      <c r="H489" s="978"/>
    </row>
    <row r="490" spans="2:8">
      <c r="B490" s="697"/>
      <c r="C490" s="978"/>
      <c r="D490" s="978"/>
      <c r="E490" s="978"/>
      <c r="F490" s="978"/>
      <c r="G490" s="978"/>
      <c r="H490" s="978"/>
    </row>
    <row r="491" spans="2:8">
      <c r="B491" s="92" t="s">
        <v>1553</v>
      </c>
      <c r="C491" s="978"/>
      <c r="D491" s="978"/>
      <c r="E491" s="978"/>
      <c r="F491" s="978"/>
      <c r="G491" s="978"/>
      <c r="H491" s="978"/>
    </row>
    <row r="492" spans="2:8">
      <c r="B492" s="93" t="s">
        <v>247</v>
      </c>
      <c r="C492" s="114">
        <v>1647164.5649127278</v>
      </c>
      <c r="D492" s="114">
        <v>1237583.5612663613</v>
      </c>
      <c r="E492" s="114">
        <v>1247815.5895271725</v>
      </c>
      <c r="F492" s="114">
        <v>1468621.1022709475</v>
      </c>
      <c r="G492" s="114">
        <v>1440468.9679413533</v>
      </c>
      <c r="H492" s="114">
        <v>1502080.5488993512</v>
      </c>
    </row>
    <row r="493" spans="2:8">
      <c r="B493" s="95" t="s">
        <v>248</v>
      </c>
      <c r="C493" s="114">
        <v>1647164.5649127278</v>
      </c>
      <c r="D493" s="114">
        <v>1237583.5612663613</v>
      </c>
      <c r="E493" s="114">
        <v>1247815.5895271725</v>
      </c>
      <c r="F493" s="114">
        <v>1468621.1022709475</v>
      </c>
      <c r="G493" s="114">
        <v>1440468.9679413533</v>
      </c>
      <c r="H493" s="114">
        <v>1502080.5488993512</v>
      </c>
    </row>
    <row r="494" spans="2:8">
      <c r="B494" s="112" t="s">
        <v>255</v>
      </c>
      <c r="C494" s="114">
        <v>1647164.5649127278</v>
      </c>
      <c r="D494" s="114">
        <v>1237583.5612663613</v>
      </c>
      <c r="E494" s="114">
        <v>1247815.5895271725</v>
      </c>
      <c r="F494" s="114">
        <v>1468621.1022709475</v>
      </c>
      <c r="G494" s="114">
        <v>1440468.9679413533</v>
      </c>
      <c r="H494" s="114">
        <v>1502080.5488993512</v>
      </c>
    </row>
    <row r="495" spans="2:8">
      <c r="B495" s="112" t="s">
        <v>256</v>
      </c>
      <c r="C495" s="114" t="s">
        <v>140</v>
      </c>
      <c r="D495" s="114" t="s">
        <v>140</v>
      </c>
      <c r="E495" s="114" t="s">
        <v>140</v>
      </c>
      <c r="F495" s="114" t="s">
        <v>140</v>
      </c>
      <c r="G495" s="114" t="s">
        <v>140</v>
      </c>
      <c r="H495" s="114" t="s">
        <v>140</v>
      </c>
    </row>
    <row r="496" spans="2:8">
      <c r="B496" s="112" t="s">
        <v>257</v>
      </c>
      <c r="C496" s="114" t="s">
        <v>140</v>
      </c>
      <c r="D496" s="114" t="s">
        <v>140</v>
      </c>
      <c r="E496" s="114" t="s">
        <v>140</v>
      </c>
      <c r="F496" s="114" t="s">
        <v>140</v>
      </c>
      <c r="G496" s="114" t="s">
        <v>140</v>
      </c>
      <c r="H496" s="114" t="s">
        <v>140</v>
      </c>
    </row>
    <row r="497" spans="2:8">
      <c r="B497" s="112" t="s">
        <v>258</v>
      </c>
      <c r="C497" s="114" t="s">
        <v>140</v>
      </c>
      <c r="D497" s="114" t="s">
        <v>140</v>
      </c>
      <c r="E497" s="114" t="s">
        <v>140</v>
      </c>
      <c r="F497" s="114" t="s">
        <v>140</v>
      </c>
      <c r="G497" s="114" t="s">
        <v>140</v>
      </c>
      <c r="H497" s="114" t="s">
        <v>140</v>
      </c>
    </row>
    <row r="498" spans="2:8">
      <c r="B498" s="112" t="s">
        <v>259</v>
      </c>
      <c r="C498" s="114" t="s">
        <v>140</v>
      </c>
      <c r="D498" s="114" t="s">
        <v>140</v>
      </c>
      <c r="E498" s="114" t="s">
        <v>140</v>
      </c>
      <c r="F498" s="114" t="s">
        <v>140</v>
      </c>
      <c r="G498" s="114" t="s">
        <v>140</v>
      </c>
      <c r="H498" s="114" t="s">
        <v>140</v>
      </c>
    </row>
    <row r="499" spans="2:8">
      <c r="B499" s="112" t="s">
        <v>260</v>
      </c>
      <c r="C499" s="114" t="s">
        <v>140</v>
      </c>
      <c r="D499" s="114" t="s">
        <v>140</v>
      </c>
      <c r="E499" s="114" t="s">
        <v>140</v>
      </c>
      <c r="F499" s="114" t="s">
        <v>140</v>
      </c>
      <c r="G499" s="114" t="s">
        <v>140</v>
      </c>
      <c r="H499" s="114" t="s">
        <v>140</v>
      </c>
    </row>
    <row r="500" spans="2:8">
      <c r="B500" s="112" t="s">
        <v>261</v>
      </c>
      <c r="C500" s="114" t="s">
        <v>140</v>
      </c>
      <c r="D500" s="114" t="s">
        <v>140</v>
      </c>
      <c r="E500" s="114" t="s">
        <v>140</v>
      </c>
      <c r="F500" s="114" t="s">
        <v>140</v>
      </c>
      <c r="G500" s="114" t="s">
        <v>140</v>
      </c>
      <c r="H500" s="114" t="s">
        <v>140</v>
      </c>
    </row>
    <row r="501" spans="2:8">
      <c r="B501" s="107" t="s">
        <v>249</v>
      </c>
      <c r="C501" s="114" t="s">
        <v>140</v>
      </c>
      <c r="D501" s="114" t="s">
        <v>140</v>
      </c>
      <c r="E501" s="114" t="s">
        <v>140</v>
      </c>
      <c r="F501" s="114" t="s">
        <v>140</v>
      </c>
      <c r="G501" s="114" t="s">
        <v>140</v>
      </c>
      <c r="H501" s="114" t="s">
        <v>140</v>
      </c>
    </row>
    <row r="502" spans="2:8">
      <c r="B502" s="112" t="s">
        <v>255</v>
      </c>
      <c r="C502" s="114" t="s">
        <v>140</v>
      </c>
      <c r="D502" s="114" t="s">
        <v>140</v>
      </c>
      <c r="E502" s="114" t="s">
        <v>140</v>
      </c>
      <c r="F502" s="114" t="s">
        <v>140</v>
      </c>
      <c r="G502" s="114" t="s">
        <v>140</v>
      </c>
      <c r="H502" s="114" t="s">
        <v>140</v>
      </c>
    </row>
    <row r="503" spans="2:8">
      <c r="B503" s="112" t="s">
        <v>256</v>
      </c>
      <c r="C503" s="114" t="s">
        <v>140</v>
      </c>
      <c r="D503" s="114" t="s">
        <v>140</v>
      </c>
      <c r="E503" s="114" t="s">
        <v>140</v>
      </c>
      <c r="F503" s="114" t="s">
        <v>140</v>
      </c>
      <c r="G503" s="114" t="s">
        <v>140</v>
      </c>
      <c r="H503" s="114" t="s">
        <v>140</v>
      </c>
    </row>
    <row r="504" spans="2:8">
      <c r="B504" s="112" t="s">
        <v>257</v>
      </c>
      <c r="C504" s="114" t="s">
        <v>140</v>
      </c>
      <c r="D504" s="114" t="s">
        <v>140</v>
      </c>
      <c r="E504" s="114" t="s">
        <v>140</v>
      </c>
      <c r="F504" s="114" t="s">
        <v>140</v>
      </c>
      <c r="G504" s="114" t="s">
        <v>140</v>
      </c>
      <c r="H504" s="114" t="s">
        <v>140</v>
      </c>
    </row>
    <row r="505" spans="2:8">
      <c r="B505" s="112" t="s">
        <v>258</v>
      </c>
      <c r="C505" s="114" t="s">
        <v>140</v>
      </c>
      <c r="D505" s="114" t="s">
        <v>140</v>
      </c>
      <c r="E505" s="114" t="s">
        <v>140</v>
      </c>
      <c r="F505" s="114" t="s">
        <v>140</v>
      </c>
      <c r="G505" s="114" t="s">
        <v>140</v>
      </c>
      <c r="H505" s="114" t="s">
        <v>140</v>
      </c>
    </row>
    <row r="506" spans="2:8">
      <c r="B506" s="112" t="s">
        <v>259</v>
      </c>
      <c r="C506" s="114" t="s">
        <v>140</v>
      </c>
      <c r="D506" s="114" t="s">
        <v>140</v>
      </c>
      <c r="E506" s="114" t="s">
        <v>140</v>
      </c>
      <c r="F506" s="114" t="s">
        <v>140</v>
      </c>
      <c r="G506" s="114" t="s">
        <v>140</v>
      </c>
      <c r="H506" s="114" t="s">
        <v>140</v>
      </c>
    </row>
    <row r="507" spans="2:8">
      <c r="B507" s="112" t="s">
        <v>260</v>
      </c>
      <c r="C507" s="114" t="s">
        <v>140</v>
      </c>
      <c r="D507" s="114" t="s">
        <v>140</v>
      </c>
      <c r="E507" s="114" t="s">
        <v>140</v>
      </c>
      <c r="F507" s="114" t="s">
        <v>140</v>
      </c>
      <c r="G507" s="114" t="s">
        <v>140</v>
      </c>
      <c r="H507" s="114" t="s">
        <v>140</v>
      </c>
    </row>
    <row r="508" spans="2:8">
      <c r="B508" s="112" t="s">
        <v>261</v>
      </c>
      <c r="C508" s="114" t="s">
        <v>140</v>
      </c>
      <c r="D508" s="114" t="s">
        <v>140</v>
      </c>
      <c r="E508" s="114" t="s">
        <v>140</v>
      </c>
      <c r="F508" s="114" t="s">
        <v>140</v>
      </c>
      <c r="G508" s="114" t="s">
        <v>140</v>
      </c>
      <c r="H508" s="114" t="s">
        <v>140</v>
      </c>
    </row>
    <row r="509" spans="2:8">
      <c r="B509" s="47" t="s">
        <v>254</v>
      </c>
      <c r="C509" s="114">
        <v>81.75</v>
      </c>
      <c r="D509" s="983">
        <v>81.55</v>
      </c>
      <c r="E509" s="983">
        <v>82.28</v>
      </c>
      <c r="F509" s="984">
        <v>84.15</v>
      </c>
      <c r="G509" s="984">
        <v>83.45</v>
      </c>
      <c r="H509" s="984">
        <v>82.224778541295507</v>
      </c>
    </row>
    <row r="510" spans="2:8">
      <c r="B510" s="113"/>
      <c r="C510" s="978"/>
      <c r="D510" s="978"/>
      <c r="E510" s="978"/>
      <c r="F510" s="978"/>
      <c r="G510" s="978"/>
      <c r="H510" s="978"/>
    </row>
    <row r="511" spans="2:8">
      <c r="B511" s="697" t="s">
        <v>1555</v>
      </c>
      <c r="C511" s="978"/>
      <c r="D511" s="978"/>
      <c r="E511" s="978"/>
      <c r="F511" s="978"/>
      <c r="G511" s="978"/>
      <c r="H511" s="978"/>
    </row>
    <row r="512" spans="2:8">
      <c r="B512" s="93" t="s">
        <v>247</v>
      </c>
      <c r="C512" s="114">
        <v>469096.70021658816</v>
      </c>
      <c r="D512" s="114">
        <v>311848.62371581758</v>
      </c>
      <c r="E512" s="114">
        <v>299885.74053340225</v>
      </c>
      <c r="F512" s="114">
        <v>253468.03445575567</v>
      </c>
      <c r="G512" s="114">
        <v>207551.80808578149</v>
      </c>
      <c r="H512" s="114">
        <v>223535.49073769039</v>
      </c>
    </row>
    <row r="513" spans="2:8">
      <c r="B513" s="95" t="s">
        <v>248</v>
      </c>
      <c r="C513" s="114">
        <v>469096.70021658816</v>
      </c>
      <c r="D513" s="114">
        <v>311848.62371581758</v>
      </c>
      <c r="E513" s="114">
        <v>299885.74053340225</v>
      </c>
      <c r="F513" s="114">
        <v>253468.03445575567</v>
      </c>
      <c r="G513" s="114">
        <v>207551.80808578149</v>
      </c>
      <c r="H513" s="114">
        <v>223535.49073769039</v>
      </c>
    </row>
    <row r="514" spans="2:8">
      <c r="B514" s="112" t="s">
        <v>255</v>
      </c>
      <c r="C514" s="985">
        <v>0</v>
      </c>
      <c r="D514" s="985">
        <v>0</v>
      </c>
      <c r="E514" s="985">
        <v>0</v>
      </c>
      <c r="F514" s="985">
        <v>0</v>
      </c>
      <c r="G514" s="985">
        <v>0</v>
      </c>
      <c r="H514" s="985">
        <v>0</v>
      </c>
    </row>
    <row r="515" spans="2:8">
      <c r="B515" s="112" t="s">
        <v>256</v>
      </c>
      <c r="C515" s="985">
        <v>0</v>
      </c>
      <c r="D515" s="985">
        <v>0</v>
      </c>
      <c r="E515" s="985">
        <v>0</v>
      </c>
      <c r="F515" s="985">
        <v>0</v>
      </c>
      <c r="G515" s="985">
        <v>0</v>
      </c>
      <c r="H515" s="985">
        <v>0</v>
      </c>
    </row>
    <row r="516" spans="2:8">
      <c r="B516" s="112" t="s">
        <v>257</v>
      </c>
      <c r="C516" s="985">
        <v>0</v>
      </c>
      <c r="D516" s="985">
        <v>0</v>
      </c>
      <c r="E516" s="985">
        <v>0</v>
      </c>
      <c r="F516" s="985">
        <v>0</v>
      </c>
      <c r="G516" s="985">
        <v>0</v>
      </c>
      <c r="H516" s="985">
        <v>0</v>
      </c>
    </row>
    <row r="517" spans="2:8">
      <c r="B517" s="112" t="s">
        <v>258</v>
      </c>
      <c r="C517" s="985">
        <v>0</v>
      </c>
      <c r="D517" s="985">
        <v>0</v>
      </c>
      <c r="E517" s="985">
        <v>0</v>
      </c>
      <c r="F517" s="985">
        <v>0</v>
      </c>
      <c r="G517" s="985">
        <v>0</v>
      </c>
      <c r="H517" s="985">
        <v>0</v>
      </c>
    </row>
    <row r="518" spans="2:8">
      <c r="B518" s="112" t="s">
        <v>259</v>
      </c>
      <c r="C518" s="985">
        <v>0</v>
      </c>
      <c r="D518" s="985">
        <v>0</v>
      </c>
      <c r="E518" s="985">
        <v>0</v>
      </c>
      <c r="F518" s="985">
        <v>0</v>
      </c>
      <c r="G518" s="985">
        <v>0</v>
      </c>
      <c r="H518" s="985">
        <v>0</v>
      </c>
    </row>
    <row r="519" spans="2:8">
      <c r="B519" s="112" t="s">
        <v>260</v>
      </c>
      <c r="C519" s="114">
        <v>469096.70021658816</v>
      </c>
      <c r="D519" s="114">
        <v>311848.62371581758</v>
      </c>
      <c r="E519" s="114">
        <v>299885.74053340225</v>
      </c>
      <c r="F519" s="114">
        <v>253468.03445575567</v>
      </c>
      <c r="G519" s="114">
        <v>207551.80808578149</v>
      </c>
      <c r="H519" s="114">
        <v>223535.49073769039</v>
      </c>
    </row>
    <row r="520" spans="2:8">
      <c r="B520" s="112" t="s">
        <v>261</v>
      </c>
      <c r="C520" s="985">
        <v>0</v>
      </c>
      <c r="D520" s="985">
        <v>0</v>
      </c>
      <c r="E520" s="985">
        <v>0</v>
      </c>
      <c r="F520" s="985">
        <v>0</v>
      </c>
      <c r="G520" s="985">
        <v>0</v>
      </c>
      <c r="H520" s="985">
        <v>0</v>
      </c>
    </row>
    <row r="521" spans="2:8">
      <c r="B521" s="107" t="s">
        <v>249</v>
      </c>
      <c r="C521" s="114" t="s">
        <v>140</v>
      </c>
      <c r="D521" s="114" t="s">
        <v>140</v>
      </c>
      <c r="E521" s="114" t="s">
        <v>140</v>
      </c>
      <c r="F521" s="114" t="s">
        <v>140</v>
      </c>
      <c r="G521" s="114" t="s">
        <v>140</v>
      </c>
      <c r="H521" s="114" t="s">
        <v>140</v>
      </c>
    </row>
    <row r="522" spans="2:8">
      <c r="B522" s="112" t="s">
        <v>255</v>
      </c>
      <c r="C522" s="114" t="s">
        <v>140</v>
      </c>
      <c r="D522" s="114" t="s">
        <v>140</v>
      </c>
      <c r="E522" s="114" t="s">
        <v>140</v>
      </c>
      <c r="F522" s="114" t="s">
        <v>140</v>
      </c>
      <c r="G522" s="114" t="s">
        <v>140</v>
      </c>
      <c r="H522" s="114" t="s">
        <v>140</v>
      </c>
    </row>
    <row r="523" spans="2:8">
      <c r="B523" s="112" t="s">
        <v>256</v>
      </c>
      <c r="C523" s="114" t="s">
        <v>140</v>
      </c>
      <c r="D523" s="114" t="s">
        <v>140</v>
      </c>
      <c r="E523" s="114" t="s">
        <v>140</v>
      </c>
      <c r="F523" s="114" t="s">
        <v>140</v>
      </c>
      <c r="G523" s="114" t="s">
        <v>140</v>
      </c>
      <c r="H523" s="114" t="s">
        <v>140</v>
      </c>
    </row>
    <row r="524" spans="2:8">
      <c r="B524" s="112" t="s">
        <v>257</v>
      </c>
      <c r="C524" s="114" t="s">
        <v>140</v>
      </c>
      <c r="D524" s="114" t="s">
        <v>140</v>
      </c>
      <c r="E524" s="114" t="s">
        <v>140</v>
      </c>
      <c r="F524" s="114" t="s">
        <v>140</v>
      </c>
      <c r="G524" s="114" t="s">
        <v>140</v>
      </c>
      <c r="H524" s="114" t="s">
        <v>140</v>
      </c>
    </row>
    <row r="525" spans="2:8">
      <c r="B525" s="112" t="s">
        <v>258</v>
      </c>
      <c r="C525" s="114" t="s">
        <v>140</v>
      </c>
      <c r="D525" s="114" t="s">
        <v>140</v>
      </c>
      <c r="E525" s="114" t="s">
        <v>140</v>
      </c>
      <c r="F525" s="114" t="s">
        <v>140</v>
      </c>
      <c r="G525" s="114" t="s">
        <v>140</v>
      </c>
      <c r="H525" s="114" t="s">
        <v>140</v>
      </c>
    </row>
    <row r="526" spans="2:8">
      <c r="B526" s="112" t="s">
        <v>259</v>
      </c>
      <c r="C526" s="114" t="s">
        <v>140</v>
      </c>
      <c r="D526" s="114" t="s">
        <v>140</v>
      </c>
      <c r="E526" s="114" t="s">
        <v>140</v>
      </c>
      <c r="F526" s="114" t="s">
        <v>140</v>
      </c>
      <c r="G526" s="114" t="s">
        <v>140</v>
      </c>
      <c r="H526" s="114" t="s">
        <v>140</v>
      </c>
    </row>
    <row r="527" spans="2:8">
      <c r="B527" s="112" t="s">
        <v>260</v>
      </c>
      <c r="C527" s="114" t="s">
        <v>140</v>
      </c>
      <c r="D527" s="114" t="s">
        <v>140</v>
      </c>
      <c r="E527" s="114" t="s">
        <v>140</v>
      </c>
      <c r="F527" s="114" t="s">
        <v>140</v>
      </c>
      <c r="G527" s="114" t="s">
        <v>140</v>
      </c>
      <c r="H527" s="114" t="s">
        <v>140</v>
      </c>
    </row>
    <row r="528" spans="2:8">
      <c r="B528" s="112" t="s">
        <v>261</v>
      </c>
      <c r="C528" s="114" t="s">
        <v>140</v>
      </c>
      <c r="D528" s="114" t="s">
        <v>140</v>
      </c>
      <c r="E528" s="114" t="s">
        <v>140</v>
      </c>
      <c r="F528" s="114" t="s">
        <v>140</v>
      </c>
      <c r="G528" s="114" t="s">
        <v>140</v>
      </c>
      <c r="H528" s="114" t="s">
        <v>140</v>
      </c>
    </row>
    <row r="529" spans="2:8">
      <c r="B529" s="47" t="s">
        <v>254</v>
      </c>
      <c r="C529" s="986">
        <v>79.81</v>
      </c>
      <c r="D529" s="986">
        <v>78.900000000000006</v>
      </c>
      <c r="E529" s="986">
        <v>69.38</v>
      </c>
      <c r="F529" s="987">
        <v>79.33</v>
      </c>
      <c r="G529" s="987">
        <v>79.39</v>
      </c>
      <c r="H529" s="987">
        <v>80.2</v>
      </c>
    </row>
    <row r="530" spans="2:8">
      <c r="B530" s="47"/>
      <c r="C530" s="978"/>
      <c r="D530" s="978"/>
      <c r="E530" s="978"/>
      <c r="F530" s="978"/>
      <c r="G530" s="978"/>
      <c r="H530" s="978"/>
    </row>
    <row r="531" spans="2:8">
      <c r="B531" s="697" t="s">
        <v>1556</v>
      </c>
      <c r="C531" s="978"/>
      <c r="D531" s="978"/>
      <c r="E531" s="978"/>
      <c r="F531" s="978"/>
      <c r="G531" s="978"/>
      <c r="H531" s="978"/>
    </row>
    <row r="532" spans="2:8">
      <c r="B532" s="93" t="s">
        <v>247</v>
      </c>
      <c r="C532" s="114">
        <v>1402971.9284834587</v>
      </c>
      <c r="D532" s="114">
        <v>1032752.8678827089</v>
      </c>
      <c r="E532" s="114">
        <v>1036377.5729911291</v>
      </c>
      <c r="F532" s="114">
        <v>1285917.9326546595</v>
      </c>
      <c r="G532" s="114">
        <v>1420812.4076809452</v>
      </c>
      <c r="H532" s="114">
        <v>1472718.6335875927</v>
      </c>
    </row>
    <row r="533" spans="2:8">
      <c r="B533" s="95" t="s">
        <v>248</v>
      </c>
      <c r="C533" s="114">
        <v>1402971.9284834587</v>
      </c>
      <c r="D533" s="114">
        <v>1032752.8678827089</v>
      </c>
      <c r="E533" s="114">
        <v>1036377.5729911291</v>
      </c>
      <c r="F533" s="114">
        <v>1285917.9326546595</v>
      </c>
      <c r="G533" s="114">
        <v>1420812.4076809452</v>
      </c>
      <c r="H533" s="114">
        <v>1472718.6335875927</v>
      </c>
    </row>
    <row r="534" spans="2:8">
      <c r="B534" s="112" t="s">
        <v>255</v>
      </c>
      <c r="C534" s="114">
        <v>1234735.2104302035</v>
      </c>
      <c r="D534" s="114">
        <v>884247.76110462158</v>
      </c>
      <c r="E534" s="114">
        <v>858766.68676255282</v>
      </c>
      <c r="F534" s="114">
        <v>962609.55364134698</v>
      </c>
      <c r="G534" s="114">
        <v>900976.53044477268</v>
      </c>
      <c r="H534" s="114">
        <v>928099.89609994681</v>
      </c>
    </row>
    <row r="535" spans="2:8">
      <c r="B535" s="112" t="s">
        <v>256</v>
      </c>
      <c r="C535" s="263">
        <v>0</v>
      </c>
      <c r="D535" s="263">
        <v>0</v>
      </c>
      <c r="E535" s="263">
        <v>0</v>
      </c>
      <c r="F535" s="263">
        <v>0</v>
      </c>
      <c r="G535" s="263">
        <v>0</v>
      </c>
      <c r="H535" s="263">
        <v>0</v>
      </c>
    </row>
    <row r="536" spans="2:8">
      <c r="B536" s="112" t="s">
        <v>257</v>
      </c>
      <c r="C536" s="114">
        <v>168237.01533104008</v>
      </c>
      <c r="D536" s="114">
        <v>148504.98697097672</v>
      </c>
      <c r="E536" s="114">
        <v>177610.91493698503</v>
      </c>
      <c r="F536" s="114">
        <v>323308.37901331246</v>
      </c>
      <c r="G536" s="114">
        <v>519835.87723617262</v>
      </c>
      <c r="H536" s="114">
        <v>544618.73748764605</v>
      </c>
    </row>
    <row r="537" spans="2:8">
      <c r="B537" s="112" t="s">
        <v>258</v>
      </c>
      <c r="C537" s="985">
        <v>0</v>
      </c>
      <c r="D537" s="985">
        <v>0</v>
      </c>
      <c r="E537" s="985">
        <v>0</v>
      </c>
      <c r="F537" s="985">
        <v>0</v>
      </c>
      <c r="G537" s="985">
        <v>0</v>
      </c>
      <c r="H537" s="985">
        <v>0</v>
      </c>
    </row>
    <row r="538" spans="2:8">
      <c r="B538" s="112" t="s">
        <v>259</v>
      </c>
      <c r="C538" s="985">
        <v>0</v>
      </c>
      <c r="D538" s="985">
        <v>0</v>
      </c>
      <c r="E538" s="985">
        <v>0</v>
      </c>
      <c r="F538" s="985">
        <v>0</v>
      </c>
      <c r="G538" s="985">
        <v>0</v>
      </c>
      <c r="H538" s="985">
        <v>0</v>
      </c>
    </row>
    <row r="539" spans="2:8">
      <c r="B539" s="112" t="s">
        <v>260</v>
      </c>
      <c r="C539" s="985">
        <v>0</v>
      </c>
      <c r="D539" s="985">
        <v>0</v>
      </c>
      <c r="E539" s="985">
        <v>0</v>
      </c>
      <c r="F539" s="985">
        <v>0</v>
      </c>
      <c r="G539" s="985">
        <v>0</v>
      </c>
      <c r="H539" s="985">
        <v>0</v>
      </c>
    </row>
    <row r="540" spans="2:8">
      <c r="B540" s="112" t="s">
        <v>261</v>
      </c>
      <c r="C540" s="985">
        <v>0</v>
      </c>
      <c r="D540" s="985">
        <v>0</v>
      </c>
      <c r="E540" s="985">
        <v>0</v>
      </c>
      <c r="F540" s="985">
        <v>0</v>
      </c>
      <c r="G540" s="985">
        <v>0</v>
      </c>
      <c r="H540" s="985">
        <v>0</v>
      </c>
    </row>
    <row r="541" spans="2:8">
      <c r="B541" s="107" t="s">
        <v>249</v>
      </c>
      <c r="C541" s="114" t="s">
        <v>140</v>
      </c>
      <c r="D541" s="114" t="s">
        <v>140</v>
      </c>
      <c r="E541" s="114" t="s">
        <v>140</v>
      </c>
      <c r="F541" s="114" t="s">
        <v>140</v>
      </c>
      <c r="G541" s="114" t="s">
        <v>140</v>
      </c>
      <c r="H541" s="114" t="s">
        <v>140</v>
      </c>
    </row>
    <row r="542" spans="2:8">
      <c r="B542" s="112" t="s">
        <v>255</v>
      </c>
      <c r="C542" s="114" t="s">
        <v>140</v>
      </c>
      <c r="D542" s="114" t="s">
        <v>140</v>
      </c>
      <c r="E542" s="114" t="s">
        <v>140</v>
      </c>
      <c r="F542" s="114" t="s">
        <v>140</v>
      </c>
      <c r="G542" s="114" t="s">
        <v>140</v>
      </c>
      <c r="H542" s="114" t="s">
        <v>140</v>
      </c>
    </row>
    <row r="543" spans="2:8">
      <c r="B543" s="112" t="s">
        <v>256</v>
      </c>
      <c r="C543" s="114" t="s">
        <v>140</v>
      </c>
      <c r="D543" s="114" t="s">
        <v>140</v>
      </c>
      <c r="E543" s="114" t="s">
        <v>140</v>
      </c>
      <c r="F543" s="114" t="s">
        <v>140</v>
      </c>
      <c r="G543" s="114" t="s">
        <v>140</v>
      </c>
      <c r="H543" s="114" t="s">
        <v>140</v>
      </c>
    </row>
    <row r="544" spans="2:8">
      <c r="B544" s="112" t="s">
        <v>257</v>
      </c>
      <c r="C544" s="114" t="s">
        <v>140</v>
      </c>
      <c r="D544" s="114" t="s">
        <v>140</v>
      </c>
      <c r="E544" s="114" t="s">
        <v>140</v>
      </c>
      <c r="F544" s="114" t="s">
        <v>140</v>
      </c>
      <c r="G544" s="114" t="s">
        <v>140</v>
      </c>
      <c r="H544" s="114" t="s">
        <v>140</v>
      </c>
    </row>
    <row r="545" spans="2:8">
      <c r="B545" s="112" t="s">
        <v>258</v>
      </c>
      <c r="C545" s="114" t="s">
        <v>140</v>
      </c>
      <c r="D545" s="114" t="s">
        <v>140</v>
      </c>
      <c r="E545" s="114" t="s">
        <v>140</v>
      </c>
      <c r="F545" s="114" t="s">
        <v>140</v>
      </c>
      <c r="G545" s="114" t="s">
        <v>140</v>
      </c>
      <c r="H545" s="114" t="s">
        <v>140</v>
      </c>
    </row>
    <row r="546" spans="2:8">
      <c r="B546" s="112" t="s">
        <v>259</v>
      </c>
      <c r="C546" s="114" t="s">
        <v>140</v>
      </c>
      <c r="D546" s="114" t="s">
        <v>140</v>
      </c>
      <c r="E546" s="114" t="s">
        <v>140</v>
      </c>
      <c r="F546" s="114" t="s">
        <v>140</v>
      </c>
      <c r="G546" s="114" t="s">
        <v>140</v>
      </c>
      <c r="H546" s="114" t="s">
        <v>140</v>
      </c>
    </row>
    <row r="547" spans="2:8">
      <c r="B547" s="112" t="s">
        <v>260</v>
      </c>
      <c r="C547" s="114" t="s">
        <v>140</v>
      </c>
      <c r="D547" s="114" t="s">
        <v>140</v>
      </c>
      <c r="E547" s="114" t="s">
        <v>140</v>
      </c>
      <c r="F547" s="114" t="s">
        <v>140</v>
      </c>
      <c r="G547" s="114" t="s">
        <v>140</v>
      </c>
      <c r="H547" s="114" t="s">
        <v>140</v>
      </c>
    </row>
    <row r="548" spans="2:8">
      <c r="B548" s="112" t="s">
        <v>261</v>
      </c>
      <c r="C548" s="114" t="s">
        <v>140</v>
      </c>
      <c r="D548" s="114" t="s">
        <v>140</v>
      </c>
      <c r="E548" s="114" t="s">
        <v>140</v>
      </c>
      <c r="F548" s="114" t="s">
        <v>140</v>
      </c>
      <c r="G548" s="114" t="s">
        <v>140</v>
      </c>
      <c r="H548" s="114" t="s">
        <v>140</v>
      </c>
    </row>
    <row r="549" spans="2:8" ht="15.75" thickBot="1">
      <c r="B549" s="981" t="s">
        <v>254</v>
      </c>
      <c r="C549" s="988">
        <v>81.650000000000006</v>
      </c>
      <c r="D549" s="988">
        <v>81.63</v>
      </c>
      <c r="E549" s="988">
        <v>81.88</v>
      </c>
      <c r="F549" s="988">
        <v>82.98</v>
      </c>
      <c r="G549" s="988">
        <v>80.89</v>
      </c>
      <c r="H549" s="988">
        <v>80.28</v>
      </c>
    </row>
    <row r="550" spans="2:8" ht="15.75" thickTop="1">
      <c r="B550" s="1064" t="s">
        <v>1557</v>
      </c>
      <c r="C550" s="1064"/>
      <c r="D550" s="1064"/>
      <c r="E550" s="1064"/>
      <c r="F550" s="1064"/>
      <c r="G550" s="1064"/>
      <c r="H550" s="1064"/>
    </row>
    <row r="551" spans="2:8">
      <c r="B551" s="1091" t="s">
        <v>1561</v>
      </c>
      <c r="C551" s="1091"/>
      <c r="D551" s="1091"/>
      <c r="E551" s="1091"/>
      <c r="F551" s="1091"/>
      <c r="G551" s="1091"/>
      <c r="H551" s="1091"/>
    </row>
    <row r="552" spans="2:8">
      <c r="B552" s="27"/>
    </row>
    <row r="553" spans="2:8">
      <c r="B553" s="1063" t="s">
        <v>34</v>
      </c>
      <c r="C553" s="1063"/>
      <c r="D553" s="1063"/>
      <c r="E553" s="1063"/>
      <c r="F553" s="1063"/>
      <c r="G553" s="1063"/>
      <c r="H553" s="1063"/>
    </row>
    <row r="554" spans="2:8">
      <c r="B554" s="957" t="s">
        <v>33</v>
      </c>
    </row>
    <row r="555" spans="2:8">
      <c r="B555" s="127" t="s">
        <v>173</v>
      </c>
    </row>
    <row r="556" spans="2:8">
      <c r="B556" s="128"/>
    </row>
    <row r="557" spans="2:8">
      <c r="B557" s="16"/>
      <c r="C557" s="17">
        <v>2014</v>
      </c>
      <c r="D557" s="17">
        <v>2015</v>
      </c>
      <c r="E557" s="17">
        <v>2016</v>
      </c>
      <c r="F557" s="17">
        <v>2017</v>
      </c>
      <c r="G557" s="17">
        <v>2018</v>
      </c>
      <c r="H557" s="17">
        <v>2019</v>
      </c>
    </row>
    <row r="558" spans="2:8">
      <c r="B558" s="129" t="s">
        <v>1562</v>
      </c>
    </row>
    <row r="559" spans="2:8">
      <c r="B559" s="93" t="s">
        <v>88</v>
      </c>
      <c r="C559" s="132">
        <v>72</v>
      </c>
      <c r="D559" s="132">
        <v>98</v>
      </c>
      <c r="E559" s="132">
        <v>88</v>
      </c>
      <c r="F559" s="132">
        <v>85</v>
      </c>
      <c r="G559" s="132" t="s">
        <v>140</v>
      </c>
      <c r="H559" s="132" t="s">
        <v>140</v>
      </c>
    </row>
    <row r="560" spans="2:8">
      <c r="B560" s="96" t="s">
        <v>158</v>
      </c>
      <c r="C560" s="132">
        <v>0</v>
      </c>
      <c r="D560" s="132">
        <v>0</v>
      </c>
      <c r="E560" s="132">
        <v>0</v>
      </c>
      <c r="F560" s="132">
        <v>0</v>
      </c>
      <c r="G560" s="132" t="s">
        <v>140</v>
      </c>
      <c r="H560" s="132" t="s">
        <v>140</v>
      </c>
    </row>
    <row r="561" spans="2:8">
      <c r="B561" s="96" t="s">
        <v>281</v>
      </c>
      <c r="C561" s="132">
        <v>0</v>
      </c>
      <c r="D561" s="132">
        <v>0</v>
      </c>
      <c r="E561" s="132">
        <v>0</v>
      </c>
      <c r="F561" s="132">
        <v>0</v>
      </c>
      <c r="G561" s="132" t="s">
        <v>140</v>
      </c>
      <c r="H561" s="132" t="s">
        <v>140</v>
      </c>
    </row>
    <row r="562" spans="2:8">
      <c r="B562" s="96" t="s">
        <v>163</v>
      </c>
      <c r="C562" s="132">
        <v>0</v>
      </c>
      <c r="D562" s="132">
        <v>6</v>
      </c>
      <c r="E562" s="132">
        <v>8</v>
      </c>
      <c r="F562" s="132">
        <v>10</v>
      </c>
      <c r="G562" s="132" t="s">
        <v>140</v>
      </c>
      <c r="H562" s="132" t="s">
        <v>140</v>
      </c>
    </row>
    <row r="563" spans="2:8">
      <c r="B563" s="96" t="s">
        <v>237</v>
      </c>
      <c r="C563" s="132">
        <v>72</v>
      </c>
      <c r="D563" s="132">
        <v>92</v>
      </c>
      <c r="E563" s="132">
        <v>80</v>
      </c>
      <c r="F563" s="132">
        <v>75</v>
      </c>
      <c r="G563" s="132" t="s">
        <v>140</v>
      </c>
      <c r="H563" s="132" t="s">
        <v>140</v>
      </c>
    </row>
    <row r="564" spans="2:8">
      <c r="B564" s="96"/>
      <c r="C564" s="132"/>
      <c r="D564" s="132"/>
      <c r="E564" s="132"/>
      <c r="F564" s="132"/>
      <c r="G564" s="132"/>
      <c r="H564" s="132"/>
    </row>
    <row r="565" spans="2:8">
      <c r="B565" s="93" t="s">
        <v>282</v>
      </c>
      <c r="C565" s="132">
        <v>72</v>
      </c>
      <c r="D565" s="132">
        <v>98</v>
      </c>
      <c r="E565" s="132">
        <v>88</v>
      </c>
      <c r="F565" s="132">
        <v>85</v>
      </c>
      <c r="G565" s="132" t="s">
        <v>140</v>
      </c>
      <c r="H565" s="132" t="s">
        <v>140</v>
      </c>
    </row>
    <row r="566" spans="2:8">
      <c r="B566" s="96" t="s">
        <v>158</v>
      </c>
      <c r="C566" s="132">
        <v>0</v>
      </c>
      <c r="D566" s="132">
        <v>0</v>
      </c>
      <c r="E566" s="132">
        <v>0</v>
      </c>
      <c r="F566" s="132">
        <v>0</v>
      </c>
      <c r="G566" s="132" t="s">
        <v>140</v>
      </c>
      <c r="H566" s="132" t="s">
        <v>140</v>
      </c>
    </row>
    <row r="567" spans="2:8">
      <c r="B567" s="96" t="s">
        <v>281</v>
      </c>
      <c r="C567" s="132">
        <v>0</v>
      </c>
      <c r="D567" s="132">
        <v>0</v>
      </c>
      <c r="E567" s="132">
        <v>0</v>
      </c>
      <c r="F567" s="132">
        <v>0</v>
      </c>
      <c r="G567" s="132" t="s">
        <v>140</v>
      </c>
      <c r="H567" s="132" t="s">
        <v>140</v>
      </c>
    </row>
    <row r="568" spans="2:8">
      <c r="B568" s="96" t="s">
        <v>163</v>
      </c>
      <c r="C568" s="132">
        <v>0</v>
      </c>
      <c r="D568" s="132">
        <v>6</v>
      </c>
      <c r="E568" s="132">
        <v>8</v>
      </c>
      <c r="F568" s="132">
        <v>10</v>
      </c>
      <c r="G568" s="132" t="s">
        <v>140</v>
      </c>
      <c r="H568" s="132" t="s">
        <v>140</v>
      </c>
    </row>
    <row r="569" spans="2:8">
      <c r="B569" s="96" t="s">
        <v>237</v>
      </c>
      <c r="C569" s="132">
        <v>72</v>
      </c>
      <c r="D569" s="132">
        <v>92</v>
      </c>
      <c r="E569" s="132">
        <v>80</v>
      </c>
      <c r="F569" s="132">
        <v>75</v>
      </c>
      <c r="G569" s="132" t="s">
        <v>140</v>
      </c>
      <c r="H569" s="132" t="s">
        <v>140</v>
      </c>
    </row>
    <row r="570" spans="2:8">
      <c r="B570" s="96"/>
      <c r="C570" s="132"/>
      <c r="D570" s="132"/>
      <c r="E570" s="132"/>
      <c r="F570" s="132"/>
      <c r="G570" s="132"/>
      <c r="H570" s="132"/>
    </row>
    <row r="571" spans="2:8">
      <c r="B571" s="93" t="s">
        <v>283</v>
      </c>
      <c r="C571" s="132">
        <v>0</v>
      </c>
      <c r="D571" s="132">
        <v>0</v>
      </c>
      <c r="E571" s="132">
        <v>0</v>
      </c>
      <c r="F571" s="132">
        <v>0</v>
      </c>
      <c r="G571" s="132" t="s">
        <v>140</v>
      </c>
      <c r="H571" s="132" t="s">
        <v>140</v>
      </c>
    </row>
    <row r="572" spans="2:8">
      <c r="B572" s="96" t="s">
        <v>158</v>
      </c>
      <c r="C572" s="132">
        <v>0</v>
      </c>
      <c r="D572" s="132">
        <v>0</v>
      </c>
      <c r="E572" s="132">
        <v>0</v>
      </c>
      <c r="F572" s="132">
        <v>0</v>
      </c>
      <c r="G572" s="132" t="s">
        <v>140</v>
      </c>
      <c r="H572" s="132" t="s">
        <v>140</v>
      </c>
    </row>
    <row r="573" spans="2:8">
      <c r="B573" s="96" t="s">
        <v>281</v>
      </c>
      <c r="C573" s="132">
        <v>0</v>
      </c>
      <c r="D573" s="132">
        <v>0</v>
      </c>
      <c r="E573" s="132">
        <v>0</v>
      </c>
      <c r="F573" s="132">
        <v>0</v>
      </c>
      <c r="G573" s="132" t="s">
        <v>140</v>
      </c>
      <c r="H573" s="132" t="s">
        <v>140</v>
      </c>
    </row>
    <row r="574" spans="2:8">
      <c r="B574" s="96" t="s">
        <v>163</v>
      </c>
      <c r="C574" s="132">
        <v>0</v>
      </c>
      <c r="D574" s="132">
        <v>0</v>
      </c>
      <c r="E574" s="132">
        <v>0</v>
      </c>
      <c r="F574" s="132">
        <v>0</v>
      </c>
      <c r="G574" s="132" t="s">
        <v>140</v>
      </c>
      <c r="H574" s="132" t="s">
        <v>140</v>
      </c>
    </row>
    <row r="575" spans="2:8">
      <c r="B575" s="96" t="s">
        <v>237</v>
      </c>
      <c r="C575" s="132">
        <v>0</v>
      </c>
      <c r="D575" s="132">
        <v>0</v>
      </c>
      <c r="E575" s="132">
        <v>0</v>
      </c>
      <c r="F575" s="132">
        <v>0</v>
      </c>
      <c r="G575" s="132" t="s">
        <v>140</v>
      </c>
      <c r="H575" s="132" t="s">
        <v>140</v>
      </c>
    </row>
    <row r="576" spans="2:8">
      <c r="B576" s="96"/>
      <c r="C576" s="132"/>
      <c r="D576" s="132"/>
      <c r="E576" s="132"/>
      <c r="F576" s="132"/>
      <c r="G576" s="132"/>
      <c r="H576" s="132"/>
    </row>
    <row r="577" spans="2:8">
      <c r="B577" s="92" t="s">
        <v>1563</v>
      </c>
      <c r="C577" s="132"/>
      <c r="D577" s="132"/>
      <c r="E577" s="132"/>
      <c r="F577" s="132"/>
      <c r="G577" s="132"/>
      <c r="H577" s="132"/>
    </row>
    <row r="578" spans="2:8">
      <c r="B578" s="93" t="s">
        <v>88</v>
      </c>
      <c r="C578" s="132" t="s">
        <v>140</v>
      </c>
      <c r="D578" s="132" t="s">
        <v>140</v>
      </c>
      <c r="E578" s="132" t="s">
        <v>140</v>
      </c>
      <c r="F578" s="132" t="s">
        <v>140</v>
      </c>
      <c r="G578" s="132">
        <v>87</v>
      </c>
      <c r="H578" s="132">
        <v>89</v>
      </c>
    </row>
    <row r="579" spans="2:8">
      <c r="B579" s="96" t="s">
        <v>158</v>
      </c>
      <c r="C579" s="132" t="s">
        <v>140</v>
      </c>
      <c r="D579" s="132" t="s">
        <v>140</v>
      </c>
      <c r="E579" s="132" t="s">
        <v>140</v>
      </c>
      <c r="F579" s="132" t="s">
        <v>140</v>
      </c>
      <c r="G579" s="132">
        <v>0</v>
      </c>
      <c r="H579" s="132">
        <v>0</v>
      </c>
    </row>
    <row r="580" spans="2:8">
      <c r="B580" s="96" t="s">
        <v>281</v>
      </c>
      <c r="C580" s="132" t="s">
        <v>140</v>
      </c>
      <c r="D580" s="132" t="s">
        <v>140</v>
      </c>
      <c r="E580" s="132" t="s">
        <v>140</v>
      </c>
      <c r="F580" s="132" t="s">
        <v>140</v>
      </c>
      <c r="G580" s="132">
        <v>0</v>
      </c>
      <c r="H580" s="132">
        <v>0</v>
      </c>
    </row>
    <row r="581" spans="2:8">
      <c r="B581" s="96" t="s">
        <v>163</v>
      </c>
      <c r="C581" s="132" t="s">
        <v>140</v>
      </c>
      <c r="D581" s="132" t="s">
        <v>140</v>
      </c>
      <c r="E581" s="132" t="s">
        <v>140</v>
      </c>
      <c r="F581" s="132" t="s">
        <v>140</v>
      </c>
      <c r="G581" s="132">
        <v>9</v>
      </c>
      <c r="H581" s="132">
        <v>9</v>
      </c>
    </row>
    <row r="582" spans="2:8">
      <c r="B582" s="96" t="s">
        <v>237</v>
      </c>
      <c r="C582" s="132" t="s">
        <v>140</v>
      </c>
      <c r="D582" s="132" t="s">
        <v>140</v>
      </c>
      <c r="E582" s="132" t="s">
        <v>140</v>
      </c>
      <c r="F582" s="132" t="s">
        <v>140</v>
      </c>
      <c r="G582" s="132">
        <v>78</v>
      </c>
      <c r="H582" s="132">
        <v>80</v>
      </c>
    </row>
    <row r="583" spans="2:8">
      <c r="B583" s="96"/>
      <c r="C583" s="132"/>
      <c r="D583" s="132"/>
      <c r="E583" s="132"/>
      <c r="F583" s="132"/>
      <c r="G583" s="132"/>
      <c r="H583" s="132"/>
    </row>
    <row r="584" spans="2:8">
      <c r="B584" s="93" t="s">
        <v>282</v>
      </c>
      <c r="C584" s="132" t="s">
        <v>140</v>
      </c>
      <c r="D584" s="132" t="s">
        <v>140</v>
      </c>
      <c r="E584" s="132" t="s">
        <v>140</v>
      </c>
      <c r="F584" s="132" t="s">
        <v>140</v>
      </c>
      <c r="G584" s="132">
        <v>87</v>
      </c>
      <c r="H584" s="132">
        <v>89</v>
      </c>
    </row>
    <row r="585" spans="2:8">
      <c r="B585" s="96" t="s">
        <v>158</v>
      </c>
      <c r="C585" s="132" t="s">
        <v>140</v>
      </c>
      <c r="D585" s="132" t="s">
        <v>140</v>
      </c>
      <c r="E585" s="132" t="s">
        <v>140</v>
      </c>
      <c r="F585" s="132" t="s">
        <v>140</v>
      </c>
      <c r="G585" s="132">
        <v>0</v>
      </c>
      <c r="H585" s="132">
        <v>0</v>
      </c>
    </row>
    <row r="586" spans="2:8">
      <c r="B586" s="96" t="s">
        <v>281</v>
      </c>
      <c r="C586" s="132" t="s">
        <v>140</v>
      </c>
      <c r="D586" s="132" t="s">
        <v>140</v>
      </c>
      <c r="E586" s="132" t="s">
        <v>140</v>
      </c>
      <c r="F586" s="132" t="s">
        <v>140</v>
      </c>
      <c r="G586" s="132">
        <v>0</v>
      </c>
      <c r="H586" s="132">
        <v>0</v>
      </c>
    </row>
    <row r="587" spans="2:8">
      <c r="B587" s="96" t="s">
        <v>163</v>
      </c>
      <c r="C587" s="132" t="s">
        <v>140</v>
      </c>
      <c r="D587" s="132" t="s">
        <v>140</v>
      </c>
      <c r="E587" s="132" t="s">
        <v>140</v>
      </c>
      <c r="F587" s="132" t="s">
        <v>140</v>
      </c>
      <c r="G587" s="132">
        <v>9</v>
      </c>
      <c r="H587" s="132">
        <v>9</v>
      </c>
    </row>
    <row r="588" spans="2:8">
      <c r="B588" s="96" t="s">
        <v>237</v>
      </c>
      <c r="C588" s="132" t="s">
        <v>140</v>
      </c>
      <c r="D588" s="132" t="s">
        <v>140</v>
      </c>
      <c r="E588" s="132" t="s">
        <v>140</v>
      </c>
      <c r="F588" s="132" t="s">
        <v>140</v>
      </c>
      <c r="G588" s="132">
        <v>78</v>
      </c>
      <c r="H588" s="132">
        <v>80</v>
      </c>
    </row>
    <row r="589" spans="2:8">
      <c r="B589" s="96"/>
      <c r="C589" s="132"/>
      <c r="D589" s="132"/>
      <c r="E589" s="132"/>
      <c r="F589" s="132"/>
      <c r="G589" s="132"/>
      <c r="H589" s="132"/>
    </row>
    <row r="590" spans="2:8">
      <c r="B590" s="93" t="s">
        <v>283</v>
      </c>
      <c r="C590" s="132" t="s">
        <v>140</v>
      </c>
      <c r="D590" s="132" t="s">
        <v>140</v>
      </c>
      <c r="E590" s="132" t="s">
        <v>140</v>
      </c>
      <c r="F590" s="132" t="s">
        <v>140</v>
      </c>
      <c r="G590" s="132">
        <v>0</v>
      </c>
      <c r="H590" s="132">
        <v>0</v>
      </c>
    </row>
    <row r="591" spans="2:8">
      <c r="B591" s="96" t="s">
        <v>158</v>
      </c>
      <c r="C591" s="132" t="s">
        <v>140</v>
      </c>
      <c r="D591" s="132" t="s">
        <v>140</v>
      </c>
      <c r="E591" s="132" t="s">
        <v>140</v>
      </c>
      <c r="F591" s="132" t="s">
        <v>140</v>
      </c>
      <c r="G591" s="132">
        <v>0</v>
      </c>
      <c r="H591" s="132">
        <v>0</v>
      </c>
    </row>
    <row r="592" spans="2:8">
      <c r="B592" s="96" t="s">
        <v>281</v>
      </c>
      <c r="C592" s="132" t="s">
        <v>140</v>
      </c>
      <c r="D592" s="132" t="s">
        <v>140</v>
      </c>
      <c r="E592" s="132" t="s">
        <v>140</v>
      </c>
      <c r="F592" s="132" t="s">
        <v>140</v>
      </c>
      <c r="G592" s="132">
        <v>0</v>
      </c>
      <c r="H592" s="132">
        <v>0</v>
      </c>
    </row>
    <row r="593" spans="2:8">
      <c r="B593" s="96" t="s">
        <v>163</v>
      </c>
      <c r="C593" s="132" t="s">
        <v>140</v>
      </c>
      <c r="D593" s="132" t="s">
        <v>140</v>
      </c>
      <c r="E593" s="132" t="s">
        <v>140</v>
      </c>
      <c r="F593" s="132" t="s">
        <v>140</v>
      </c>
      <c r="G593" s="132">
        <v>0</v>
      </c>
      <c r="H593" s="132">
        <v>0</v>
      </c>
    </row>
    <row r="594" spans="2:8" ht="15.75" thickBot="1">
      <c r="B594" s="96" t="s">
        <v>237</v>
      </c>
      <c r="C594" s="105" t="s">
        <v>140</v>
      </c>
      <c r="D594" s="105" t="s">
        <v>140</v>
      </c>
      <c r="E594" s="105" t="s">
        <v>140</v>
      </c>
      <c r="F594" s="105" t="s">
        <v>140</v>
      </c>
      <c r="G594" s="105">
        <v>0</v>
      </c>
      <c r="H594" s="105">
        <v>0</v>
      </c>
    </row>
    <row r="595" spans="2:8" ht="15.75" thickTop="1">
      <c r="B595" s="1064" t="s">
        <v>1564</v>
      </c>
      <c r="C595" s="1064"/>
      <c r="D595" s="1064"/>
      <c r="E595" s="1064"/>
      <c r="F595" s="1064"/>
      <c r="G595" s="1064"/>
      <c r="H595" s="1064"/>
    </row>
    <row r="596" spans="2:8">
      <c r="B596" s="1091" t="s">
        <v>1565</v>
      </c>
      <c r="C596" s="1091"/>
      <c r="D596" s="1091"/>
      <c r="E596" s="1091"/>
      <c r="F596" s="1091"/>
      <c r="G596" s="1091"/>
      <c r="H596" s="1091"/>
    </row>
    <row r="597" spans="2:8">
      <c r="B597" s="134"/>
    </row>
    <row r="598" spans="2:8">
      <c r="B598" s="1063" t="s">
        <v>36</v>
      </c>
      <c r="C598" s="1063"/>
      <c r="D598" s="1063"/>
      <c r="E598" s="1063"/>
      <c r="F598" s="1063"/>
      <c r="G598" s="1063"/>
      <c r="H598" s="1063"/>
    </row>
    <row r="599" spans="2:8">
      <c r="B599" s="957" t="s">
        <v>35</v>
      </c>
    </row>
    <row r="600" spans="2:8">
      <c r="B600" s="127" t="s">
        <v>290</v>
      </c>
    </row>
    <row r="601" spans="2:8">
      <c r="B601" s="134"/>
    </row>
    <row r="602" spans="2:8">
      <c r="B602" s="16"/>
      <c r="C602" s="17">
        <v>2014</v>
      </c>
      <c r="D602" s="17">
        <v>2015</v>
      </c>
      <c r="E602" s="17">
        <v>2016</v>
      </c>
      <c r="F602" s="17">
        <v>2017</v>
      </c>
      <c r="G602" s="17">
        <v>2018</v>
      </c>
      <c r="H602" s="17">
        <v>2019</v>
      </c>
    </row>
    <row r="603" spans="2:8">
      <c r="B603" s="92" t="s">
        <v>1566</v>
      </c>
    </row>
    <row r="604" spans="2:8">
      <c r="B604" s="93" t="s">
        <v>292</v>
      </c>
      <c r="C604" s="466">
        <v>1.2050000000000001</v>
      </c>
      <c r="D604" s="466">
        <v>1.224</v>
      </c>
      <c r="E604" s="466">
        <v>1.262</v>
      </c>
      <c r="F604" s="466">
        <v>1.26</v>
      </c>
      <c r="G604" s="466" t="s">
        <v>140</v>
      </c>
      <c r="H604" s="466" t="s">
        <v>140</v>
      </c>
    </row>
    <row r="605" spans="2:8">
      <c r="B605" s="96" t="s">
        <v>293</v>
      </c>
      <c r="C605" s="989">
        <v>0.28000000000000003</v>
      </c>
      <c r="D605" s="989">
        <v>0.29699999999999999</v>
      </c>
      <c r="E605" s="989">
        <v>0.313</v>
      </c>
      <c r="F605" s="989">
        <v>0.32800000000000001</v>
      </c>
      <c r="G605" s="989" t="s">
        <v>140</v>
      </c>
      <c r="H605" s="989" t="s">
        <v>140</v>
      </c>
    </row>
    <row r="606" spans="2:8">
      <c r="B606" s="136" t="s">
        <v>294</v>
      </c>
      <c r="C606" s="989">
        <v>0</v>
      </c>
      <c r="D606" s="989">
        <v>0</v>
      </c>
      <c r="E606" s="989">
        <v>0</v>
      </c>
      <c r="F606" s="989">
        <v>0</v>
      </c>
      <c r="G606" s="989" t="s">
        <v>140</v>
      </c>
      <c r="H606" s="989" t="s">
        <v>140</v>
      </c>
    </row>
    <row r="607" spans="2:8">
      <c r="B607" s="136" t="s">
        <v>295</v>
      </c>
      <c r="C607" s="989">
        <v>0.28000000000000003</v>
      </c>
      <c r="D607" s="989">
        <v>0.29699999999999999</v>
      </c>
      <c r="E607" s="989">
        <v>0.313</v>
      </c>
      <c r="F607" s="989">
        <v>0.32800000000000001</v>
      </c>
      <c r="G607" s="989" t="s">
        <v>140</v>
      </c>
      <c r="H607" s="989" t="s">
        <v>140</v>
      </c>
    </row>
    <row r="608" spans="2:8">
      <c r="B608" s="96" t="s">
        <v>296</v>
      </c>
      <c r="C608" s="989">
        <v>0.752</v>
      </c>
      <c r="D608" s="989">
        <v>0.75700000000000001</v>
      </c>
      <c r="E608" s="989">
        <v>0.77800000000000002</v>
      </c>
      <c r="F608" s="989">
        <v>0.748</v>
      </c>
      <c r="G608" s="989" t="s">
        <v>140</v>
      </c>
      <c r="H608" s="989" t="s">
        <v>140</v>
      </c>
    </row>
    <row r="609" spans="1:9">
      <c r="B609" s="96" t="s">
        <v>237</v>
      </c>
      <c r="C609" s="989">
        <v>0.17299999999999999</v>
      </c>
      <c r="D609" s="989">
        <v>0.17</v>
      </c>
      <c r="E609" s="989">
        <v>0.17100000000000001</v>
      </c>
      <c r="F609" s="989">
        <v>0.184</v>
      </c>
      <c r="G609" s="989" t="s">
        <v>140</v>
      </c>
      <c r="H609" s="989" t="s">
        <v>140</v>
      </c>
    </row>
    <row r="610" spans="1:9">
      <c r="B610" s="96"/>
      <c r="C610" s="989"/>
      <c r="D610" s="989"/>
      <c r="E610" s="989"/>
      <c r="F610" s="989"/>
      <c r="G610" s="989"/>
      <c r="H610" s="989"/>
    </row>
    <row r="611" spans="1:9">
      <c r="B611" s="92" t="s">
        <v>1567</v>
      </c>
      <c r="C611" s="989"/>
      <c r="D611" s="989"/>
      <c r="E611" s="989"/>
      <c r="F611" s="989"/>
      <c r="G611" s="989"/>
      <c r="H611" s="989"/>
    </row>
    <row r="612" spans="1:9">
      <c r="B612" s="93" t="s">
        <v>292</v>
      </c>
      <c r="C612" s="989" t="s">
        <v>140</v>
      </c>
      <c r="D612" s="989" t="s">
        <v>140</v>
      </c>
      <c r="E612" s="989" t="s">
        <v>140</v>
      </c>
      <c r="F612" s="989" t="s">
        <v>140</v>
      </c>
      <c r="G612" s="989">
        <v>1.129</v>
      </c>
      <c r="H612" s="989">
        <v>1.3</v>
      </c>
    </row>
    <row r="613" spans="1:9">
      <c r="B613" s="96" t="s">
        <v>293</v>
      </c>
      <c r="C613" s="990" t="s">
        <v>140</v>
      </c>
      <c r="D613" s="990" t="s">
        <v>140</v>
      </c>
      <c r="E613" s="990" t="s">
        <v>140</v>
      </c>
      <c r="F613" s="990" t="s">
        <v>140</v>
      </c>
      <c r="G613" s="990">
        <v>0.17599999999999999</v>
      </c>
      <c r="H613" s="990">
        <v>0.127</v>
      </c>
    </row>
    <row r="614" spans="1:9">
      <c r="B614" s="136" t="s">
        <v>294</v>
      </c>
      <c r="C614" s="989" t="s">
        <v>140</v>
      </c>
      <c r="D614" s="989" t="s">
        <v>140</v>
      </c>
      <c r="E614" s="989" t="s">
        <v>140</v>
      </c>
      <c r="F614" s="989" t="s">
        <v>140</v>
      </c>
      <c r="G614" s="989">
        <v>0</v>
      </c>
      <c r="H614" s="989">
        <v>0</v>
      </c>
    </row>
    <row r="615" spans="1:9">
      <c r="B615" s="136" t="s">
        <v>295</v>
      </c>
      <c r="C615" s="989" t="s">
        <v>140</v>
      </c>
      <c r="D615" s="989" t="s">
        <v>140</v>
      </c>
      <c r="E615" s="989" t="s">
        <v>140</v>
      </c>
      <c r="F615" s="989" t="s">
        <v>140</v>
      </c>
      <c r="G615" s="989">
        <v>0.17599999999999999</v>
      </c>
      <c r="H615" s="989">
        <v>0.127</v>
      </c>
    </row>
    <row r="616" spans="1:9">
      <c r="B616" s="96" t="s">
        <v>296</v>
      </c>
      <c r="C616" s="989" t="s">
        <v>140</v>
      </c>
      <c r="D616" s="989" t="s">
        <v>140</v>
      </c>
      <c r="E616" s="989" t="s">
        <v>140</v>
      </c>
      <c r="F616" s="989" t="s">
        <v>140</v>
      </c>
      <c r="G616" s="989">
        <v>0.73899999999999999</v>
      </c>
      <c r="H616" s="989">
        <v>0.90100000000000002</v>
      </c>
    </row>
    <row r="617" spans="1:9" ht="15.75" thickBot="1">
      <c r="B617" s="133" t="s">
        <v>237</v>
      </c>
      <c r="C617" s="989" t="s">
        <v>140</v>
      </c>
      <c r="D617" s="989" t="s">
        <v>140</v>
      </c>
      <c r="E617" s="989" t="s">
        <v>140</v>
      </c>
      <c r="F617" s="989" t="s">
        <v>140</v>
      </c>
      <c r="G617" s="989">
        <v>0.214</v>
      </c>
      <c r="H617" s="989">
        <v>0.27200000000000002</v>
      </c>
    </row>
    <row r="618" spans="1:9" ht="15.75" thickTop="1">
      <c r="B618" s="1064" t="s">
        <v>1564</v>
      </c>
      <c r="C618" s="1064"/>
      <c r="D618" s="1064"/>
      <c r="E618" s="1064"/>
      <c r="F618" s="1064"/>
      <c r="G618" s="1064"/>
      <c r="H618" s="1064"/>
    </row>
    <row r="619" spans="1:9">
      <c r="A619" s="991"/>
      <c r="B619" s="1091" t="s">
        <v>1568</v>
      </c>
      <c r="C619" s="1091"/>
      <c r="D619" s="1091"/>
      <c r="E619" s="1091"/>
      <c r="F619" s="1091"/>
      <c r="G619" s="1091"/>
      <c r="H619" s="1091"/>
      <c r="I619" s="991"/>
    </row>
    <row r="620" spans="1:9">
      <c r="B620" s="144"/>
    </row>
    <row r="621" spans="1:9">
      <c r="B621" s="1063" t="s">
        <v>38</v>
      </c>
      <c r="C621" s="1063"/>
      <c r="D621" s="1063"/>
      <c r="E621" s="1063"/>
      <c r="F621" s="1063"/>
      <c r="G621" s="1063"/>
      <c r="H621" s="1063"/>
    </row>
    <row r="622" spans="1:9">
      <c r="B622" s="957" t="s">
        <v>37</v>
      </c>
    </row>
    <row r="623" spans="1:9">
      <c r="B623" s="145" t="s">
        <v>116</v>
      </c>
    </row>
    <row r="624" spans="1:9">
      <c r="B624" s="146"/>
    </row>
    <row r="625" spans="2:8">
      <c r="B625" s="16"/>
      <c r="C625" s="17">
        <v>2014</v>
      </c>
      <c r="D625" s="17">
        <v>2015</v>
      </c>
      <c r="E625" s="17">
        <v>2016</v>
      </c>
      <c r="F625" s="17">
        <v>2017</v>
      </c>
      <c r="G625" s="17">
        <v>2018</v>
      </c>
      <c r="H625" s="17">
        <v>2019</v>
      </c>
    </row>
    <row r="626" spans="2:8">
      <c r="B626" s="44" t="s">
        <v>1569</v>
      </c>
      <c r="C626" s="232"/>
      <c r="D626" s="232"/>
      <c r="E626" s="232"/>
      <c r="F626" s="232"/>
      <c r="G626" s="232"/>
      <c r="H626" s="232"/>
    </row>
    <row r="627" spans="2:8">
      <c r="B627" s="93" t="s">
        <v>308</v>
      </c>
      <c r="C627" s="29">
        <v>841860.62526134693</v>
      </c>
      <c r="D627" s="29">
        <v>488379.14648588415</v>
      </c>
      <c r="E627" s="29">
        <v>757312.731919938</v>
      </c>
      <c r="F627" s="29">
        <v>955552.06344556529</v>
      </c>
      <c r="G627" s="29" t="s">
        <v>140</v>
      </c>
      <c r="H627" s="36" t="s">
        <v>140</v>
      </c>
    </row>
    <row r="628" spans="2:8">
      <c r="B628" s="93"/>
      <c r="C628" s="232"/>
      <c r="D628" s="232"/>
      <c r="E628" s="232"/>
      <c r="F628" s="232"/>
      <c r="G628" s="232"/>
      <c r="H628" s="232"/>
    </row>
    <row r="629" spans="2:8">
      <c r="B629" s="92" t="s">
        <v>1567</v>
      </c>
      <c r="C629" s="232"/>
      <c r="D629" s="232"/>
      <c r="E629" s="232"/>
      <c r="F629" s="232"/>
      <c r="G629" s="232"/>
      <c r="H629" s="232"/>
    </row>
    <row r="630" spans="2:8" ht="15.75" thickBot="1">
      <c r="B630" s="147" t="s">
        <v>308</v>
      </c>
      <c r="C630" s="105" t="s">
        <v>140</v>
      </c>
      <c r="D630" s="105" t="s">
        <v>140</v>
      </c>
      <c r="E630" s="105" t="s">
        <v>140</v>
      </c>
      <c r="F630" s="105" t="s">
        <v>140</v>
      </c>
      <c r="G630" s="105">
        <v>918110.22501334269</v>
      </c>
      <c r="H630" s="23">
        <v>1184209.6934028431</v>
      </c>
    </row>
    <row r="631" spans="2:8" ht="16.5" thickTop="1" thickBot="1">
      <c r="B631" s="1064" t="s">
        <v>1564</v>
      </c>
      <c r="C631" s="1064"/>
      <c r="D631" s="1064"/>
      <c r="E631" s="1064"/>
      <c r="F631" s="1064"/>
      <c r="G631" s="1064"/>
      <c r="H631" s="1064"/>
    </row>
    <row r="632" spans="2:8" ht="15.75" thickTop="1">
      <c r="B632" s="1081" t="s">
        <v>1570</v>
      </c>
      <c r="C632" s="1064"/>
      <c r="D632" s="1064"/>
      <c r="E632" s="1064"/>
      <c r="F632" s="1064"/>
      <c r="G632" s="1064"/>
      <c r="H632" s="1064"/>
    </row>
    <row r="633" spans="2:8">
      <c r="B633" s="27"/>
    </row>
    <row r="634" spans="2:8">
      <c r="B634" s="1063" t="s">
        <v>40</v>
      </c>
      <c r="C634" s="1063"/>
      <c r="D634" s="1063"/>
      <c r="E634" s="1063"/>
      <c r="F634" s="1063"/>
      <c r="G634" s="1063"/>
      <c r="H634" s="1063"/>
    </row>
    <row r="635" spans="2:8">
      <c r="B635" s="957" t="s">
        <v>39</v>
      </c>
    </row>
    <row r="636" spans="2:8">
      <c r="B636" s="145" t="s">
        <v>272</v>
      </c>
    </row>
    <row r="637" spans="2:8">
      <c r="B637" s="144"/>
    </row>
    <row r="638" spans="2:8">
      <c r="B638" s="16"/>
      <c r="C638" s="17">
        <v>2014</v>
      </c>
      <c r="D638" s="17">
        <v>2015</v>
      </c>
      <c r="E638" s="17">
        <v>2016</v>
      </c>
      <c r="F638" s="17">
        <v>2017</v>
      </c>
      <c r="G638" s="17">
        <v>2018</v>
      </c>
      <c r="H638" s="17">
        <v>2019</v>
      </c>
    </row>
    <row r="639" spans="2:8">
      <c r="B639" s="44" t="s">
        <v>1569</v>
      </c>
      <c r="C639" s="86"/>
      <c r="D639" s="86"/>
      <c r="E639" s="86"/>
      <c r="F639" s="86"/>
      <c r="G639" s="86"/>
      <c r="H639" s="86"/>
    </row>
    <row r="640" spans="2:8">
      <c r="B640" s="93" t="s">
        <v>311</v>
      </c>
      <c r="C640" s="86">
        <v>203848.39</v>
      </c>
      <c r="D640" s="86">
        <v>230217.75799999997</v>
      </c>
      <c r="E640" s="86">
        <v>245610.30300000001</v>
      </c>
      <c r="F640" s="86">
        <v>245395.59299999999</v>
      </c>
      <c r="G640" s="86" t="s">
        <v>140</v>
      </c>
      <c r="H640" s="86" t="s">
        <v>140</v>
      </c>
    </row>
    <row r="641" spans="2:8">
      <c r="B641" s="96" t="s">
        <v>293</v>
      </c>
      <c r="C641" s="86">
        <v>2.0019999999999998</v>
      </c>
      <c r="D641" s="86">
        <v>1.8680000000000001</v>
      </c>
      <c r="E641" s="86">
        <v>2.9089999999999998</v>
      </c>
      <c r="F641" s="86">
        <v>2.5049999999999999</v>
      </c>
      <c r="G641" s="86" t="s">
        <v>140</v>
      </c>
      <c r="H641" s="86" t="s">
        <v>140</v>
      </c>
    </row>
    <row r="642" spans="2:8">
      <c r="B642" s="136" t="s">
        <v>294</v>
      </c>
      <c r="C642" s="48">
        <v>0</v>
      </c>
      <c r="D642" s="48">
        <v>0</v>
      </c>
      <c r="E642" s="48">
        <v>0</v>
      </c>
      <c r="F642" s="48">
        <v>0</v>
      </c>
      <c r="G642" s="48" t="s">
        <v>140</v>
      </c>
      <c r="H642" s="48" t="s">
        <v>140</v>
      </c>
    </row>
    <row r="643" spans="2:8">
      <c r="B643" s="136" t="s">
        <v>295</v>
      </c>
      <c r="C643" s="86">
        <v>2.0019999999999998</v>
      </c>
      <c r="D643" s="86">
        <v>1.8680000000000001</v>
      </c>
      <c r="E643" s="86">
        <v>2.9089999999999998</v>
      </c>
      <c r="F643" s="86">
        <v>2.5049999999999999</v>
      </c>
      <c r="G643" s="86" t="s">
        <v>140</v>
      </c>
      <c r="H643" s="86" t="s">
        <v>140</v>
      </c>
    </row>
    <row r="644" spans="2:8">
      <c r="B644" s="96" t="s">
        <v>296</v>
      </c>
      <c r="C644" s="86">
        <v>201405.68700000001</v>
      </c>
      <c r="D644" s="86">
        <v>224808.49799999999</v>
      </c>
      <c r="E644" s="86">
        <v>238942.88399999999</v>
      </c>
      <c r="F644" s="86">
        <v>241591.546</v>
      </c>
      <c r="G644" s="86" t="s">
        <v>140</v>
      </c>
      <c r="H644" s="86" t="s">
        <v>140</v>
      </c>
    </row>
    <row r="645" spans="2:8">
      <c r="B645" s="96" t="s">
        <v>237</v>
      </c>
      <c r="C645" s="86">
        <v>2440.701</v>
      </c>
      <c r="D645" s="86">
        <v>5407.3919999999998</v>
      </c>
      <c r="E645" s="86">
        <v>6664.51</v>
      </c>
      <c r="F645" s="86">
        <v>3801.5419999999999</v>
      </c>
      <c r="G645" s="86" t="s">
        <v>140</v>
      </c>
      <c r="H645" s="86" t="s">
        <v>140</v>
      </c>
    </row>
    <row r="646" spans="2:8">
      <c r="B646" s="96"/>
      <c r="C646" s="86"/>
      <c r="D646" s="86"/>
      <c r="E646" s="86"/>
      <c r="F646" s="86"/>
      <c r="G646" s="86"/>
      <c r="H646" s="86"/>
    </row>
    <row r="647" spans="2:8">
      <c r="B647" s="93" t="s">
        <v>313</v>
      </c>
      <c r="C647" s="86">
        <v>24284.106</v>
      </c>
      <c r="D647" s="86">
        <v>14628.089</v>
      </c>
      <c r="E647" s="86">
        <v>16248.282999999999</v>
      </c>
      <c r="F647" s="86">
        <v>17249.356</v>
      </c>
      <c r="G647" s="86" t="s">
        <v>140</v>
      </c>
      <c r="H647" s="86" t="s">
        <v>140</v>
      </c>
    </row>
    <row r="648" spans="2:8">
      <c r="B648" s="96" t="s">
        <v>314</v>
      </c>
      <c r="C648" s="48">
        <v>0</v>
      </c>
      <c r="D648" s="48">
        <v>0</v>
      </c>
      <c r="E648" s="48">
        <v>0</v>
      </c>
      <c r="F648" s="48">
        <v>0</v>
      </c>
      <c r="G648" s="48" t="s">
        <v>140</v>
      </c>
      <c r="H648" s="48" t="s">
        <v>140</v>
      </c>
    </row>
    <row r="649" spans="2:8">
      <c r="B649" s="96" t="s">
        <v>315</v>
      </c>
      <c r="C649" s="86">
        <v>24136.701000000001</v>
      </c>
      <c r="D649" s="86">
        <v>14509.598</v>
      </c>
      <c r="E649" s="86">
        <v>16124.859</v>
      </c>
      <c r="F649" s="86">
        <v>17117.995999999999</v>
      </c>
      <c r="G649" s="86" t="s">
        <v>140</v>
      </c>
      <c r="H649" s="86" t="s">
        <v>140</v>
      </c>
    </row>
    <row r="650" spans="2:8">
      <c r="B650" s="96" t="s">
        <v>316</v>
      </c>
      <c r="C650" s="86">
        <v>147.405</v>
      </c>
      <c r="D650" s="86">
        <v>118.491</v>
      </c>
      <c r="E650" s="86">
        <v>123.42400000000001</v>
      </c>
      <c r="F650" s="86">
        <v>131.36000000000001</v>
      </c>
      <c r="G650" s="86" t="s">
        <v>140</v>
      </c>
      <c r="H650" s="86" t="s">
        <v>140</v>
      </c>
    </row>
    <row r="651" spans="2:8">
      <c r="B651" s="96" t="s">
        <v>317</v>
      </c>
      <c r="C651" s="86" t="s">
        <v>140</v>
      </c>
      <c r="D651" s="86" t="s">
        <v>140</v>
      </c>
      <c r="E651" s="86" t="s">
        <v>140</v>
      </c>
      <c r="F651" s="86" t="s">
        <v>140</v>
      </c>
      <c r="G651" s="86" t="s">
        <v>140</v>
      </c>
      <c r="H651" s="86" t="s">
        <v>140</v>
      </c>
    </row>
    <row r="652" spans="2:8">
      <c r="B652" s="96" t="s">
        <v>318</v>
      </c>
      <c r="C652" s="86" t="s">
        <v>140</v>
      </c>
      <c r="D652" s="86" t="s">
        <v>140</v>
      </c>
      <c r="E652" s="86" t="s">
        <v>140</v>
      </c>
      <c r="F652" s="86" t="s">
        <v>140</v>
      </c>
      <c r="G652" s="86" t="s">
        <v>140</v>
      </c>
      <c r="H652" s="86" t="s">
        <v>140</v>
      </c>
    </row>
    <row r="653" spans="2:8">
      <c r="B653" s="96" t="s">
        <v>319</v>
      </c>
      <c r="C653" s="86" t="s">
        <v>140</v>
      </c>
      <c r="D653" s="86" t="s">
        <v>140</v>
      </c>
      <c r="E653" s="86" t="s">
        <v>140</v>
      </c>
      <c r="F653" s="86" t="s">
        <v>140</v>
      </c>
      <c r="G653" s="86" t="s">
        <v>140</v>
      </c>
      <c r="H653" s="86" t="s">
        <v>140</v>
      </c>
    </row>
    <row r="654" spans="2:8">
      <c r="B654" s="93"/>
      <c r="C654" s="86"/>
      <c r="D654" s="86"/>
      <c r="E654" s="86"/>
      <c r="F654" s="86"/>
      <c r="G654" s="86"/>
      <c r="H654" s="86"/>
    </row>
    <row r="655" spans="2:8">
      <c r="B655" s="92" t="s">
        <v>1567</v>
      </c>
      <c r="C655" s="86"/>
      <c r="D655" s="86"/>
      <c r="E655" s="86"/>
      <c r="F655" s="86"/>
      <c r="G655" s="86"/>
      <c r="H655" s="86"/>
    </row>
    <row r="656" spans="2:8">
      <c r="B656" s="93" t="s">
        <v>311</v>
      </c>
      <c r="C656" s="86" t="s">
        <v>140</v>
      </c>
      <c r="D656" s="86" t="s">
        <v>140</v>
      </c>
      <c r="E656" s="86" t="s">
        <v>140</v>
      </c>
      <c r="F656" s="86" t="s">
        <v>140</v>
      </c>
      <c r="G656" s="86">
        <v>284719.96000000002</v>
      </c>
      <c r="H656" s="86">
        <v>406413.02299999999</v>
      </c>
    </row>
    <row r="657" spans="2:9">
      <c r="B657" s="96" t="s">
        <v>293</v>
      </c>
      <c r="C657" s="86" t="s">
        <v>140</v>
      </c>
      <c r="D657" s="86" t="s">
        <v>140</v>
      </c>
      <c r="E657" s="86" t="s">
        <v>140</v>
      </c>
      <c r="F657" s="86" t="s">
        <v>140</v>
      </c>
      <c r="G657" s="86">
        <v>7.6040000000000001</v>
      </c>
      <c r="H657" s="86">
        <v>30.401</v>
      </c>
    </row>
    <row r="658" spans="2:9">
      <c r="B658" s="136" t="s">
        <v>294</v>
      </c>
      <c r="C658" s="86" t="s">
        <v>140</v>
      </c>
      <c r="D658" s="86" t="s">
        <v>140</v>
      </c>
      <c r="E658" s="86" t="s">
        <v>140</v>
      </c>
      <c r="F658" s="86" t="s">
        <v>140</v>
      </c>
      <c r="G658" s="86">
        <v>0</v>
      </c>
      <c r="H658" s="86">
        <v>0</v>
      </c>
    </row>
    <row r="659" spans="2:9">
      <c r="B659" s="136" t="s">
        <v>295</v>
      </c>
      <c r="C659" s="86" t="s">
        <v>140</v>
      </c>
      <c r="D659" s="86" t="s">
        <v>140</v>
      </c>
      <c r="E659" s="86" t="s">
        <v>140</v>
      </c>
      <c r="F659" s="86" t="s">
        <v>140</v>
      </c>
      <c r="G659" s="86">
        <v>7.6040000000000001</v>
      </c>
      <c r="H659" s="86">
        <v>30.401</v>
      </c>
    </row>
    <row r="660" spans="2:9">
      <c r="B660" s="96" t="s">
        <v>296</v>
      </c>
      <c r="C660" s="86" t="s">
        <v>140</v>
      </c>
      <c r="D660" s="86" t="s">
        <v>140</v>
      </c>
      <c r="E660" s="86" t="s">
        <v>140</v>
      </c>
      <c r="F660" s="86" t="s">
        <v>140</v>
      </c>
      <c r="G660" s="86">
        <v>280416.24600000004</v>
      </c>
      <c r="H660" s="86">
        <v>382209.85499999998</v>
      </c>
    </row>
    <row r="661" spans="2:9">
      <c r="B661" s="96" t="s">
        <v>237</v>
      </c>
      <c r="C661" s="86" t="s">
        <v>140</v>
      </c>
      <c r="D661" s="86" t="s">
        <v>140</v>
      </c>
      <c r="E661" s="86" t="s">
        <v>140</v>
      </c>
      <c r="F661" s="86" t="s">
        <v>140</v>
      </c>
      <c r="G661" s="86">
        <v>4296.1099999999997</v>
      </c>
      <c r="H661" s="86">
        <v>24172.767</v>
      </c>
    </row>
    <row r="662" spans="2:9">
      <c r="B662" s="96"/>
      <c r="C662" s="86"/>
      <c r="D662" s="86"/>
      <c r="E662" s="86"/>
      <c r="F662" s="86"/>
      <c r="G662" s="86"/>
      <c r="H662" s="86"/>
    </row>
    <row r="663" spans="2:9">
      <c r="B663" s="93" t="s">
        <v>313</v>
      </c>
      <c r="C663" s="86">
        <v>44327.616999999998</v>
      </c>
      <c r="D663" s="86">
        <v>72366.225999999995</v>
      </c>
      <c r="E663" s="86">
        <v>118805.21399999999</v>
      </c>
      <c r="F663" s="86">
        <v>145407.50399999999</v>
      </c>
      <c r="G663" s="86">
        <v>342027.26799999998</v>
      </c>
      <c r="H663" s="86">
        <v>565986.14100000006</v>
      </c>
    </row>
    <row r="664" spans="2:9">
      <c r="B664" s="96" t="s">
        <v>314</v>
      </c>
      <c r="C664" s="86">
        <v>43763.802000000003</v>
      </c>
      <c r="D664" s="86">
        <v>71919.971999999994</v>
      </c>
      <c r="E664" s="86">
        <v>118425.549</v>
      </c>
      <c r="F664" s="86">
        <v>145011.53099999999</v>
      </c>
      <c r="G664" s="86">
        <v>317534.86</v>
      </c>
      <c r="H664" s="86">
        <v>540254.08900000004</v>
      </c>
    </row>
    <row r="665" spans="2:9">
      <c r="B665" s="96" t="s">
        <v>315</v>
      </c>
      <c r="C665" s="86">
        <v>27.596</v>
      </c>
      <c r="D665" s="86">
        <v>31.792999999999999</v>
      </c>
      <c r="E665" s="86">
        <v>27.042000000000002</v>
      </c>
      <c r="F665" s="86">
        <v>25.654</v>
      </c>
      <c r="G665" s="86">
        <v>23932.749</v>
      </c>
      <c r="H665" s="86">
        <v>24955.892</v>
      </c>
    </row>
    <row r="666" spans="2:9">
      <c r="B666" s="96" t="s">
        <v>316</v>
      </c>
      <c r="C666" s="86">
        <v>7.1999999999999995E-2</v>
      </c>
      <c r="D666" s="86">
        <v>0.155</v>
      </c>
      <c r="E666" s="86">
        <v>6.7000000000000004E-2</v>
      </c>
      <c r="F666" s="86">
        <v>6.0000000000000001E-3</v>
      </c>
      <c r="G666" s="86">
        <v>190.11699999999999</v>
      </c>
      <c r="H666" s="86">
        <v>308.41899999999998</v>
      </c>
    </row>
    <row r="667" spans="2:9">
      <c r="B667" s="96" t="s">
        <v>317</v>
      </c>
      <c r="C667" s="86">
        <v>529.822</v>
      </c>
      <c r="D667" s="86">
        <v>407.67399999999998</v>
      </c>
      <c r="E667" s="86">
        <v>346.36799999999999</v>
      </c>
      <c r="F667" s="86">
        <v>360.666</v>
      </c>
      <c r="G667" s="86">
        <v>362.005</v>
      </c>
      <c r="H667" s="86">
        <v>457.91699999999997</v>
      </c>
    </row>
    <row r="668" spans="2:9">
      <c r="B668" s="96" t="s">
        <v>318</v>
      </c>
      <c r="C668" s="86">
        <v>6.3209999999999997</v>
      </c>
      <c r="D668" s="86">
        <v>6.6319999999999997</v>
      </c>
      <c r="E668" s="86">
        <v>6.1879999999999997</v>
      </c>
      <c r="F668" s="86">
        <v>9.6470000000000002</v>
      </c>
      <c r="G668" s="86">
        <v>7.5369999999999999</v>
      </c>
      <c r="H668" s="86">
        <v>9.8239999999999998</v>
      </c>
    </row>
    <row r="669" spans="2:9" ht="15.75" thickBot="1">
      <c r="B669" s="133" t="s">
        <v>319</v>
      </c>
      <c r="C669" s="150">
        <v>4.0000000000000001E-3</v>
      </c>
      <c r="D669" s="150">
        <v>0</v>
      </c>
      <c r="E669" s="150">
        <v>0</v>
      </c>
      <c r="F669" s="126">
        <v>0</v>
      </c>
      <c r="G669" s="126">
        <v>0</v>
      </c>
      <c r="H669" s="126">
        <v>0</v>
      </c>
      <c r="I669" s="922"/>
    </row>
    <row r="670" spans="2:9" ht="15.75" thickTop="1">
      <c r="B670" s="1064" t="s">
        <v>1564</v>
      </c>
      <c r="C670" s="1064"/>
      <c r="D670" s="1064"/>
      <c r="E670" s="1064"/>
      <c r="F670" s="1064"/>
      <c r="G670" s="1064"/>
      <c r="H670" s="1064"/>
    </row>
    <row r="671" spans="2:9">
      <c r="B671" s="1091" t="s">
        <v>1571</v>
      </c>
      <c r="C671" s="1091"/>
      <c r="D671" s="1091"/>
      <c r="E671" s="1091"/>
      <c r="F671" s="1091"/>
      <c r="G671" s="1091"/>
      <c r="H671" s="1091"/>
    </row>
    <row r="672" spans="2:9">
      <c r="B672" s="146"/>
    </row>
    <row r="673" spans="2:8">
      <c r="B673" s="1063" t="s">
        <v>42</v>
      </c>
      <c r="C673" s="1063"/>
      <c r="D673" s="1063"/>
      <c r="E673" s="1063"/>
      <c r="F673" s="1063"/>
      <c r="G673" s="1063"/>
      <c r="H673" s="1063"/>
    </row>
    <row r="674" spans="2:8">
      <c r="B674" s="957" t="s">
        <v>41</v>
      </c>
    </row>
    <row r="675" spans="2:8">
      <c r="B675" s="145" t="s">
        <v>324</v>
      </c>
    </row>
    <row r="676" spans="2:8">
      <c r="B676" s="145"/>
    </row>
    <row r="677" spans="2:8">
      <c r="B677" s="16"/>
      <c r="C677" s="17">
        <v>2014</v>
      </c>
      <c r="D677" s="17">
        <v>2015</v>
      </c>
      <c r="E677" s="17">
        <v>2016</v>
      </c>
      <c r="F677" s="17">
        <v>2017</v>
      </c>
      <c r="G677" s="17">
        <v>2018</v>
      </c>
      <c r="H677" s="17">
        <v>2019</v>
      </c>
    </row>
    <row r="678" spans="2:8">
      <c r="B678" s="92" t="s">
        <v>1569</v>
      </c>
      <c r="C678" s="86"/>
      <c r="D678" s="86"/>
      <c r="E678" s="86"/>
      <c r="F678" s="86"/>
      <c r="G678" s="86"/>
      <c r="H678" s="86"/>
    </row>
    <row r="679" spans="2:8">
      <c r="B679" s="93" t="s">
        <v>325</v>
      </c>
      <c r="C679" s="267">
        <v>1054072.0074421698</v>
      </c>
      <c r="D679" s="267">
        <v>706685.06784572592</v>
      </c>
      <c r="E679" s="267">
        <v>737316.68620524893</v>
      </c>
      <c r="F679" s="267">
        <v>909316.41781299922</v>
      </c>
      <c r="G679" s="267" t="s">
        <v>140</v>
      </c>
      <c r="H679" s="267" t="s">
        <v>140</v>
      </c>
    </row>
    <row r="680" spans="2:8">
      <c r="B680" s="96" t="s">
        <v>293</v>
      </c>
      <c r="C680" s="267">
        <v>534.71268920032264</v>
      </c>
      <c r="D680" s="267">
        <v>532.38144749153855</v>
      </c>
      <c r="E680" s="267">
        <v>655.11181682599829</v>
      </c>
      <c r="F680" s="267">
        <v>533.14840845732181</v>
      </c>
      <c r="G680" s="267" t="s">
        <v>140</v>
      </c>
      <c r="H680" s="267" t="s">
        <v>140</v>
      </c>
    </row>
    <row r="681" spans="2:8">
      <c r="B681" s="136" t="s">
        <v>294</v>
      </c>
      <c r="C681" s="267">
        <v>0</v>
      </c>
      <c r="D681" s="267">
        <v>0</v>
      </c>
      <c r="E681" s="267">
        <v>0</v>
      </c>
      <c r="F681" s="267">
        <v>0</v>
      </c>
      <c r="G681" s="267" t="s">
        <v>140</v>
      </c>
      <c r="H681" s="267" t="s">
        <v>140</v>
      </c>
    </row>
    <row r="682" spans="2:8">
      <c r="B682" s="136" t="s">
        <v>295</v>
      </c>
      <c r="C682" s="267">
        <v>534.71268920032264</v>
      </c>
      <c r="D682" s="267">
        <v>532.38144749153855</v>
      </c>
      <c r="E682" s="267">
        <v>655.11181682599829</v>
      </c>
      <c r="F682" s="267">
        <v>533.14840845732181</v>
      </c>
      <c r="G682" s="267" t="s">
        <v>140</v>
      </c>
      <c r="H682" s="267" t="s">
        <v>140</v>
      </c>
    </row>
    <row r="683" spans="2:8">
      <c r="B683" s="96" t="s">
        <v>296</v>
      </c>
      <c r="C683" s="267">
        <v>1035526.073063557</v>
      </c>
      <c r="D683" s="267">
        <v>686402.12758717628</v>
      </c>
      <c r="E683" s="267">
        <v>715183.62714518385</v>
      </c>
      <c r="F683" s="267">
        <v>896272.07795646053</v>
      </c>
      <c r="G683" s="267" t="s">
        <v>140</v>
      </c>
      <c r="H683" s="267" t="s">
        <v>140</v>
      </c>
    </row>
    <row r="684" spans="2:8">
      <c r="B684" s="96" t="s">
        <v>237</v>
      </c>
      <c r="C684" s="267">
        <v>18011.221689412669</v>
      </c>
      <c r="D684" s="267">
        <v>19750.558811058199</v>
      </c>
      <c r="E684" s="267">
        <v>21477.94724323917</v>
      </c>
      <c r="F684" s="267">
        <v>12511.191448081441</v>
      </c>
      <c r="G684" s="267" t="s">
        <v>140</v>
      </c>
      <c r="H684" s="267" t="s">
        <v>140</v>
      </c>
    </row>
    <row r="685" spans="2:8">
      <c r="B685" s="96"/>
      <c r="C685" s="992"/>
      <c r="D685" s="992"/>
      <c r="E685" s="992"/>
      <c r="F685" s="992"/>
      <c r="G685" s="992"/>
      <c r="H685" s="992"/>
    </row>
    <row r="686" spans="2:8">
      <c r="B686" s="93" t="s">
        <v>327</v>
      </c>
      <c r="C686" s="267">
        <v>33227.439588907298</v>
      </c>
      <c r="D686" s="267">
        <v>17340.764928367335</v>
      </c>
      <c r="E686" s="267">
        <v>20731.16986765424</v>
      </c>
      <c r="F686" s="267">
        <v>14443.219107282694</v>
      </c>
      <c r="G686" s="267" t="s">
        <v>140</v>
      </c>
      <c r="H686" s="267" t="s">
        <v>140</v>
      </c>
    </row>
    <row r="687" spans="2:8">
      <c r="B687" s="96" t="s">
        <v>314</v>
      </c>
      <c r="C687" s="267">
        <v>0</v>
      </c>
      <c r="D687" s="267">
        <v>0</v>
      </c>
      <c r="E687" s="267">
        <v>0</v>
      </c>
      <c r="F687" s="267">
        <v>0</v>
      </c>
      <c r="G687" s="267" t="s">
        <v>140</v>
      </c>
      <c r="H687" s="267" t="s">
        <v>140</v>
      </c>
    </row>
    <row r="688" spans="2:8">
      <c r="B688" s="96" t="s">
        <v>315</v>
      </c>
      <c r="C688" s="267">
        <v>24553.887968743365</v>
      </c>
      <c r="D688" s="267">
        <v>12437.546033300392</v>
      </c>
      <c r="E688" s="267">
        <v>16096.276985085982</v>
      </c>
      <c r="F688" s="267">
        <v>9670.3501957713397</v>
      </c>
      <c r="G688" s="267" t="s">
        <v>140</v>
      </c>
      <c r="H688" s="267" t="s">
        <v>140</v>
      </c>
    </row>
    <row r="689" spans="2:8">
      <c r="B689" s="96" t="s">
        <v>316</v>
      </c>
      <c r="C689" s="267">
        <v>8673.5516201639293</v>
      </c>
      <c r="D689" s="267">
        <v>4903.2188950669424</v>
      </c>
      <c r="E689" s="267">
        <v>4634.8927740935324</v>
      </c>
      <c r="F689" s="267">
        <v>4772.8689115113548</v>
      </c>
      <c r="G689" s="267" t="s">
        <v>140</v>
      </c>
      <c r="H689" s="267" t="s">
        <v>140</v>
      </c>
    </row>
    <row r="690" spans="2:8">
      <c r="B690" s="96" t="s">
        <v>317</v>
      </c>
      <c r="C690" s="993" t="s">
        <v>140</v>
      </c>
      <c r="D690" s="993" t="s">
        <v>140</v>
      </c>
      <c r="E690" s="993" t="s">
        <v>140</v>
      </c>
      <c r="F690" s="993" t="s">
        <v>140</v>
      </c>
      <c r="G690" s="993" t="s">
        <v>140</v>
      </c>
      <c r="H690" s="993" t="s">
        <v>140</v>
      </c>
    </row>
    <row r="691" spans="2:8">
      <c r="B691" s="96" t="s">
        <v>318</v>
      </c>
      <c r="C691" s="993" t="s">
        <v>140</v>
      </c>
      <c r="D691" s="993" t="s">
        <v>140</v>
      </c>
      <c r="E691" s="993" t="s">
        <v>140</v>
      </c>
      <c r="F691" s="993" t="s">
        <v>140</v>
      </c>
      <c r="G691" s="993" t="s">
        <v>140</v>
      </c>
      <c r="H691" s="993" t="s">
        <v>140</v>
      </c>
    </row>
    <row r="692" spans="2:8">
      <c r="B692" s="96" t="s">
        <v>319</v>
      </c>
      <c r="C692" s="993" t="s">
        <v>140</v>
      </c>
      <c r="D692" s="993" t="s">
        <v>140</v>
      </c>
      <c r="E692" s="993" t="s">
        <v>140</v>
      </c>
      <c r="F692" s="993" t="s">
        <v>140</v>
      </c>
      <c r="G692" s="993" t="s">
        <v>140</v>
      </c>
      <c r="H692" s="993" t="s">
        <v>140</v>
      </c>
    </row>
    <row r="693" spans="2:8">
      <c r="B693" s="93"/>
      <c r="C693" s="994"/>
      <c r="D693" s="994"/>
      <c r="E693" s="994"/>
      <c r="F693" s="994"/>
      <c r="G693" s="994"/>
      <c r="H693" s="994"/>
    </row>
    <row r="694" spans="2:8">
      <c r="B694" s="92" t="s">
        <v>1567</v>
      </c>
      <c r="C694" s="994"/>
      <c r="D694" s="994"/>
      <c r="E694" s="994"/>
      <c r="F694" s="994"/>
      <c r="G694" s="994"/>
      <c r="H694" s="994"/>
    </row>
    <row r="695" spans="2:8">
      <c r="B695" s="93" t="s">
        <v>325</v>
      </c>
      <c r="C695" s="267" t="s">
        <v>140</v>
      </c>
      <c r="D695" s="267" t="s">
        <v>140</v>
      </c>
      <c r="E695" s="267" t="s">
        <v>140</v>
      </c>
      <c r="F695" s="267" t="s">
        <v>140</v>
      </c>
      <c r="G695" s="267">
        <v>1615497.7623564035</v>
      </c>
      <c r="H695" s="267">
        <v>2143164.6233335352</v>
      </c>
    </row>
    <row r="696" spans="2:8">
      <c r="B696" s="96" t="s">
        <v>293</v>
      </c>
      <c r="C696" s="267" t="s">
        <v>140</v>
      </c>
      <c r="D696" s="267" t="s">
        <v>140</v>
      </c>
      <c r="E696" s="267" t="s">
        <v>140</v>
      </c>
      <c r="F696" s="267" t="s">
        <v>140</v>
      </c>
      <c r="G696" s="267">
        <v>372.88015134854066</v>
      </c>
      <c r="H696" s="267">
        <v>3034.6295269912043</v>
      </c>
    </row>
    <row r="697" spans="2:8">
      <c r="B697" s="136" t="s">
        <v>294</v>
      </c>
      <c r="C697" s="267" t="s">
        <v>140</v>
      </c>
      <c r="D697" s="267" t="s">
        <v>140</v>
      </c>
      <c r="E697" s="267" t="s">
        <v>140</v>
      </c>
      <c r="F697" s="267" t="s">
        <v>140</v>
      </c>
      <c r="G697" s="267">
        <v>0</v>
      </c>
      <c r="H697" s="267">
        <v>0</v>
      </c>
    </row>
    <row r="698" spans="2:8">
      <c r="B698" s="136" t="s">
        <v>295</v>
      </c>
      <c r="C698" s="267" t="s">
        <v>140</v>
      </c>
      <c r="D698" s="267" t="s">
        <v>140</v>
      </c>
      <c r="E698" s="267" t="s">
        <v>140</v>
      </c>
      <c r="F698" s="267" t="s">
        <v>140</v>
      </c>
      <c r="G698" s="267">
        <v>372.88015134854066</v>
      </c>
      <c r="H698" s="267">
        <v>3034.6295269912043</v>
      </c>
    </row>
    <row r="699" spans="2:8">
      <c r="B699" s="96" t="s">
        <v>296</v>
      </c>
      <c r="C699" s="267" t="s">
        <v>140</v>
      </c>
      <c r="D699" s="267" t="s">
        <v>140</v>
      </c>
      <c r="E699" s="267" t="s">
        <v>140</v>
      </c>
      <c r="F699" s="267" t="s">
        <v>140</v>
      </c>
      <c r="G699" s="267">
        <v>0</v>
      </c>
      <c r="H699" s="267">
        <v>2031184.8236068531</v>
      </c>
    </row>
    <row r="700" spans="2:8">
      <c r="B700" s="96" t="s">
        <v>237</v>
      </c>
      <c r="C700" s="267" t="s">
        <v>140</v>
      </c>
      <c r="D700" s="267" t="s">
        <v>140</v>
      </c>
      <c r="E700" s="267" t="s">
        <v>140</v>
      </c>
      <c r="F700" s="267" t="s">
        <v>140</v>
      </c>
      <c r="G700" s="267">
        <v>1615124.8822050551</v>
      </c>
      <c r="H700" s="267">
        <v>108945.17019969078</v>
      </c>
    </row>
    <row r="701" spans="2:8">
      <c r="B701" s="96"/>
      <c r="C701" s="267"/>
      <c r="D701" s="267"/>
      <c r="E701" s="267"/>
      <c r="F701" s="267"/>
      <c r="G701" s="267"/>
      <c r="H701" s="267"/>
    </row>
    <row r="702" spans="2:8">
      <c r="B702" s="93" t="s">
        <v>327</v>
      </c>
      <c r="C702" s="267">
        <v>20061918.187879562</v>
      </c>
      <c r="D702" s="267">
        <v>17952441.703347407</v>
      </c>
      <c r="E702" s="267">
        <v>16797659.898050699</v>
      </c>
      <c r="F702" s="267">
        <v>21194737.766953796</v>
      </c>
      <c r="G702" s="267">
        <v>50603584.332734793</v>
      </c>
      <c r="H702" s="267">
        <v>68314591.984229103</v>
      </c>
    </row>
    <row r="703" spans="2:8">
      <c r="B703" s="96" t="s">
        <v>314</v>
      </c>
      <c r="C703" s="267">
        <v>20012304.872382894</v>
      </c>
      <c r="D703" s="267">
        <v>17897872.034485877</v>
      </c>
      <c r="E703" s="267">
        <v>16763935.700054547</v>
      </c>
      <c r="F703" s="267">
        <v>21164518.45199687</v>
      </c>
      <c r="G703" s="267">
        <v>50431544.41157537</v>
      </c>
      <c r="H703" s="267">
        <v>68141381.344966844</v>
      </c>
    </row>
    <row r="704" spans="2:8">
      <c r="B704" s="96" t="s">
        <v>315</v>
      </c>
      <c r="C704" s="267">
        <v>13381.656261944197</v>
      </c>
      <c r="D704" s="267">
        <v>13569.367634408603</v>
      </c>
      <c r="E704" s="267">
        <v>9977.951367955673</v>
      </c>
      <c r="F704" s="267">
        <v>11810.66436961629</v>
      </c>
      <c r="G704" s="267">
        <v>131066.43682851357</v>
      </c>
      <c r="H704" s="267">
        <v>122226.39785587775</v>
      </c>
    </row>
    <row r="705" spans="2:8">
      <c r="B705" s="96" t="s">
        <v>316</v>
      </c>
      <c r="C705" s="267">
        <v>10284.626067014908</v>
      </c>
      <c r="D705" s="267">
        <v>26696.669517177346</v>
      </c>
      <c r="E705" s="267">
        <v>9471.1153216777184</v>
      </c>
      <c r="F705" s="267">
        <v>3925.6908379013312</v>
      </c>
      <c r="G705" s="267">
        <v>17760.679548405264</v>
      </c>
      <c r="H705" s="267">
        <v>23567.22569367203</v>
      </c>
    </row>
    <row r="706" spans="2:8">
      <c r="B706" s="96" t="s">
        <v>317</v>
      </c>
      <c r="C706" s="993">
        <v>25782.654690618765</v>
      </c>
      <c r="D706" s="993">
        <v>14238.07102405128</v>
      </c>
      <c r="E706" s="993">
        <v>14210.359716360923</v>
      </c>
      <c r="F706" s="993">
        <v>14363.689018010964</v>
      </c>
      <c r="G706" s="993">
        <v>23040.685163931299</v>
      </c>
      <c r="H706" s="993">
        <v>27117.447359795817</v>
      </c>
    </row>
    <row r="707" spans="2:8">
      <c r="B707" s="96" t="s">
        <v>318</v>
      </c>
      <c r="C707" s="993">
        <v>153.3583896037712</v>
      </c>
      <c r="D707" s="993">
        <v>65.56068589570792</v>
      </c>
      <c r="E707" s="993">
        <v>64.771337524761009</v>
      </c>
      <c r="F707" s="993">
        <v>119.27088018794049</v>
      </c>
      <c r="G707" s="993">
        <v>172.11961855954925</v>
      </c>
      <c r="H707" s="993">
        <v>299.56835292567388</v>
      </c>
    </row>
    <row r="708" spans="2:8" ht="15.75" thickBot="1">
      <c r="B708" s="133" t="s">
        <v>319</v>
      </c>
      <c r="C708" s="995">
        <v>11.020087484605259</v>
      </c>
      <c r="D708" s="995">
        <v>0</v>
      </c>
      <c r="E708" s="995">
        <v>0</v>
      </c>
      <c r="F708" s="995">
        <v>0</v>
      </c>
      <c r="G708" s="995">
        <v>0</v>
      </c>
      <c r="H708" s="995">
        <v>0</v>
      </c>
    </row>
    <row r="709" spans="2:8" ht="15.75" thickTop="1">
      <c r="B709" s="1064" t="s">
        <v>1564</v>
      </c>
      <c r="C709" s="1064"/>
      <c r="D709" s="1064"/>
      <c r="E709" s="1064"/>
      <c r="F709" s="1064"/>
      <c r="G709" s="1064"/>
      <c r="H709" s="1064"/>
    </row>
    <row r="710" spans="2:8">
      <c r="B710" s="1091" t="s">
        <v>1572</v>
      </c>
      <c r="C710" s="1091"/>
      <c r="D710" s="1091"/>
      <c r="E710" s="1091"/>
      <c r="F710" s="1091"/>
      <c r="G710" s="1091"/>
      <c r="H710" s="1091"/>
    </row>
    <row r="711" spans="2:8">
      <c r="B711" s="27"/>
    </row>
    <row r="712" spans="2:8">
      <c r="B712" s="1063" t="s">
        <v>45</v>
      </c>
      <c r="C712" s="1063"/>
      <c r="D712" s="1063"/>
      <c r="E712" s="1063"/>
      <c r="F712" s="1063"/>
      <c r="G712" s="1063"/>
      <c r="H712" s="1063"/>
    </row>
    <row r="713" spans="2:8">
      <c r="B713" s="957" t="s">
        <v>44</v>
      </c>
    </row>
    <row r="714" spans="2:8">
      <c r="B714" s="127" t="s">
        <v>173</v>
      </c>
    </row>
    <row r="715" spans="2:8">
      <c r="B715" s="128"/>
    </row>
    <row r="716" spans="2:8">
      <c r="B716" s="16"/>
      <c r="C716" s="17">
        <v>2014</v>
      </c>
      <c r="D716" s="17">
        <v>2015</v>
      </c>
      <c r="E716" s="17">
        <v>2016</v>
      </c>
      <c r="F716" s="17">
        <v>2017</v>
      </c>
      <c r="G716" s="17">
        <v>2018</v>
      </c>
      <c r="H716" s="17">
        <v>2019</v>
      </c>
    </row>
    <row r="717" spans="2:8">
      <c r="B717" s="92" t="s">
        <v>1573</v>
      </c>
      <c r="C717" s="86"/>
      <c r="D717" s="86"/>
      <c r="E717" s="86"/>
      <c r="F717" s="86"/>
      <c r="G717" s="86"/>
      <c r="H717" s="86"/>
    </row>
    <row r="718" spans="2:8">
      <c r="B718" s="93" t="s">
        <v>336</v>
      </c>
      <c r="C718" s="48">
        <v>79</v>
      </c>
      <c r="D718" s="48">
        <v>70</v>
      </c>
      <c r="E718" s="48">
        <v>68</v>
      </c>
      <c r="F718" s="48">
        <v>62</v>
      </c>
      <c r="G718" s="48" t="s">
        <v>140</v>
      </c>
      <c r="H718" s="48" t="s">
        <v>140</v>
      </c>
    </row>
    <row r="719" spans="2:8">
      <c r="B719" s="96" t="s">
        <v>337</v>
      </c>
      <c r="C719" s="48">
        <v>0</v>
      </c>
      <c r="D719" s="48">
        <v>0</v>
      </c>
      <c r="E719" s="48">
        <v>0</v>
      </c>
      <c r="F719" s="48">
        <v>0</v>
      </c>
      <c r="G719" s="48" t="s">
        <v>140</v>
      </c>
      <c r="H719" s="48" t="s">
        <v>140</v>
      </c>
    </row>
    <row r="720" spans="2:8">
      <c r="B720" s="96" t="s">
        <v>338</v>
      </c>
      <c r="C720" s="48">
        <v>0</v>
      </c>
      <c r="D720" s="48">
        <v>0</v>
      </c>
      <c r="E720" s="48">
        <v>0</v>
      </c>
      <c r="F720" s="48">
        <v>0</v>
      </c>
      <c r="G720" s="48" t="s">
        <v>140</v>
      </c>
      <c r="H720" s="48" t="s">
        <v>140</v>
      </c>
    </row>
    <row r="721" spans="2:8">
      <c r="B721" s="96" t="s">
        <v>339</v>
      </c>
      <c r="C721" s="48">
        <v>22</v>
      </c>
      <c r="D721" s="48">
        <v>23</v>
      </c>
      <c r="E721" s="48">
        <v>23</v>
      </c>
      <c r="F721" s="48">
        <v>25</v>
      </c>
      <c r="G721" s="48" t="s">
        <v>140</v>
      </c>
      <c r="H721" s="48" t="s">
        <v>140</v>
      </c>
    </row>
    <row r="722" spans="2:8">
      <c r="B722" s="96" t="s">
        <v>340</v>
      </c>
      <c r="C722" s="48">
        <v>57</v>
      </c>
      <c r="D722" s="48">
        <v>47</v>
      </c>
      <c r="E722" s="48">
        <v>45</v>
      </c>
      <c r="F722" s="48">
        <v>37</v>
      </c>
      <c r="G722" s="48" t="s">
        <v>140</v>
      </c>
      <c r="H722" s="48" t="s">
        <v>140</v>
      </c>
    </row>
    <row r="723" spans="2:8">
      <c r="B723" s="96"/>
      <c r="C723" s="48"/>
      <c r="D723" s="48"/>
      <c r="E723" s="48"/>
      <c r="F723" s="48"/>
      <c r="G723" s="48"/>
      <c r="H723" s="48"/>
    </row>
    <row r="724" spans="2:8">
      <c r="B724" s="93" t="s">
        <v>341</v>
      </c>
      <c r="C724" s="48">
        <v>79</v>
      </c>
      <c r="D724" s="48">
        <v>70</v>
      </c>
      <c r="E724" s="48">
        <v>68</v>
      </c>
      <c r="F724" s="48">
        <v>62</v>
      </c>
      <c r="G724" s="48" t="s">
        <v>140</v>
      </c>
      <c r="H724" s="48" t="s">
        <v>140</v>
      </c>
    </row>
    <row r="725" spans="2:8">
      <c r="B725" s="96" t="s">
        <v>337</v>
      </c>
      <c r="C725" s="48">
        <v>0</v>
      </c>
      <c r="D725" s="48">
        <v>0</v>
      </c>
      <c r="E725" s="48">
        <v>0</v>
      </c>
      <c r="F725" s="48">
        <v>0</v>
      </c>
      <c r="G725" s="48" t="s">
        <v>140</v>
      </c>
      <c r="H725" s="48" t="s">
        <v>140</v>
      </c>
    </row>
    <row r="726" spans="2:8">
      <c r="B726" s="96" t="s">
        <v>338</v>
      </c>
      <c r="C726" s="48">
        <v>0</v>
      </c>
      <c r="D726" s="48">
        <v>0</v>
      </c>
      <c r="E726" s="48">
        <v>0</v>
      </c>
      <c r="F726" s="48">
        <v>0</v>
      </c>
      <c r="G726" s="48" t="s">
        <v>140</v>
      </c>
      <c r="H726" s="48" t="s">
        <v>140</v>
      </c>
    </row>
    <row r="727" spans="2:8">
      <c r="B727" s="96" t="s">
        <v>339</v>
      </c>
      <c r="C727" s="48">
        <v>22</v>
      </c>
      <c r="D727" s="48">
        <v>23</v>
      </c>
      <c r="E727" s="48">
        <v>23</v>
      </c>
      <c r="F727" s="48">
        <v>25</v>
      </c>
      <c r="G727" s="48" t="s">
        <v>140</v>
      </c>
      <c r="H727" s="48" t="s">
        <v>140</v>
      </c>
    </row>
    <row r="728" spans="2:8">
      <c r="B728" s="96" t="s">
        <v>340</v>
      </c>
      <c r="C728" s="48">
        <v>57</v>
      </c>
      <c r="D728" s="48">
        <v>47</v>
      </c>
      <c r="E728" s="48">
        <v>45</v>
      </c>
      <c r="F728" s="48">
        <v>37</v>
      </c>
      <c r="G728" s="48" t="s">
        <v>140</v>
      </c>
      <c r="H728" s="48" t="s">
        <v>140</v>
      </c>
    </row>
    <row r="729" spans="2:8">
      <c r="B729" s="96"/>
      <c r="C729" s="48"/>
      <c r="D729" s="48"/>
      <c r="E729" s="48"/>
      <c r="F729" s="48"/>
      <c r="G729" s="48"/>
      <c r="H729" s="48"/>
    </row>
    <row r="730" spans="2:8">
      <c r="B730" s="93" t="s">
        <v>342</v>
      </c>
      <c r="C730" s="48">
        <v>0</v>
      </c>
      <c r="D730" s="48">
        <v>0</v>
      </c>
      <c r="E730" s="48">
        <v>0</v>
      </c>
      <c r="F730" s="48">
        <v>0</v>
      </c>
      <c r="G730" s="48" t="s">
        <v>140</v>
      </c>
      <c r="H730" s="48" t="s">
        <v>140</v>
      </c>
    </row>
    <row r="731" spans="2:8">
      <c r="B731" s="96" t="s">
        <v>337</v>
      </c>
      <c r="C731" s="48">
        <v>0</v>
      </c>
      <c r="D731" s="48">
        <v>0</v>
      </c>
      <c r="E731" s="48">
        <v>0</v>
      </c>
      <c r="F731" s="48">
        <v>0</v>
      </c>
      <c r="G731" s="48" t="s">
        <v>140</v>
      </c>
      <c r="H731" s="48" t="s">
        <v>140</v>
      </c>
    </row>
    <row r="732" spans="2:8">
      <c r="B732" s="96" t="s">
        <v>338</v>
      </c>
      <c r="C732" s="48">
        <v>0</v>
      </c>
      <c r="D732" s="48">
        <v>0</v>
      </c>
      <c r="E732" s="48">
        <v>0</v>
      </c>
      <c r="F732" s="48">
        <v>0</v>
      </c>
      <c r="G732" s="48" t="s">
        <v>140</v>
      </c>
      <c r="H732" s="48" t="s">
        <v>140</v>
      </c>
    </row>
    <row r="733" spans="2:8">
      <c r="B733" s="96" t="s">
        <v>339</v>
      </c>
      <c r="C733" s="48">
        <v>0</v>
      </c>
      <c r="D733" s="48">
        <v>0</v>
      </c>
      <c r="E733" s="48">
        <v>0</v>
      </c>
      <c r="F733" s="48">
        <v>0</v>
      </c>
      <c r="G733" s="48" t="s">
        <v>140</v>
      </c>
      <c r="H733" s="48" t="s">
        <v>140</v>
      </c>
    </row>
    <row r="734" spans="2:8">
      <c r="B734" s="96" t="s">
        <v>340</v>
      </c>
      <c r="C734" s="48">
        <v>0</v>
      </c>
      <c r="D734" s="48">
        <v>0</v>
      </c>
      <c r="E734" s="48">
        <v>0</v>
      </c>
      <c r="F734" s="48">
        <v>0</v>
      </c>
      <c r="G734" s="48" t="s">
        <v>140</v>
      </c>
      <c r="H734" s="48" t="s">
        <v>140</v>
      </c>
    </row>
    <row r="735" spans="2:8">
      <c r="B735" s="96"/>
      <c r="C735" s="48"/>
      <c r="D735" s="48"/>
      <c r="E735" s="48"/>
      <c r="F735" s="48"/>
      <c r="G735" s="48"/>
      <c r="H735" s="48"/>
    </row>
    <row r="736" spans="2:8">
      <c r="B736" s="92" t="s">
        <v>1574</v>
      </c>
      <c r="C736" s="48"/>
      <c r="D736" s="48"/>
      <c r="E736" s="48"/>
      <c r="F736" s="48"/>
      <c r="G736" s="48"/>
      <c r="H736" s="48"/>
    </row>
    <row r="737" spans="2:8">
      <c r="B737" s="93" t="s">
        <v>336</v>
      </c>
      <c r="C737" s="48">
        <v>69</v>
      </c>
      <c r="D737" s="48">
        <v>58</v>
      </c>
      <c r="E737" s="48">
        <v>57</v>
      </c>
      <c r="F737" s="48">
        <v>56</v>
      </c>
      <c r="G737" s="48">
        <v>62</v>
      </c>
      <c r="H737" s="48">
        <v>67</v>
      </c>
    </row>
    <row r="738" spans="2:8">
      <c r="B738" s="96" t="s">
        <v>337</v>
      </c>
      <c r="C738" s="48">
        <v>1</v>
      </c>
      <c r="D738" s="48">
        <v>1</v>
      </c>
      <c r="E738" s="48">
        <v>1</v>
      </c>
      <c r="F738" s="48">
        <v>1</v>
      </c>
      <c r="G738" s="48">
        <v>1</v>
      </c>
      <c r="H738" s="48">
        <v>1</v>
      </c>
    </row>
    <row r="739" spans="2:8">
      <c r="B739" s="96" t="s">
        <v>338</v>
      </c>
      <c r="C739" s="48">
        <v>0</v>
      </c>
      <c r="D739" s="48">
        <v>0</v>
      </c>
      <c r="E739" s="48">
        <v>0</v>
      </c>
      <c r="F739" s="48">
        <v>0</v>
      </c>
      <c r="G739" s="48">
        <v>0</v>
      </c>
      <c r="H739" s="48">
        <v>0</v>
      </c>
    </row>
    <row r="740" spans="2:8">
      <c r="B740" s="96" t="s">
        <v>339</v>
      </c>
      <c r="C740" s="48">
        <v>28</v>
      </c>
      <c r="D740" s="48">
        <v>29</v>
      </c>
      <c r="E740" s="48">
        <v>28</v>
      </c>
      <c r="F740" s="48">
        <v>29</v>
      </c>
      <c r="G740" s="48">
        <v>32</v>
      </c>
      <c r="H740" s="48">
        <v>33</v>
      </c>
    </row>
    <row r="741" spans="2:8">
      <c r="B741" s="96" t="s">
        <v>340</v>
      </c>
      <c r="C741" s="48">
        <v>40</v>
      </c>
      <c r="D741" s="48">
        <v>28</v>
      </c>
      <c r="E741" s="48">
        <v>28</v>
      </c>
      <c r="F741" s="48">
        <v>26</v>
      </c>
      <c r="G741" s="48">
        <v>29</v>
      </c>
      <c r="H741" s="48">
        <v>33</v>
      </c>
    </row>
    <row r="742" spans="2:8">
      <c r="B742" s="96"/>
      <c r="C742" s="48"/>
      <c r="D742" s="48"/>
      <c r="E742" s="48"/>
      <c r="F742" s="48"/>
      <c r="G742" s="48"/>
      <c r="H742" s="48"/>
    </row>
    <row r="743" spans="2:8">
      <c r="B743" s="93" t="s">
        <v>341</v>
      </c>
      <c r="C743" s="48">
        <v>69</v>
      </c>
      <c r="D743" s="48">
        <v>58</v>
      </c>
      <c r="E743" s="48">
        <v>57</v>
      </c>
      <c r="F743" s="48">
        <v>56</v>
      </c>
      <c r="G743" s="48">
        <v>62</v>
      </c>
      <c r="H743" s="48">
        <v>67</v>
      </c>
    </row>
    <row r="744" spans="2:8">
      <c r="B744" s="96" t="s">
        <v>337</v>
      </c>
      <c r="C744" s="48">
        <v>1</v>
      </c>
      <c r="D744" s="48">
        <v>1</v>
      </c>
      <c r="E744" s="48">
        <v>1</v>
      </c>
      <c r="F744" s="48">
        <v>1</v>
      </c>
      <c r="G744" s="48">
        <v>1</v>
      </c>
      <c r="H744" s="48">
        <v>1</v>
      </c>
    </row>
    <row r="745" spans="2:8">
      <c r="B745" s="96" t="s">
        <v>338</v>
      </c>
      <c r="C745" s="48">
        <v>0</v>
      </c>
      <c r="D745" s="48">
        <v>0</v>
      </c>
      <c r="E745" s="48">
        <v>0</v>
      </c>
      <c r="F745" s="48">
        <v>0</v>
      </c>
      <c r="G745" s="48">
        <v>0</v>
      </c>
      <c r="H745" s="48">
        <v>0</v>
      </c>
    </row>
    <row r="746" spans="2:8">
      <c r="B746" s="96" t="s">
        <v>339</v>
      </c>
      <c r="C746" s="48">
        <v>28</v>
      </c>
      <c r="D746" s="48">
        <v>29</v>
      </c>
      <c r="E746" s="48">
        <v>28</v>
      </c>
      <c r="F746" s="48">
        <v>29</v>
      </c>
      <c r="G746" s="48">
        <v>32</v>
      </c>
      <c r="H746" s="48">
        <v>33</v>
      </c>
    </row>
    <row r="747" spans="2:8">
      <c r="B747" s="96" t="s">
        <v>340</v>
      </c>
      <c r="C747" s="48">
        <v>40</v>
      </c>
      <c r="D747" s="48">
        <v>28</v>
      </c>
      <c r="E747" s="48">
        <v>28</v>
      </c>
      <c r="F747" s="48">
        <v>26</v>
      </c>
      <c r="G747" s="48">
        <v>29</v>
      </c>
      <c r="H747" s="48">
        <v>33</v>
      </c>
    </row>
    <row r="748" spans="2:8">
      <c r="B748" s="96"/>
      <c r="C748" s="48"/>
      <c r="D748" s="48"/>
      <c r="E748" s="48"/>
      <c r="F748" s="48"/>
      <c r="G748" s="48"/>
      <c r="H748" s="48"/>
    </row>
    <row r="749" spans="2:8">
      <c r="B749" s="93" t="s">
        <v>342</v>
      </c>
      <c r="C749" s="48">
        <v>0</v>
      </c>
      <c r="D749" s="48">
        <v>0</v>
      </c>
      <c r="E749" s="48">
        <v>0</v>
      </c>
      <c r="F749" s="48">
        <v>0</v>
      </c>
      <c r="G749" s="48">
        <v>0</v>
      </c>
      <c r="H749" s="48">
        <v>0</v>
      </c>
    </row>
    <row r="750" spans="2:8">
      <c r="B750" s="96" t="s">
        <v>337</v>
      </c>
      <c r="C750" s="48">
        <v>0</v>
      </c>
      <c r="D750" s="48">
        <v>0</v>
      </c>
      <c r="E750" s="48">
        <v>0</v>
      </c>
      <c r="F750" s="48">
        <v>0</v>
      </c>
      <c r="G750" s="48">
        <v>0</v>
      </c>
      <c r="H750" s="48">
        <v>0</v>
      </c>
    </row>
    <row r="751" spans="2:8">
      <c r="B751" s="96" t="s">
        <v>338</v>
      </c>
      <c r="C751" s="48">
        <v>0</v>
      </c>
      <c r="D751" s="48">
        <v>0</v>
      </c>
      <c r="E751" s="48">
        <v>0</v>
      </c>
      <c r="F751" s="48">
        <v>0</v>
      </c>
      <c r="G751" s="48">
        <v>0</v>
      </c>
      <c r="H751" s="48">
        <v>0</v>
      </c>
    </row>
    <row r="752" spans="2:8">
      <c r="B752" s="96" t="s">
        <v>339</v>
      </c>
      <c r="C752" s="48">
        <v>0</v>
      </c>
      <c r="D752" s="48">
        <v>0</v>
      </c>
      <c r="E752" s="48">
        <v>0</v>
      </c>
      <c r="F752" s="48">
        <v>0</v>
      </c>
      <c r="G752" s="48">
        <v>0</v>
      </c>
      <c r="H752" s="48">
        <v>0</v>
      </c>
    </row>
    <row r="753" spans="2:8">
      <c r="B753" s="96" t="s">
        <v>340</v>
      </c>
      <c r="C753" s="98">
        <v>0</v>
      </c>
      <c r="D753" s="98">
        <v>0</v>
      </c>
      <c r="E753" s="98">
        <v>0</v>
      </c>
      <c r="F753" s="98">
        <v>0</v>
      </c>
      <c r="G753" s="98">
        <v>0</v>
      </c>
      <c r="H753" s="98">
        <v>0</v>
      </c>
    </row>
    <row r="754" spans="2:8">
      <c r="B754" s="96"/>
      <c r="C754" s="98"/>
      <c r="D754" s="98"/>
      <c r="E754" s="98"/>
      <c r="F754" s="98"/>
      <c r="G754" s="98"/>
      <c r="H754" s="98"/>
    </row>
    <row r="755" spans="2:8">
      <c r="B755" s="92" t="s">
        <v>1575</v>
      </c>
      <c r="C755" s="48"/>
      <c r="D755" s="48"/>
      <c r="E755" s="48"/>
      <c r="F755" s="48"/>
      <c r="G755" s="48"/>
      <c r="H755" s="48"/>
    </row>
    <row r="756" spans="2:8">
      <c r="B756" s="93" t="s">
        <v>336</v>
      </c>
      <c r="C756" s="48">
        <v>54</v>
      </c>
      <c r="D756" s="48">
        <v>43</v>
      </c>
      <c r="E756" s="48">
        <v>40</v>
      </c>
      <c r="F756" s="48">
        <v>38</v>
      </c>
      <c r="G756" s="48">
        <v>0</v>
      </c>
      <c r="H756" s="48" t="s">
        <v>140</v>
      </c>
    </row>
    <row r="757" spans="2:8">
      <c r="B757" s="96" t="s">
        <v>337</v>
      </c>
      <c r="C757" s="48">
        <v>0</v>
      </c>
      <c r="D757" s="48">
        <v>0</v>
      </c>
      <c r="E757" s="48">
        <v>0</v>
      </c>
      <c r="F757" s="48">
        <v>0</v>
      </c>
      <c r="G757" s="48">
        <v>0</v>
      </c>
      <c r="H757" s="48" t="s">
        <v>140</v>
      </c>
    </row>
    <row r="758" spans="2:8">
      <c r="B758" s="96" t="s">
        <v>338</v>
      </c>
      <c r="C758" s="48">
        <v>0</v>
      </c>
      <c r="D758" s="48">
        <v>0</v>
      </c>
      <c r="E758" s="48">
        <v>0</v>
      </c>
      <c r="F758" s="48">
        <v>0</v>
      </c>
      <c r="G758" s="48">
        <v>0</v>
      </c>
      <c r="H758" s="48" t="s">
        <v>140</v>
      </c>
    </row>
    <row r="759" spans="2:8">
      <c r="B759" s="96" t="s">
        <v>339</v>
      </c>
      <c r="C759" s="48">
        <v>24</v>
      </c>
      <c r="D759" s="48">
        <v>22</v>
      </c>
      <c r="E759" s="48">
        <v>20</v>
      </c>
      <c r="F759" s="48">
        <v>18</v>
      </c>
      <c r="G759" s="48">
        <v>0</v>
      </c>
      <c r="H759" s="48" t="s">
        <v>140</v>
      </c>
    </row>
    <row r="760" spans="2:8">
      <c r="B760" s="96" t="s">
        <v>340</v>
      </c>
      <c r="C760" s="48">
        <v>30</v>
      </c>
      <c r="D760" s="48">
        <v>21</v>
      </c>
      <c r="E760" s="48">
        <v>20</v>
      </c>
      <c r="F760" s="48">
        <v>20</v>
      </c>
      <c r="G760" s="48">
        <v>0</v>
      </c>
      <c r="H760" s="48" t="s">
        <v>140</v>
      </c>
    </row>
    <row r="761" spans="2:8">
      <c r="B761" s="96"/>
      <c r="C761" s="48"/>
      <c r="D761" s="48"/>
      <c r="E761" s="48"/>
      <c r="F761" s="48"/>
      <c r="G761" s="48"/>
      <c r="H761" s="48"/>
    </row>
    <row r="762" spans="2:8">
      <c r="B762" s="93" t="s">
        <v>341</v>
      </c>
      <c r="C762" s="48">
        <v>54</v>
      </c>
      <c r="D762" s="48">
        <v>43</v>
      </c>
      <c r="E762" s="48">
        <v>40</v>
      </c>
      <c r="F762" s="48">
        <v>38</v>
      </c>
      <c r="G762" s="48">
        <v>0</v>
      </c>
      <c r="H762" s="48" t="s">
        <v>140</v>
      </c>
    </row>
    <row r="763" spans="2:8">
      <c r="B763" s="96" t="s">
        <v>337</v>
      </c>
      <c r="C763" s="48">
        <v>0</v>
      </c>
      <c r="D763" s="48">
        <v>0</v>
      </c>
      <c r="E763" s="48">
        <v>0</v>
      </c>
      <c r="F763" s="48">
        <v>0</v>
      </c>
      <c r="G763" s="48">
        <v>0</v>
      </c>
      <c r="H763" s="48" t="s">
        <v>140</v>
      </c>
    </row>
    <row r="764" spans="2:8">
      <c r="B764" s="96" t="s">
        <v>338</v>
      </c>
      <c r="C764" s="48">
        <v>0</v>
      </c>
      <c r="D764" s="48">
        <v>0</v>
      </c>
      <c r="E764" s="48">
        <v>0</v>
      </c>
      <c r="F764" s="48">
        <v>0</v>
      </c>
      <c r="G764" s="48">
        <v>0</v>
      </c>
      <c r="H764" s="48" t="s">
        <v>140</v>
      </c>
    </row>
    <row r="765" spans="2:8">
      <c r="B765" s="96" t="s">
        <v>339</v>
      </c>
      <c r="C765" s="48">
        <v>24</v>
      </c>
      <c r="D765" s="48">
        <v>22</v>
      </c>
      <c r="E765" s="48">
        <v>20</v>
      </c>
      <c r="F765" s="48">
        <v>18</v>
      </c>
      <c r="G765" s="48">
        <v>0</v>
      </c>
      <c r="H765" s="48" t="s">
        <v>140</v>
      </c>
    </row>
    <row r="766" spans="2:8">
      <c r="B766" s="96" t="s">
        <v>340</v>
      </c>
      <c r="C766" s="48">
        <v>30</v>
      </c>
      <c r="D766" s="48">
        <v>21</v>
      </c>
      <c r="E766" s="48">
        <v>20</v>
      </c>
      <c r="F766" s="48">
        <v>20</v>
      </c>
      <c r="G766" s="48">
        <v>0</v>
      </c>
      <c r="H766" s="48" t="s">
        <v>140</v>
      </c>
    </row>
    <row r="767" spans="2:8">
      <c r="B767" s="96"/>
      <c r="C767" s="48"/>
      <c r="D767" s="48"/>
      <c r="E767" s="48"/>
      <c r="F767" s="48"/>
      <c r="G767" s="48"/>
      <c r="H767" s="48"/>
    </row>
    <row r="768" spans="2:8">
      <c r="B768" s="93" t="s">
        <v>342</v>
      </c>
      <c r="C768" s="48">
        <v>0</v>
      </c>
      <c r="D768" s="48">
        <v>0</v>
      </c>
      <c r="E768" s="48">
        <v>0</v>
      </c>
      <c r="F768" s="48">
        <v>0</v>
      </c>
      <c r="G768" s="48">
        <v>0</v>
      </c>
      <c r="H768" s="48" t="s">
        <v>140</v>
      </c>
    </row>
    <row r="769" spans="2:8">
      <c r="B769" s="96" t="s">
        <v>337</v>
      </c>
      <c r="C769" s="48">
        <v>0</v>
      </c>
      <c r="D769" s="48">
        <v>0</v>
      </c>
      <c r="E769" s="48">
        <v>0</v>
      </c>
      <c r="F769" s="48">
        <v>0</v>
      </c>
      <c r="G769" s="48">
        <v>0</v>
      </c>
      <c r="H769" s="48" t="s">
        <v>140</v>
      </c>
    </row>
    <row r="770" spans="2:8">
      <c r="B770" s="96" t="s">
        <v>338</v>
      </c>
      <c r="C770" s="48">
        <v>0</v>
      </c>
      <c r="D770" s="48">
        <v>0</v>
      </c>
      <c r="E770" s="48">
        <v>0</v>
      </c>
      <c r="F770" s="48">
        <v>0</v>
      </c>
      <c r="G770" s="48">
        <v>0</v>
      </c>
      <c r="H770" s="48" t="s">
        <v>140</v>
      </c>
    </row>
    <row r="771" spans="2:8">
      <c r="B771" s="96" t="s">
        <v>339</v>
      </c>
      <c r="C771" s="48">
        <v>0</v>
      </c>
      <c r="D771" s="48">
        <v>0</v>
      </c>
      <c r="E771" s="48">
        <v>0</v>
      </c>
      <c r="F771" s="48">
        <v>0</v>
      </c>
      <c r="G771" s="48">
        <v>0</v>
      </c>
      <c r="H771" s="48" t="s">
        <v>140</v>
      </c>
    </row>
    <row r="772" spans="2:8">
      <c r="B772" s="96" t="s">
        <v>340</v>
      </c>
      <c r="C772" s="48">
        <v>0</v>
      </c>
      <c r="D772" s="48">
        <v>0</v>
      </c>
      <c r="E772" s="48">
        <v>0</v>
      </c>
      <c r="F772" s="48">
        <v>0</v>
      </c>
      <c r="G772" s="48">
        <v>0</v>
      </c>
      <c r="H772" s="48" t="s">
        <v>140</v>
      </c>
    </row>
    <row r="773" spans="2:8">
      <c r="B773" s="96"/>
      <c r="C773" s="48"/>
      <c r="D773" s="48"/>
      <c r="E773" s="48"/>
      <c r="F773" s="48"/>
      <c r="G773" s="48"/>
      <c r="H773" s="48"/>
    </row>
    <row r="774" spans="2:8">
      <c r="B774" s="92" t="s">
        <v>1576</v>
      </c>
      <c r="C774" s="48"/>
      <c r="D774" s="48"/>
      <c r="E774" s="48"/>
      <c r="F774" s="48"/>
      <c r="G774" s="48"/>
      <c r="H774" s="48"/>
    </row>
    <row r="775" spans="2:8">
      <c r="B775" s="93" t="s">
        <v>336</v>
      </c>
      <c r="C775" s="48">
        <v>699</v>
      </c>
      <c r="D775" s="48">
        <v>700</v>
      </c>
      <c r="E775" s="48">
        <v>698</v>
      </c>
      <c r="F775" s="48">
        <v>749</v>
      </c>
      <c r="G775" s="48">
        <v>969</v>
      </c>
      <c r="H775" s="48">
        <v>936</v>
      </c>
    </row>
    <row r="776" spans="2:8">
      <c r="B776" s="96" t="s">
        <v>337</v>
      </c>
      <c r="C776" s="48">
        <v>1</v>
      </c>
      <c r="D776" s="48">
        <v>1</v>
      </c>
      <c r="E776" s="48">
        <v>1</v>
      </c>
      <c r="F776" s="48">
        <v>1</v>
      </c>
      <c r="G776" s="48">
        <v>1</v>
      </c>
      <c r="H776" s="48">
        <v>1</v>
      </c>
    </row>
    <row r="777" spans="2:8">
      <c r="B777" s="96" t="s">
        <v>338</v>
      </c>
      <c r="C777" s="48">
        <v>0</v>
      </c>
      <c r="D777" s="48">
        <v>0</v>
      </c>
      <c r="E777" s="48">
        <v>0</v>
      </c>
      <c r="F777" s="48">
        <v>0</v>
      </c>
      <c r="G777" s="48">
        <v>0</v>
      </c>
      <c r="H777" s="48">
        <v>0</v>
      </c>
    </row>
    <row r="778" spans="2:8">
      <c r="B778" s="96" t="s">
        <v>339</v>
      </c>
      <c r="C778" s="48">
        <v>185</v>
      </c>
      <c r="D778" s="48">
        <v>185</v>
      </c>
      <c r="E778" s="48">
        <v>183</v>
      </c>
      <c r="F778" s="48">
        <v>181</v>
      </c>
      <c r="G778" s="48">
        <v>182</v>
      </c>
      <c r="H778" s="48">
        <v>179</v>
      </c>
    </row>
    <row r="779" spans="2:8">
      <c r="B779" s="96" t="s">
        <v>340</v>
      </c>
      <c r="C779" s="48">
        <v>513</v>
      </c>
      <c r="D779" s="48">
        <v>514</v>
      </c>
      <c r="E779" s="48">
        <v>514</v>
      </c>
      <c r="F779" s="48">
        <v>567</v>
      </c>
      <c r="G779" s="48">
        <v>786</v>
      </c>
      <c r="H779" s="48">
        <v>756</v>
      </c>
    </row>
    <row r="780" spans="2:8">
      <c r="B780" s="96"/>
      <c r="C780" s="48"/>
      <c r="D780" s="48"/>
      <c r="E780" s="48"/>
      <c r="F780" s="48"/>
      <c r="G780" s="48"/>
      <c r="H780" s="48"/>
    </row>
    <row r="781" spans="2:8">
      <c r="B781" s="93" t="s">
        <v>341</v>
      </c>
      <c r="C781" s="48">
        <v>699</v>
      </c>
      <c r="D781" s="48">
        <v>700</v>
      </c>
      <c r="E781" s="48">
        <v>698</v>
      </c>
      <c r="F781" s="48">
        <v>749</v>
      </c>
      <c r="G781" s="48">
        <v>969</v>
      </c>
      <c r="H781" s="48">
        <v>936</v>
      </c>
    </row>
    <row r="782" spans="2:8">
      <c r="B782" s="96" t="s">
        <v>337</v>
      </c>
      <c r="C782" s="48">
        <v>1</v>
      </c>
      <c r="D782" s="48">
        <v>1</v>
      </c>
      <c r="E782" s="48">
        <v>1</v>
      </c>
      <c r="F782" s="48">
        <v>1</v>
      </c>
      <c r="G782" s="48">
        <v>1</v>
      </c>
      <c r="H782" s="48">
        <v>1</v>
      </c>
    </row>
    <row r="783" spans="2:8">
      <c r="B783" s="96" t="s">
        <v>338</v>
      </c>
      <c r="C783" s="48">
        <v>0</v>
      </c>
      <c r="D783" s="48">
        <v>0</v>
      </c>
      <c r="E783" s="48">
        <v>0</v>
      </c>
      <c r="F783" s="48">
        <v>0</v>
      </c>
      <c r="G783" s="48">
        <v>0</v>
      </c>
      <c r="H783" s="48">
        <v>0</v>
      </c>
    </row>
    <row r="784" spans="2:8">
      <c r="B784" s="96" t="s">
        <v>339</v>
      </c>
      <c r="C784" s="48">
        <v>185</v>
      </c>
      <c r="D784" s="48">
        <v>185</v>
      </c>
      <c r="E784" s="48">
        <v>183</v>
      </c>
      <c r="F784" s="48">
        <v>181</v>
      </c>
      <c r="G784" s="48">
        <v>182</v>
      </c>
      <c r="H784" s="48">
        <v>179</v>
      </c>
    </row>
    <row r="785" spans="2:8">
      <c r="B785" s="96" t="s">
        <v>340</v>
      </c>
      <c r="C785" s="48">
        <v>513</v>
      </c>
      <c r="D785" s="48">
        <v>514</v>
      </c>
      <c r="E785" s="48">
        <v>514</v>
      </c>
      <c r="F785" s="48">
        <v>567</v>
      </c>
      <c r="G785" s="48">
        <v>786</v>
      </c>
      <c r="H785" s="48">
        <v>756</v>
      </c>
    </row>
    <row r="786" spans="2:8">
      <c r="B786" s="96"/>
      <c r="C786" s="48"/>
      <c r="D786" s="48"/>
      <c r="E786" s="48"/>
      <c r="F786" s="48"/>
      <c r="G786" s="48"/>
      <c r="H786" s="48"/>
    </row>
    <row r="787" spans="2:8">
      <c r="B787" s="93" t="s">
        <v>342</v>
      </c>
      <c r="C787" s="48" t="s">
        <v>140</v>
      </c>
      <c r="D787" s="48" t="s">
        <v>140</v>
      </c>
      <c r="E787" s="48" t="s">
        <v>140</v>
      </c>
      <c r="F787" s="48" t="s">
        <v>140</v>
      </c>
      <c r="G787" s="48" t="s">
        <v>140</v>
      </c>
      <c r="H787" s="48" t="s">
        <v>140</v>
      </c>
    </row>
    <row r="788" spans="2:8">
      <c r="B788" s="96" t="s">
        <v>337</v>
      </c>
      <c r="C788" s="48" t="s">
        <v>140</v>
      </c>
      <c r="D788" s="48" t="s">
        <v>140</v>
      </c>
      <c r="E788" s="48" t="s">
        <v>140</v>
      </c>
      <c r="F788" s="48" t="s">
        <v>140</v>
      </c>
      <c r="G788" s="48" t="s">
        <v>140</v>
      </c>
      <c r="H788" s="48" t="s">
        <v>140</v>
      </c>
    </row>
    <row r="789" spans="2:8">
      <c r="B789" s="96" t="s">
        <v>338</v>
      </c>
      <c r="C789" s="48" t="s">
        <v>140</v>
      </c>
      <c r="D789" s="48" t="s">
        <v>140</v>
      </c>
      <c r="E789" s="48" t="s">
        <v>140</v>
      </c>
      <c r="F789" s="48" t="s">
        <v>140</v>
      </c>
      <c r="G789" s="48" t="s">
        <v>140</v>
      </c>
      <c r="H789" s="48" t="s">
        <v>140</v>
      </c>
    </row>
    <row r="790" spans="2:8">
      <c r="B790" s="96" t="s">
        <v>339</v>
      </c>
      <c r="C790" s="48" t="s">
        <v>140</v>
      </c>
      <c r="D790" s="48" t="s">
        <v>140</v>
      </c>
      <c r="E790" s="48" t="s">
        <v>140</v>
      </c>
      <c r="F790" s="48" t="s">
        <v>140</v>
      </c>
      <c r="G790" s="48" t="s">
        <v>140</v>
      </c>
      <c r="H790" s="48" t="s">
        <v>140</v>
      </c>
    </row>
    <row r="791" spans="2:8" ht="15.75" thickBot="1">
      <c r="B791" s="133" t="s">
        <v>340</v>
      </c>
      <c r="C791" s="126" t="s">
        <v>140</v>
      </c>
      <c r="D791" s="126" t="s">
        <v>140</v>
      </c>
      <c r="E791" s="126" t="s">
        <v>140</v>
      </c>
      <c r="F791" s="126" t="s">
        <v>140</v>
      </c>
      <c r="G791" s="126" t="s">
        <v>140</v>
      </c>
      <c r="H791" s="126" t="s">
        <v>140</v>
      </c>
    </row>
    <row r="792" spans="2:8" ht="15.75" thickTop="1">
      <c r="B792" s="1064" t="s">
        <v>1564</v>
      </c>
      <c r="C792" s="1064"/>
      <c r="D792" s="1064"/>
      <c r="E792" s="1064"/>
      <c r="F792" s="1064"/>
      <c r="G792" s="1064"/>
      <c r="H792" s="1064"/>
    </row>
    <row r="793" spans="2:8">
      <c r="B793" s="1091" t="s">
        <v>1577</v>
      </c>
      <c r="C793" s="1078"/>
      <c r="D793" s="1078"/>
      <c r="E793" s="1078"/>
      <c r="F793" s="1078"/>
      <c r="G793" s="1078"/>
      <c r="H793" s="1078"/>
    </row>
    <row r="794" spans="2:8">
      <c r="B794" s="1067"/>
      <c r="C794" s="1067"/>
      <c r="D794" s="1067"/>
      <c r="E794" s="1067"/>
      <c r="F794" s="1067"/>
      <c r="G794" s="1067"/>
      <c r="H794" s="1067"/>
    </row>
    <row r="795" spans="2:8">
      <c r="B795" s="1063" t="s">
        <v>47</v>
      </c>
      <c r="C795" s="1063"/>
      <c r="D795" s="1063"/>
      <c r="E795" s="1063"/>
      <c r="F795" s="1063"/>
      <c r="G795" s="1063"/>
      <c r="H795" s="1063"/>
    </row>
    <row r="796" spans="2:8">
      <c r="B796" s="957" t="s">
        <v>46</v>
      </c>
    </row>
    <row r="797" spans="2:8">
      <c r="B797" s="144" t="s">
        <v>197</v>
      </c>
    </row>
    <row r="798" spans="2:8">
      <c r="B798" s="144"/>
    </row>
    <row r="799" spans="2:8">
      <c r="B799" s="16"/>
      <c r="C799" s="17">
        <v>2014</v>
      </c>
      <c r="D799" s="17">
        <v>2015</v>
      </c>
      <c r="E799" s="17">
        <v>2016</v>
      </c>
      <c r="F799" s="17">
        <v>2017</v>
      </c>
      <c r="G799" s="17">
        <v>2018</v>
      </c>
      <c r="H799" s="17">
        <v>2019</v>
      </c>
    </row>
    <row r="800" spans="2:8">
      <c r="B800" s="92" t="s">
        <v>1578</v>
      </c>
    </row>
    <row r="801" spans="2:8">
      <c r="B801" s="93" t="s">
        <v>346</v>
      </c>
      <c r="C801" s="36">
        <v>228132.49600000001</v>
      </c>
      <c r="D801" s="36">
        <v>244845.84699999998</v>
      </c>
      <c r="E801" s="36">
        <v>260474.37700000001</v>
      </c>
      <c r="F801" s="36">
        <v>168684.16200000001</v>
      </c>
      <c r="G801" s="36" t="s">
        <v>140</v>
      </c>
      <c r="H801" s="36" t="s">
        <v>140</v>
      </c>
    </row>
    <row r="802" spans="2:8">
      <c r="B802" s="93"/>
      <c r="C802" s="36"/>
      <c r="D802" s="36"/>
      <c r="E802" s="36"/>
      <c r="F802" s="36"/>
      <c r="G802" s="36"/>
      <c r="H802" s="36"/>
    </row>
    <row r="803" spans="2:8">
      <c r="B803" s="93" t="s">
        <v>347</v>
      </c>
      <c r="C803" s="36">
        <v>203848.39</v>
      </c>
      <c r="D803" s="36">
        <v>230217.75799999997</v>
      </c>
      <c r="E803" s="36">
        <v>244226.09400000001</v>
      </c>
      <c r="F803" s="36">
        <v>157655.20300000001</v>
      </c>
      <c r="G803" s="36" t="s">
        <v>140</v>
      </c>
      <c r="H803" s="36" t="s">
        <v>140</v>
      </c>
    </row>
    <row r="804" spans="2:8">
      <c r="B804" s="96" t="s">
        <v>293</v>
      </c>
      <c r="C804" s="36">
        <v>2.0019999999999998</v>
      </c>
      <c r="D804" s="36">
        <v>1.8680000000000001</v>
      </c>
      <c r="E804" s="36">
        <v>2.9089999999999998</v>
      </c>
      <c r="F804" s="36">
        <v>2.5049999999999999</v>
      </c>
      <c r="G804" s="36" t="s">
        <v>140</v>
      </c>
      <c r="H804" s="36" t="s">
        <v>140</v>
      </c>
    </row>
    <row r="805" spans="2:8">
      <c r="B805" s="136" t="s">
        <v>294</v>
      </c>
      <c r="C805" s="36">
        <v>0</v>
      </c>
      <c r="D805" s="36">
        <v>0</v>
      </c>
      <c r="E805" s="36">
        <v>0</v>
      </c>
      <c r="F805" s="36">
        <v>0</v>
      </c>
      <c r="G805" s="36" t="s">
        <v>140</v>
      </c>
      <c r="H805" s="36" t="s">
        <v>140</v>
      </c>
    </row>
    <row r="806" spans="2:8">
      <c r="B806" s="136" t="s">
        <v>295</v>
      </c>
      <c r="C806" s="36">
        <v>2.0019999999999998</v>
      </c>
      <c r="D806" s="36">
        <v>1.8680000000000001</v>
      </c>
      <c r="E806" s="36">
        <v>2.9089999999999998</v>
      </c>
      <c r="F806" s="36">
        <v>2.5049999999999999</v>
      </c>
      <c r="G806" s="36" t="s">
        <v>140</v>
      </c>
      <c r="H806" s="36" t="s">
        <v>140</v>
      </c>
    </row>
    <row r="807" spans="2:8">
      <c r="B807" s="136" t="s">
        <v>348</v>
      </c>
      <c r="C807" s="36" t="s">
        <v>140</v>
      </c>
      <c r="D807" s="36" t="s">
        <v>140</v>
      </c>
      <c r="E807" s="36" t="s">
        <v>140</v>
      </c>
      <c r="F807" s="36" t="s">
        <v>140</v>
      </c>
      <c r="G807" s="36" t="s">
        <v>140</v>
      </c>
      <c r="H807" s="36" t="s">
        <v>140</v>
      </c>
    </row>
    <row r="808" spans="2:8">
      <c r="B808" s="96" t="s">
        <v>296</v>
      </c>
      <c r="C808" s="36">
        <v>201405.68700000001</v>
      </c>
      <c r="D808" s="36">
        <v>224808.49799999999</v>
      </c>
      <c r="E808" s="36">
        <v>237558.67499999999</v>
      </c>
      <c r="F808" s="36">
        <v>153857.38</v>
      </c>
      <c r="G808" s="36" t="s">
        <v>140</v>
      </c>
      <c r="H808" s="36" t="s">
        <v>140</v>
      </c>
    </row>
    <row r="809" spans="2:8">
      <c r="B809" s="96" t="s">
        <v>237</v>
      </c>
      <c r="C809" s="36">
        <v>2440.701</v>
      </c>
      <c r="D809" s="36">
        <v>5407.3919999999998</v>
      </c>
      <c r="E809" s="36">
        <v>6664.51</v>
      </c>
      <c r="F809" s="36">
        <v>3795.3180000000002</v>
      </c>
      <c r="G809" s="36" t="s">
        <v>140</v>
      </c>
      <c r="H809" s="36" t="s">
        <v>140</v>
      </c>
    </row>
    <row r="810" spans="2:8">
      <c r="B810" s="96"/>
      <c r="C810" s="36"/>
      <c r="D810" s="36"/>
      <c r="E810" s="36"/>
      <c r="F810" s="36"/>
      <c r="G810" s="36"/>
      <c r="H810" s="36"/>
    </row>
    <row r="811" spans="2:8">
      <c r="B811" s="153" t="s">
        <v>352</v>
      </c>
      <c r="C811" s="36">
        <v>1518.3689999999999</v>
      </c>
      <c r="D811" s="36">
        <v>1519.4449999999999</v>
      </c>
      <c r="E811" s="36">
        <v>1384.2090000000001</v>
      </c>
      <c r="F811" s="36">
        <v>941.59900000000005</v>
      </c>
      <c r="G811" s="36" t="s">
        <v>140</v>
      </c>
      <c r="H811" s="36" t="s">
        <v>140</v>
      </c>
    </row>
    <row r="812" spans="2:8">
      <c r="B812" s="155" t="s">
        <v>293</v>
      </c>
      <c r="C812" s="36" t="s">
        <v>140</v>
      </c>
      <c r="D812" s="36" t="s">
        <v>140</v>
      </c>
      <c r="E812" s="36" t="s">
        <v>140</v>
      </c>
      <c r="F812" s="36" t="s">
        <v>140</v>
      </c>
      <c r="G812" s="36" t="s">
        <v>140</v>
      </c>
      <c r="H812" s="36" t="s">
        <v>140</v>
      </c>
    </row>
    <row r="813" spans="2:8">
      <c r="B813" s="149" t="s">
        <v>294</v>
      </c>
      <c r="C813" s="36" t="s">
        <v>140</v>
      </c>
      <c r="D813" s="36" t="s">
        <v>140</v>
      </c>
      <c r="E813" s="36" t="s">
        <v>140</v>
      </c>
      <c r="F813" s="36" t="s">
        <v>140</v>
      </c>
      <c r="G813" s="36" t="s">
        <v>140</v>
      </c>
      <c r="H813" s="36" t="s">
        <v>140</v>
      </c>
    </row>
    <row r="814" spans="2:8">
      <c r="B814" s="149" t="s">
        <v>295</v>
      </c>
      <c r="C814" s="36" t="s">
        <v>140</v>
      </c>
      <c r="D814" s="36" t="s">
        <v>140</v>
      </c>
      <c r="E814" s="36" t="s">
        <v>140</v>
      </c>
      <c r="F814" s="36" t="s">
        <v>140</v>
      </c>
      <c r="G814" s="36" t="s">
        <v>140</v>
      </c>
      <c r="H814" s="36" t="s">
        <v>140</v>
      </c>
    </row>
    <row r="815" spans="2:8">
      <c r="B815" s="149" t="s">
        <v>348</v>
      </c>
      <c r="C815" s="36" t="s">
        <v>140</v>
      </c>
      <c r="D815" s="36" t="s">
        <v>140</v>
      </c>
      <c r="E815" s="36" t="s">
        <v>140</v>
      </c>
      <c r="F815" s="36" t="s">
        <v>140</v>
      </c>
      <c r="G815" s="36" t="s">
        <v>140</v>
      </c>
      <c r="H815" s="36" t="s">
        <v>140</v>
      </c>
    </row>
    <row r="816" spans="2:8">
      <c r="B816" s="155" t="s">
        <v>296</v>
      </c>
      <c r="C816" s="36">
        <v>1518.3689999999999</v>
      </c>
      <c r="D816" s="36">
        <v>1519.4449999999999</v>
      </c>
      <c r="E816" s="36">
        <v>1384.2090000000001</v>
      </c>
      <c r="F816" s="36">
        <v>941.59900000000005</v>
      </c>
      <c r="G816" s="36" t="s">
        <v>140</v>
      </c>
      <c r="H816" s="36" t="s">
        <v>140</v>
      </c>
    </row>
    <row r="817" spans="2:8">
      <c r="B817" s="155" t="s">
        <v>237</v>
      </c>
      <c r="C817" s="36" t="s">
        <v>140</v>
      </c>
      <c r="D817" s="36" t="s">
        <v>140</v>
      </c>
      <c r="E817" s="36" t="s">
        <v>140</v>
      </c>
      <c r="F817" s="36" t="s">
        <v>140</v>
      </c>
      <c r="G817" s="36" t="s">
        <v>140</v>
      </c>
      <c r="H817" s="36" t="s">
        <v>140</v>
      </c>
    </row>
    <row r="818" spans="2:8">
      <c r="B818" s="155"/>
      <c r="C818" s="36"/>
      <c r="D818" s="36"/>
      <c r="E818" s="36"/>
      <c r="F818" s="36"/>
      <c r="G818" s="36"/>
      <c r="H818" s="36"/>
    </row>
    <row r="819" spans="2:8">
      <c r="B819" s="153" t="s">
        <v>353</v>
      </c>
      <c r="C819" s="36">
        <v>203848.39</v>
      </c>
      <c r="D819" s="36">
        <v>230217.758</v>
      </c>
      <c r="E819" s="36">
        <v>244226.09400000001</v>
      </c>
      <c r="F819" s="36">
        <v>157655.20300000001</v>
      </c>
      <c r="G819" s="36" t="s">
        <v>140</v>
      </c>
      <c r="H819" s="36" t="s">
        <v>140</v>
      </c>
    </row>
    <row r="820" spans="2:8">
      <c r="B820" s="155" t="s">
        <v>293</v>
      </c>
      <c r="C820" s="36">
        <v>2.0019999999999998</v>
      </c>
      <c r="D820" s="36">
        <v>1.8680000000000001</v>
      </c>
      <c r="E820" s="36">
        <v>2.9089999999999998</v>
      </c>
      <c r="F820" s="36">
        <v>2.5049999999999999</v>
      </c>
      <c r="G820" s="36" t="s">
        <v>140</v>
      </c>
      <c r="H820" s="36" t="s">
        <v>140</v>
      </c>
    </row>
    <row r="821" spans="2:8">
      <c r="B821" s="149" t="s">
        <v>294</v>
      </c>
      <c r="C821" s="36">
        <v>0</v>
      </c>
      <c r="D821" s="36">
        <v>0</v>
      </c>
      <c r="E821" s="36">
        <v>0</v>
      </c>
      <c r="F821" s="36">
        <v>0</v>
      </c>
      <c r="G821" s="36" t="s">
        <v>140</v>
      </c>
      <c r="H821" s="36" t="s">
        <v>140</v>
      </c>
    </row>
    <row r="822" spans="2:8">
      <c r="B822" s="149" t="s">
        <v>295</v>
      </c>
      <c r="C822" s="36">
        <v>2.0019999999999998</v>
      </c>
      <c r="D822" s="36">
        <v>1.8680000000000001</v>
      </c>
      <c r="E822" s="36">
        <v>2.9089999999999998</v>
      </c>
      <c r="F822" s="36">
        <v>2.5049999999999999</v>
      </c>
      <c r="G822" s="36" t="s">
        <v>140</v>
      </c>
      <c r="H822" s="36" t="s">
        <v>140</v>
      </c>
    </row>
    <row r="823" spans="2:8">
      <c r="B823" s="149" t="s">
        <v>348</v>
      </c>
      <c r="C823" s="36" t="s">
        <v>140</v>
      </c>
      <c r="D823" s="36" t="s">
        <v>140</v>
      </c>
      <c r="E823" s="36" t="s">
        <v>140</v>
      </c>
      <c r="F823" s="36" t="s">
        <v>140</v>
      </c>
      <c r="G823" s="36" t="s">
        <v>140</v>
      </c>
      <c r="H823" s="36" t="s">
        <v>140</v>
      </c>
    </row>
    <row r="824" spans="2:8">
      <c r="B824" s="155" t="s">
        <v>296</v>
      </c>
      <c r="C824" s="36">
        <v>201405.68700000001</v>
      </c>
      <c r="D824" s="36">
        <v>224808.49799999999</v>
      </c>
      <c r="E824" s="36">
        <v>237558.67499999999</v>
      </c>
      <c r="F824" s="36">
        <v>153857.38</v>
      </c>
      <c r="G824" s="36" t="s">
        <v>140</v>
      </c>
      <c r="H824" s="36" t="s">
        <v>140</v>
      </c>
    </row>
    <row r="825" spans="2:8">
      <c r="B825" s="155" t="s">
        <v>237</v>
      </c>
      <c r="C825" s="36">
        <v>2440.701</v>
      </c>
      <c r="D825" s="36">
        <v>5407.3919999999998</v>
      </c>
      <c r="E825" s="36">
        <v>6664.51</v>
      </c>
      <c r="F825" s="36">
        <v>3795.3180000000002</v>
      </c>
      <c r="G825" s="36" t="s">
        <v>140</v>
      </c>
      <c r="H825" s="36" t="s">
        <v>140</v>
      </c>
    </row>
    <row r="826" spans="2:8">
      <c r="B826" s="155"/>
      <c r="C826" s="36"/>
      <c r="D826" s="36"/>
      <c r="E826" s="36"/>
      <c r="F826" s="36"/>
      <c r="G826" s="36"/>
      <c r="H826" s="36"/>
    </row>
    <row r="827" spans="2:8" ht="25.5">
      <c r="B827" s="93" t="s">
        <v>354</v>
      </c>
      <c r="C827" s="36">
        <v>24284.106</v>
      </c>
      <c r="D827" s="36">
        <v>14628.089</v>
      </c>
      <c r="E827" s="36">
        <v>16248.283000000001</v>
      </c>
      <c r="F827" s="36">
        <v>11028.959000000001</v>
      </c>
      <c r="G827" s="36" t="s">
        <v>140</v>
      </c>
      <c r="H827" s="36" t="s">
        <v>140</v>
      </c>
    </row>
    <row r="828" spans="2:8">
      <c r="B828" s="96" t="s">
        <v>314</v>
      </c>
      <c r="C828" s="36">
        <v>0</v>
      </c>
      <c r="D828" s="36">
        <v>0</v>
      </c>
      <c r="E828" s="36">
        <v>0</v>
      </c>
      <c r="F828" s="36">
        <v>0</v>
      </c>
      <c r="G828" s="36" t="s">
        <v>140</v>
      </c>
      <c r="H828" s="36" t="s">
        <v>140</v>
      </c>
    </row>
    <row r="829" spans="2:8">
      <c r="B829" s="96" t="s">
        <v>315</v>
      </c>
      <c r="C829" s="36">
        <v>24136.701000000001</v>
      </c>
      <c r="D829" s="36">
        <v>14509.598</v>
      </c>
      <c r="E829" s="36">
        <v>16124.859</v>
      </c>
      <c r="F829" s="36">
        <v>10945.905000000001</v>
      </c>
      <c r="G829" s="36" t="s">
        <v>140</v>
      </c>
      <c r="H829" s="36" t="s">
        <v>140</v>
      </c>
    </row>
    <row r="830" spans="2:8">
      <c r="B830" s="96" t="s">
        <v>316</v>
      </c>
      <c r="C830" s="36">
        <v>147.405</v>
      </c>
      <c r="D830" s="36">
        <v>118.491</v>
      </c>
      <c r="E830" s="36">
        <v>123.42400000000001</v>
      </c>
      <c r="F830" s="36">
        <v>83.054000000000002</v>
      </c>
      <c r="G830" s="36" t="s">
        <v>140</v>
      </c>
      <c r="H830" s="36" t="s">
        <v>140</v>
      </c>
    </row>
    <row r="831" spans="2:8">
      <c r="B831" s="96" t="s">
        <v>317</v>
      </c>
      <c r="C831" s="36" t="s">
        <v>140</v>
      </c>
      <c r="D831" s="36" t="s">
        <v>140</v>
      </c>
      <c r="E831" s="36" t="s">
        <v>140</v>
      </c>
      <c r="F831" s="36" t="s">
        <v>140</v>
      </c>
      <c r="G831" s="36" t="s">
        <v>140</v>
      </c>
      <c r="H831" s="36" t="s">
        <v>140</v>
      </c>
    </row>
    <row r="832" spans="2:8">
      <c r="B832" s="96" t="s">
        <v>318</v>
      </c>
      <c r="C832" s="36" t="s">
        <v>140</v>
      </c>
      <c r="D832" s="36" t="s">
        <v>140</v>
      </c>
      <c r="E832" s="36" t="s">
        <v>140</v>
      </c>
      <c r="F832" s="36" t="s">
        <v>140</v>
      </c>
      <c r="G832" s="36" t="s">
        <v>140</v>
      </c>
      <c r="H832" s="36" t="s">
        <v>140</v>
      </c>
    </row>
    <row r="833" spans="2:8">
      <c r="B833" s="96" t="s">
        <v>319</v>
      </c>
      <c r="C833" s="36" t="s">
        <v>140</v>
      </c>
      <c r="D833" s="36" t="s">
        <v>140</v>
      </c>
      <c r="E833" s="36" t="s">
        <v>140</v>
      </c>
      <c r="F833" s="36" t="s">
        <v>140</v>
      </c>
      <c r="G833" s="36" t="s">
        <v>140</v>
      </c>
      <c r="H833" s="36" t="s">
        <v>140</v>
      </c>
    </row>
    <row r="834" spans="2:8">
      <c r="B834" s="96"/>
      <c r="C834" s="36"/>
      <c r="D834" s="36"/>
      <c r="E834" s="36"/>
      <c r="F834" s="36"/>
      <c r="G834" s="36"/>
      <c r="H834" s="36"/>
    </row>
    <row r="835" spans="2:8">
      <c r="B835" s="156" t="s">
        <v>355</v>
      </c>
      <c r="C835" s="36" t="s">
        <v>140</v>
      </c>
      <c r="D835" s="36" t="s">
        <v>140</v>
      </c>
      <c r="E835" s="36" t="s">
        <v>140</v>
      </c>
      <c r="F835" s="36" t="s">
        <v>140</v>
      </c>
      <c r="G835" s="36" t="s">
        <v>140</v>
      </c>
      <c r="H835" s="36" t="s">
        <v>140</v>
      </c>
    </row>
    <row r="836" spans="2:8">
      <c r="B836" s="96" t="s">
        <v>314</v>
      </c>
      <c r="C836" s="36" t="s">
        <v>140</v>
      </c>
      <c r="D836" s="36" t="s">
        <v>140</v>
      </c>
      <c r="E836" s="36" t="s">
        <v>140</v>
      </c>
      <c r="F836" s="36" t="s">
        <v>140</v>
      </c>
      <c r="G836" s="36" t="s">
        <v>140</v>
      </c>
      <c r="H836" s="36" t="s">
        <v>140</v>
      </c>
    </row>
    <row r="837" spans="2:8">
      <c r="B837" s="96" t="s">
        <v>315</v>
      </c>
      <c r="C837" s="36" t="s">
        <v>140</v>
      </c>
      <c r="D837" s="36" t="s">
        <v>140</v>
      </c>
      <c r="E837" s="36" t="s">
        <v>140</v>
      </c>
      <c r="F837" s="36" t="s">
        <v>140</v>
      </c>
      <c r="G837" s="36" t="s">
        <v>140</v>
      </c>
      <c r="H837" s="36" t="s">
        <v>140</v>
      </c>
    </row>
    <row r="838" spans="2:8">
      <c r="B838" s="96" t="s">
        <v>316</v>
      </c>
      <c r="C838" s="36" t="s">
        <v>140</v>
      </c>
      <c r="D838" s="36" t="s">
        <v>140</v>
      </c>
      <c r="E838" s="36" t="s">
        <v>140</v>
      </c>
      <c r="F838" s="36" t="s">
        <v>140</v>
      </c>
      <c r="G838" s="36" t="s">
        <v>140</v>
      </c>
      <c r="H838" s="36" t="s">
        <v>140</v>
      </c>
    </row>
    <row r="839" spans="2:8">
      <c r="B839" s="96" t="s">
        <v>317</v>
      </c>
      <c r="C839" s="36" t="s">
        <v>140</v>
      </c>
      <c r="D839" s="36" t="s">
        <v>140</v>
      </c>
      <c r="E839" s="36" t="s">
        <v>140</v>
      </c>
      <c r="F839" s="36" t="s">
        <v>140</v>
      </c>
      <c r="G839" s="36" t="s">
        <v>140</v>
      </c>
      <c r="H839" s="36" t="s">
        <v>140</v>
      </c>
    </row>
    <row r="840" spans="2:8">
      <c r="B840" s="96" t="s">
        <v>318</v>
      </c>
      <c r="C840" s="36" t="s">
        <v>140</v>
      </c>
      <c r="D840" s="36" t="s">
        <v>140</v>
      </c>
      <c r="E840" s="36" t="s">
        <v>140</v>
      </c>
      <c r="F840" s="36" t="s">
        <v>140</v>
      </c>
      <c r="G840" s="36" t="s">
        <v>140</v>
      </c>
      <c r="H840" s="36" t="s">
        <v>140</v>
      </c>
    </row>
    <row r="841" spans="2:8">
      <c r="B841" s="96" t="s">
        <v>319</v>
      </c>
      <c r="C841" s="36" t="s">
        <v>140</v>
      </c>
      <c r="D841" s="36" t="s">
        <v>140</v>
      </c>
      <c r="E841" s="36" t="s">
        <v>140</v>
      </c>
      <c r="F841" s="36" t="s">
        <v>140</v>
      </c>
      <c r="G841" s="36" t="s">
        <v>140</v>
      </c>
      <c r="H841" s="36" t="s">
        <v>140</v>
      </c>
    </row>
    <row r="842" spans="2:8">
      <c r="B842" s="93"/>
      <c r="C842" s="36"/>
      <c r="D842" s="36"/>
      <c r="E842" s="36"/>
      <c r="F842" s="36"/>
      <c r="G842" s="36"/>
      <c r="H842" s="36"/>
    </row>
    <row r="843" spans="2:8">
      <c r="B843" s="92" t="s">
        <v>1579</v>
      </c>
      <c r="C843" s="36"/>
      <c r="D843" s="36"/>
      <c r="E843" s="36"/>
      <c r="F843" s="36"/>
      <c r="G843" s="36"/>
      <c r="H843" s="36"/>
    </row>
    <row r="844" spans="2:8">
      <c r="B844" s="93" t="s">
        <v>1580</v>
      </c>
      <c r="C844" s="36">
        <v>637526.88399999996</v>
      </c>
      <c r="D844" s="36">
        <v>701326.28499999992</v>
      </c>
      <c r="E844" s="36">
        <v>794111.81799999997</v>
      </c>
      <c r="F844" s="36">
        <v>1195345.8469999998</v>
      </c>
      <c r="G844" s="36">
        <v>646620.06799999997</v>
      </c>
      <c r="H844" s="36">
        <v>996189.38250000007</v>
      </c>
    </row>
    <row r="845" spans="2:8">
      <c r="B845" s="93"/>
      <c r="C845" s="36"/>
      <c r="D845" s="36"/>
      <c r="E845" s="36"/>
      <c r="F845" s="36"/>
      <c r="G845" s="36"/>
      <c r="H845" s="36"/>
    </row>
    <row r="846" spans="2:8">
      <c r="B846" s="93" t="s">
        <v>347</v>
      </c>
      <c r="C846" s="36" t="s">
        <v>140</v>
      </c>
      <c r="D846" s="36" t="s">
        <v>140</v>
      </c>
      <c r="E846" s="36" t="s">
        <v>140</v>
      </c>
      <c r="F846" s="36">
        <v>87746.614000000001</v>
      </c>
      <c r="G846" s="36">
        <v>302017.842</v>
      </c>
      <c r="H846" s="36">
        <v>426792.84350000002</v>
      </c>
    </row>
    <row r="847" spans="2:8">
      <c r="B847" s="96" t="s">
        <v>293</v>
      </c>
      <c r="C847" s="36" t="s">
        <v>140</v>
      </c>
      <c r="D847" s="36" t="s">
        <v>140</v>
      </c>
      <c r="E847" s="36" t="s">
        <v>140</v>
      </c>
      <c r="F847" s="36" t="s">
        <v>140</v>
      </c>
      <c r="G847" s="36">
        <v>7.6109999999999998</v>
      </c>
      <c r="H847" s="36">
        <v>30.454499999999999</v>
      </c>
    </row>
    <row r="848" spans="2:8">
      <c r="B848" s="136" t="s">
        <v>294</v>
      </c>
      <c r="C848" s="36" t="s">
        <v>140</v>
      </c>
      <c r="D848" s="36" t="s">
        <v>140</v>
      </c>
      <c r="E848" s="36" t="s">
        <v>140</v>
      </c>
      <c r="F848" s="36" t="s">
        <v>140</v>
      </c>
      <c r="G848" s="36">
        <v>0</v>
      </c>
      <c r="H848" s="36">
        <v>0</v>
      </c>
    </row>
    <row r="849" spans="2:8">
      <c r="B849" s="136" t="s">
        <v>295</v>
      </c>
      <c r="C849" s="36" t="s">
        <v>140</v>
      </c>
      <c r="D849" s="36" t="s">
        <v>140</v>
      </c>
      <c r="E849" s="36" t="s">
        <v>140</v>
      </c>
      <c r="F849" s="36" t="s">
        <v>140</v>
      </c>
      <c r="G849" s="36">
        <v>7.6109999999999998</v>
      </c>
      <c r="H849" s="36">
        <v>30.454499999999999</v>
      </c>
    </row>
    <row r="850" spans="2:8">
      <c r="B850" s="136" t="s">
        <v>348</v>
      </c>
      <c r="C850" s="36" t="s">
        <v>140</v>
      </c>
      <c r="D850" s="36" t="s">
        <v>140</v>
      </c>
      <c r="E850" s="36" t="s">
        <v>140</v>
      </c>
      <c r="F850" s="36" t="s">
        <v>140</v>
      </c>
      <c r="G850" s="36">
        <v>0</v>
      </c>
      <c r="H850" s="36">
        <v>0</v>
      </c>
    </row>
    <row r="851" spans="2:8">
      <c r="B851" s="96" t="s">
        <v>296</v>
      </c>
      <c r="C851" s="36" t="s">
        <v>140</v>
      </c>
      <c r="D851" s="36" t="s">
        <v>140</v>
      </c>
      <c r="E851" s="36" t="s">
        <v>140</v>
      </c>
      <c r="F851" s="36">
        <v>87740.39</v>
      </c>
      <c r="G851" s="36">
        <v>302010.23100000003</v>
      </c>
      <c r="H851" s="36">
        <v>426762.38900000002</v>
      </c>
    </row>
    <row r="852" spans="2:8">
      <c r="B852" s="96" t="s">
        <v>237</v>
      </c>
      <c r="C852" s="36" t="s">
        <v>140</v>
      </c>
      <c r="D852" s="36" t="s">
        <v>140</v>
      </c>
      <c r="E852" s="36" t="s">
        <v>140</v>
      </c>
      <c r="F852" s="36">
        <v>6.2240000000000002</v>
      </c>
      <c r="G852" s="36">
        <v>0</v>
      </c>
      <c r="H852" s="36">
        <v>0</v>
      </c>
    </row>
    <row r="853" spans="2:8">
      <c r="B853" s="96"/>
      <c r="C853" s="36"/>
      <c r="D853" s="36"/>
      <c r="E853" s="36"/>
      <c r="F853" s="36"/>
      <c r="G853" s="36"/>
      <c r="H853" s="36"/>
    </row>
    <row r="854" spans="2:8">
      <c r="B854" s="153" t="s">
        <v>352</v>
      </c>
      <c r="C854" s="36" t="s">
        <v>140</v>
      </c>
      <c r="D854" s="36" t="s">
        <v>140</v>
      </c>
      <c r="E854" s="36" t="s">
        <v>140</v>
      </c>
      <c r="F854" s="36">
        <v>680.322</v>
      </c>
      <c r="G854" s="36">
        <v>1712.3140000000001</v>
      </c>
      <c r="H854" s="36">
        <v>2237.6959999999999</v>
      </c>
    </row>
    <row r="855" spans="2:8">
      <c r="B855" s="155" t="s">
        <v>293</v>
      </c>
      <c r="C855" s="36" t="s">
        <v>140</v>
      </c>
      <c r="D855" s="36" t="s">
        <v>140</v>
      </c>
      <c r="E855" s="36" t="s">
        <v>140</v>
      </c>
      <c r="F855" s="36" t="s">
        <v>140</v>
      </c>
      <c r="G855" s="36">
        <v>0</v>
      </c>
      <c r="H855" s="36">
        <v>0</v>
      </c>
    </row>
    <row r="856" spans="2:8">
      <c r="B856" s="149" t="s">
        <v>294</v>
      </c>
      <c r="C856" s="36" t="s">
        <v>140</v>
      </c>
      <c r="D856" s="36" t="s">
        <v>140</v>
      </c>
      <c r="E856" s="36" t="s">
        <v>140</v>
      </c>
      <c r="F856" s="36" t="s">
        <v>140</v>
      </c>
      <c r="G856" s="36">
        <v>0</v>
      </c>
      <c r="H856" s="36">
        <v>0</v>
      </c>
    </row>
    <row r="857" spans="2:8">
      <c r="B857" s="149" t="s">
        <v>295</v>
      </c>
      <c r="C857" s="36" t="s">
        <v>140</v>
      </c>
      <c r="D857" s="36" t="s">
        <v>140</v>
      </c>
      <c r="E857" s="36" t="s">
        <v>140</v>
      </c>
      <c r="F857" s="36" t="s">
        <v>140</v>
      </c>
      <c r="G857" s="36">
        <v>0</v>
      </c>
      <c r="H857" s="36">
        <v>0</v>
      </c>
    </row>
    <row r="858" spans="2:8">
      <c r="B858" s="149" t="s">
        <v>348</v>
      </c>
      <c r="C858" s="36" t="s">
        <v>140</v>
      </c>
      <c r="D858" s="36" t="s">
        <v>140</v>
      </c>
      <c r="E858" s="36" t="s">
        <v>140</v>
      </c>
      <c r="F858" s="36" t="s">
        <v>140</v>
      </c>
      <c r="G858" s="36">
        <v>0</v>
      </c>
      <c r="H858" s="36">
        <v>0</v>
      </c>
    </row>
    <row r="859" spans="2:8">
      <c r="B859" s="155" t="s">
        <v>296</v>
      </c>
      <c r="C859" s="36" t="s">
        <v>140</v>
      </c>
      <c r="D859" s="36" t="s">
        <v>140</v>
      </c>
      <c r="E859" s="36" t="s">
        <v>140</v>
      </c>
      <c r="F859" s="36">
        <v>680.322</v>
      </c>
      <c r="G859" s="36">
        <v>1712.3140000000001</v>
      </c>
      <c r="H859" s="36">
        <v>2237.6959999999999</v>
      </c>
    </row>
    <row r="860" spans="2:8">
      <c r="B860" s="155" t="s">
        <v>237</v>
      </c>
      <c r="C860" s="36" t="s">
        <v>140</v>
      </c>
      <c r="D860" s="36" t="s">
        <v>140</v>
      </c>
      <c r="E860" s="36" t="s">
        <v>140</v>
      </c>
      <c r="F860" s="36" t="s">
        <v>140</v>
      </c>
      <c r="G860" s="36">
        <v>0</v>
      </c>
      <c r="H860" s="36">
        <v>0</v>
      </c>
    </row>
    <row r="861" spans="2:8">
      <c r="B861" s="155"/>
      <c r="C861" s="36"/>
      <c r="D861" s="36"/>
      <c r="E861" s="36"/>
      <c r="F861" s="36"/>
      <c r="G861" s="36"/>
      <c r="H861" s="36"/>
    </row>
    <row r="862" spans="2:8">
      <c r="B862" s="153" t="s">
        <v>353</v>
      </c>
      <c r="C862" s="36" t="s">
        <v>140</v>
      </c>
      <c r="D862" s="36" t="s">
        <v>140</v>
      </c>
      <c r="E862" s="36" t="s">
        <v>140</v>
      </c>
      <c r="F862" s="36">
        <v>87746.614000000001</v>
      </c>
      <c r="G862" s="36">
        <v>302017.842</v>
      </c>
      <c r="H862" s="36">
        <v>426792.84350000002</v>
      </c>
    </row>
    <row r="863" spans="2:8">
      <c r="B863" s="155" t="s">
        <v>293</v>
      </c>
      <c r="C863" s="36" t="s">
        <v>140</v>
      </c>
      <c r="D863" s="36" t="s">
        <v>140</v>
      </c>
      <c r="E863" s="36" t="s">
        <v>140</v>
      </c>
      <c r="F863" s="36">
        <v>0</v>
      </c>
      <c r="G863" s="36">
        <v>7.6109999999999998</v>
      </c>
      <c r="H863" s="36">
        <v>30.454499999999999</v>
      </c>
    </row>
    <row r="864" spans="2:8">
      <c r="B864" s="149" t="s">
        <v>294</v>
      </c>
      <c r="C864" s="36" t="s">
        <v>140</v>
      </c>
      <c r="D864" s="36" t="s">
        <v>140</v>
      </c>
      <c r="E864" s="36" t="s">
        <v>140</v>
      </c>
      <c r="F864" s="36">
        <v>0</v>
      </c>
      <c r="G864" s="36">
        <v>0</v>
      </c>
      <c r="H864" s="36">
        <v>0</v>
      </c>
    </row>
    <row r="865" spans="2:8">
      <c r="B865" s="149" t="s">
        <v>295</v>
      </c>
      <c r="C865" s="36" t="s">
        <v>140</v>
      </c>
      <c r="D865" s="36" t="s">
        <v>140</v>
      </c>
      <c r="E865" s="36" t="s">
        <v>140</v>
      </c>
      <c r="F865" s="36">
        <v>0</v>
      </c>
      <c r="G865" s="36">
        <v>7.6109999999999998</v>
      </c>
      <c r="H865" s="36">
        <v>30.454499999999999</v>
      </c>
    </row>
    <row r="866" spans="2:8">
      <c r="B866" s="149" t="s">
        <v>348</v>
      </c>
      <c r="C866" s="36" t="s">
        <v>140</v>
      </c>
      <c r="D866" s="36" t="s">
        <v>140</v>
      </c>
      <c r="E866" s="36" t="s">
        <v>140</v>
      </c>
      <c r="F866" s="36" t="s">
        <v>140</v>
      </c>
      <c r="G866" s="36">
        <v>0</v>
      </c>
      <c r="H866" s="36">
        <v>0</v>
      </c>
    </row>
    <row r="867" spans="2:8">
      <c r="B867" s="155" t="s">
        <v>296</v>
      </c>
      <c r="C867" s="36" t="s">
        <v>140</v>
      </c>
      <c r="D867" s="36" t="s">
        <v>140</v>
      </c>
      <c r="E867" s="36" t="s">
        <v>140</v>
      </c>
      <c r="F867" s="36">
        <v>87740.39</v>
      </c>
      <c r="G867" s="36">
        <v>302010.23100000003</v>
      </c>
      <c r="H867" s="36">
        <v>426762.38900000002</v>
      </c>
    </row>
    <row r="868" spans="2:8">
      <c r="B868" s="155" t="s">
        <v>237</v>
      </c>
      <c r="C868" s="36" t="s">
        <v>140</v>
      </c>
      <c r="D868" s="36" t="s">
        <v>140</v>
      </c>
      <c r="E868" s="36" t="s">
        <v>140</v>
      </c>
      <c r="F868" s="36">
        <v>6.2240000000000002</v>
      </c>
      <c r="G868" s="36">
        <v>0</v>
      </c>
      <c r="H868" s="36">
        <v>0</v>
      </c>
    </row>
    <row r="869" spans="2:8">
      <c r="B869" s="155"/>
      <c r="C869" s="36"/>
      <c r="D869" s="36"/>
      <c r="E869" s="36"/>
      <c r="F869" s="36"/>
      <c r="G869" s="36"/>
      <c r="H869" s="36"/>
    </row>
    <row r="870" spans="2:8" ht="25.5">
      <c r="B870" s="93" t="s">
        <v>354</v>
      </c>
      <c r="C870" s="36">
        <v>634527.69700000004</v>
      </c>
      <c r="D870" s="36">
        <v>696529.73399999994</v>
      </c>
      <c r="E870" s="36">
        <v>791189.34499999997</v>
      </c>
      <c r="F870" s="36">
        <v>1104940.4119999998</v>
      </c>
      <c r="G870" s="36">
        <v>342840.98200000002</v>
      </c>
      <c r="H870" s="36">
        <v>567007.43599999999</v>
      </c>
    </row>
    <row r="871" spans="2:8">
      <c r="B871" s="96" t="s">
        <v>314</v>
      </c>
      <c r="C871" s="36">
        <v>579790.55200000003</v>
      </c>
      <c r="D871" s="36">
        <v>659355.98300000001</v>
      </c>
      <c r="E871" s="36">
        <v>746900.478</v>
      </c>
      <c r="F871" s="36">
        <v>992554.06599999999</v>
      </c>
      <c r="G871" s="36">
        <v>342414.76250000001</v>
      </c>
      <c r="H871" s="36">
        <v>566439.25899999996</v>
      </c>
    </row>
    <row r="872" spans="2:8">
      <c r="B872" s="96" t="s">
        <v>315</v>
      </c>
      <c r="C872" s="36">
        <v>52007.199000000001</v>
      </c>
      <c r="D872" s="36">
        <v>34733.650999999998</v>
      </c>
      <c r="E872" s="36">
        <v>42192.360999999997</v>
      </c>
      <c r="F872" s="36">
        <v>109944.63400000001</v>
      </c>
      <c r="G872" s="36">
        <v>48.105499999999999</v>
      </c>
      <c r="H872" s="36">
        <v>84.718000000000004</v>
      </c>
    </row>
    <row r="873" spans="2:8">
      <c r="B873" s="96" t="s">
        <v>316</v>
      </c>
      <c r="C873" s="36">
        <v>193.06299999999999</v>
      </c>
      <c r="D873" s="36">
        <v>523.54300000000001</v>
      </c>
      <c r="E873" s="36">
        <v>189.69900000000001</v>
      </c>
      <c r="F873" s="36">
        <v>66.335999999999999</v>
      </c>
      <c r="G873" s="36">
        <v>7.1364999999999998</v>
      </c>
      <c r="H873" s="36">
        <v>14.069000000000001</v>
      </c>
    </row>
    <row r="874" spans="2:8">
      <c r="B874" s="96" t="s">
        <v>317</v>
      </c>
      <c r="C874" s="36">
        <v>2175.5819999999999</v>
      </c>
      <c r="D874" s="36">
        <v>1534.2139999999999</v>
      </c>
      <c r="E874" s="36">
        <v>1529.09</v>
      </c>
      <c r="F874" s="36">
        <v>1696.3789999999999</v>
      </c>
      <c r="G874" s="36">
        <v>363.30399999999997</v>
      </c>
      <c r="H874" s="36">
        <v>458.93</v>
      </c>
    </row>
    <row r="875" spans="2:8">
      <c r="B875" s="96" t="s">
        <v>318</v>
      </c>
      <c r="C875" s="36">
        <v>360.26100000000002</v>
      </c>
      <c r="D875" s="36">
        <v>382.34300000000002</v>
      </c>
      <c r="E875" s="36">
        <v>377.71699999999998</v>
      </c>
      <c r="F875" s="36">
        <v>678.99699999999996</v>
      </c>
      <c r="G875" s="36">
        <v>7.6734999999999998</v>
      </c>
      <c r="H875" s="36">
        <v>10.46</v>
      </c>
    </row>
    <row r="876" spans="2:8">
      <c r="B876" s="96" t="s">
        <v>319</v>
      </c>
      <c r="C876" s="36">
        <v>1.04</v>
      </c>
      <c r="D876" s="36">
        <v>0</v>
      </c>
      <c r="E876" s="36">
        <v>0</v>
      </c>
      <c r="F876" s="36">
        <v>0</v>
      </c>
      <c r="G876" s="36">
        <v>0</v>
      </c>
      <c r="H876" s="36">
        <v>0</v>
      </c>
    </row>
    <row r="877" spans="2:8">
      <c r="B877" s="96"/>
      <c r="C877" s="36"/>
      <c r="D877" s="36"/>
      <c r="E877" s="36"/>
      <c r="F877" s="36"/>
      <c r="G877" s="36"/>
      <c r="H877" s="36"/>
    </row>
    <row r="878" spans="2:8">
      <c r="B878" s="156" t="s">
        <v>355</v>
      </c>
      <c r="C878" s="36">
        <v>2999.1869999999999</v>
      </c>
      <c r="D878" s="36">
        <v>4796.5510000000004</v>
      </c>
      <c r="E878" s="36">
        <v>2922.473</v>
      </c>
      <c r="F878" s="36">
        <v>2658.8209999999999</v>
      </c>
      <c r="G878" s="36">
        <v>48.93</v>
      </c>
      <c r="H878" s="36">
        <v>151.40700000000001</v>
      </c>
    </row>
    <row r="879" spans="2:8">
      <c r="B879" s="96" t="s">
        <v>314</v>
      </c>
      <c r="C879" s="36" t="s">
        <v>140</v>
      </c>
      <c r="D879" s="36" t="s">
        <v>140</v>
      </c>
      <c r="E879" s="36" t="s">
        <v>140</v>
      </c>
      <c r="F879" s="36" t="s">
        <v>140</v>
      </c>
      <c r="G879" s="36" t="s">
        <v>140</v>
      </c>
      <c r="H879" s="36" t="s">
        <v>140</v>
      </c>
    </row>
    <row r="880" spans="2:8">
      <c r="B880" s="96" t="s">
        <v>315</v>
      </c>
      <c r="C880" s="36">
        <v>582.95299999999997</v>
      </c>
      <c r="D880" s="36">
        <v>700.78</v>
      </c>
      <c r="E880" s="36">
        <v>1630.597</v>
      </c>
      <c r="F880" s="36">
        <v>2212.8710000000001</v>
      </c>
      <c r="G880" s="36">
        <v>46.804000000000002</v>
      </c>
      <c r="H880" s="36">
        <v>149.88300000000001</v>
      </c>
    </row>
    <row r="881" spans="2:8">
      <c r="B881" s="96" t="s">
        <v>316</v>
      </c>
      <c r="C881" s="36">
        <v>2416.2339999999999</v>
      </c>
      <c r="D881" s="36">
        <v>4095.7710000000002</v>
      </c>
      <c r="E881" s="36">
        <v>1291.876</v>
      </c>
      <c r="F881" s="36">
        <v>445.95</v>
      </c>
      <c r="G881" s="36">
        <v>2.1259999999999999</v>
      </c>
      <c r="H881" s="36">
        <v>1.524</v>
      </c>
    </row>
    <row r="882" spans="2:8">
      <c r="B882" s="96" t="s">
        <v>317</v>
      </c>
      <c r="C882" s="36" t="s">
        <v>140</v>
      </c>
      <c r="D882" s="36" t="s">
        <v>140</v>
      </c>
      <c r="E882" s="36" t="s">
        <v>140</v>
      </c>
      <c r="F882" s="36" t="s">
        <v>140</v>
      </c>
      <c r="G882" s="36" t="s">
        <v>140</v>
      </c>
      <c r="H882" s="36" t="s">
        <v>140</v>
      </c>
    </row>
    <row r="883" spans="2:8">
      <c r="B883" s="96" t="s">
        <v>318</v>
      </c>
      <c r="C883" s="36" t="s">
        <v>140</v>
      </c>
      <c r="D883" s="36" t="s">
        <v>140</v>
      </c>
      <c r="E883" s="36" t="s">
        <v>140</v>
      </c>
      <c r="F883" s="36" t="s">
        <v>140</v>
      </c>
      <c r="G883" s="36" t="s">
        <v>140</v>
      </c>
      <c r="H883" s="36" t="s">
        <v>140</v>
      </c>
    </row>
    <row r="884" spans="2:8">
      <c r="B884" s="96" t="s">
        <v>319</v>
      </c>
      <c r="C884" s="163" t="s">
        <v>125</v>
      </c>
      <c r="D884" s="163" t="s">
        <v>125</v>
      </c>
      <c r="E884" s="163" t="s">
        <v>125</v>
      </c>
      <c r="F884" s="163" t="s">
        <v>125</v>
      </c>
      <c r="G884" s="163" t="s">
        <v>125</v>
      </c>
      <c r="H884" s="163" t="s">
        <v>125</v>
      </c>
    </row>
    <row r="885" spans="2:8">
      <c r="B885" s="96"/>
      <c r="C885" s="163"/>
      <c r="D885" s="163"/>
      <c r="E885" s="163"/>
      <c r="F885" s="163"/>
      <c r="G885" s="163"/>
      <c r="H885" s="163"/>
    </row>
    <row r="886" spans="2:8">
      <c r="B886" s="92" t="s">
        <v>1581</v>
      </c>
      <c r="C886" s="36"/>
      <c r="D886" s="36"/>
      <c r="E886" s="36"/>
      <c r="F886" s="36"/>
      <c r="G886" s="36"/>
      <c r="H886" s="36"/>
    </row>
    <row r="887" spans="2:8">
      <c r="B887" s="93" t="s">
        <v>346</v>
      </c>
      <c r="C887" s="36">
        <v>1E-3</v>
      </c>
      <c r="D887" s="36">
        <v>0</v>
      </c>
      <c r="E887" s="36">
        <v>0</v>
      </c>
      <c r="F887" s="36">
        <v>0</v>
      </c>
      <c r="G887" s="36">
        <v>0</v>
      </c>
      <c r="H887" s="36">
        <v>0</v>
      </c>
    </row>
    <row r="888" spans="2:8">
      <c r="B888" s="93"/>
      <c r="C888" s="36"/>
      <c r="D888" s="36"/>
      <c r="E888" s="36"/>
      <c r="F888" s="36"/>
      <c r="G888" s="36"/>
      <c r="H888" s="36"/>
    </row>
    <row r="889" spans="2:8">
      <c r="B889" s="93" t="s">
        <v>347</v>
      </c>
      <c r="C889" s="36">
        <v>1E-3</v>
      </c>
      <c r="D889" s="36">
        <v>0</v>
      </c>
      <c r="E889" s="36">
        <v>0</v>
      </c>
      <c r="F889" s="36">
        <v>0</v>
      </c>
      <c r="G889" s="36">
        <v>0</v>
      </c>
      <c r="H889" s="36">
        <v>0</v>
      </c>
    </row>
    <row r="890" spans="2:8">
      <c r="B890" s="96" t="s">
        <v>293</v>
      </c>
      <c r="C890" s="36">
        <v>1E-3</v>
      </c>
      <c r="D890" s="36">
        <v>0</v>
      </c>
      <c r="E890" s="36">
        <v>0</v>
      </c>
      <c r="F890" s="36">
        <v>0</v>
      </c>
      <c r="G890" s="36">
        <v>0</v>
      </c>
      <c r="H890" s="36">
        <v>0</v>
      </c>
    </row>
    <row r="891" spans="2:8">
      <c r="B891" s="136" t="s">
        <v>294</v>
      </c>
      <c r="C891" s="36" t="s">
        <v>140</v>
      </c>
      <c r="D891" s="36" t="s">
        <v>140</v>
      </c>
      <c r="E891" s="36" t="s">
        <v>140</v>
      </c>
      <c r="F891" s="36" t="s">
        <v>140</v>
      </c>
      <c r="G891" s="36" t="s">
        <v>140</v>
      </c>
      <c r="H891" s="36" t="s">
        <v>140</v>
      </c>
    </row>
    <row r="892" spans="2:8">
      <c r="B892" s="136" t="s">
        <v>295</v>
      </c>
      <c r="C892" s="36" t="s">
        <v>140</v>
      </c>
      <c r="D892" s="36" t="s">
        <v>140</v>
      </c>
      <c r="E892" s="36" t="s">
        <v>140</v>
      </c>
      <c r="F892" s="36" t="s">
        <v>140</v>
      </c>
      <c r="G892" s="36" t="s">
        <v>140</v>
      </c>
      <c r="H892" s="36" t="s">
        <v>140</v>
      </c>
    </row>
    <row r="893" spans="2:8">
      <c r="B893" s="136" t="s">
        <v>348</v>
      </c>
      <c r="C893" s="36">
        <v>1E-3</v>
      </c>
      <c r="D893" s="36">
        <v>0</v>
      </c>
      <c r="E893" s="36">
        <v>0</v>
      </c>
      <c r="F893" s="36">
        <v>0</v>
      </c>
      <c r="G893" s="36">
        <v>0</v>
      </c>
      <c r="H893" s="36">
        <v>0</v>
      </c>
    </row>
    <row r="894" spans="2:8">
      <c r="B894" s="96" t="s">
        <v>296</v>
      </c>
      <c r="C894" s="36" t="s">
        <v>140</v>
      </c>
      <c r="D894" s="36" t="s">
        <v>140</v>
      </c>
      <c r="E894" s="36" t="s">
        <v>140</v>
      </c>
      <c r="F894" s="36" t="s">
        <v>140</v>
      </c>
      <c r="G894" s="36" t="s">
        <v>140</v>
      </c>
      <c r="H894" s="36" t="s">
        <v>140</v>
      </c>
    </row>
    <row r="895" spans="2:8">
      <c r="B895" s="96" t="s">
        <v>237</v>
      </c>
      <c r="C895" s="36" t="s">
        <v>140</v>
      </c>
      <c r="D895" s="36" t="s">
        <v>140</v>
      </c>
      <c r="E895" s="36" t="s">
        <v>140</v>
      </c>
      <c r="F895" s="36" t="s">
        <v>140</v>
      </c>
      <c r="G895" s="36" t="s">
        <v>140</v>
      </c>
      <c r="H895" s="36" t="s">
        <v>140</v>
      </c>
    </row>
    <row r="896" spans="2:8">
      <c r="B896" s="96"/>
      <c r="C896" s="36"/>
      <c r="D896" s="36"/>
      <c r="E896" s="36"/>
      <c r="F896" s="36"/>
      <c r="G896" s="36"/>
      <c r="H896" s="36"/>
    </row>
    <row r="897" spans="2:8">
      <c r="B897" s="153" t="s">
        <v>352</v>
      </c>
      <c r="C897" s="36">
        <v>1E-3</v>
      </c>
      <c r="D897" s="36">
        <v>0</v>
      </c>
      <c r="E897" s="36">
        <v>0</v>
      </c>
      <c r="F897" s="36">
        <v>0</v>
      </c>
      <c r="G897" s="36">
        <v>0</v>
      </c>
      <c r="H897" s="36" t="s">
        <v>140</v>
      </c>
    </row>
    <row r="898" spans="2:8">
      <c r="B898" s="155" t="s">
        <v>293</v>
      </c>
      <c r="C898" s="36">
        <v>1E-3</v>
      </c>
      <c r="D898" s="36">
        <v>0</v>
      </c>
      <c r="E898" s="36">
        <v>0</v>
      </c>
      <c r="F898" s="36">
        <v>0</v>
      </c>
      <c r="G898" s="36">
        <v>0</v>
      </c>
      <c r="H898" s="36" t="s">
        <v>140</v>
      </c>
    </row>
    <row r="899" spans="2:8">
      <c r="B899" s="149" t="s">
        <v>294</v>
      </c>
      <c r="C899" s="36" t="s">
        <v>140</v>
      </c>
      <c r="D899" s="36" t="s">
        <v>140</v>
      </c>
      <c r="E899" s="36" t="s">
        <v>140</v>
      </c>
      <c r="F899" s="36" t="s">
        <v>140</v>
      </c>
      <c r="G899" s="36" t="s">
        <v>140</v>
      </c>
      <c r="H899" s="36" t="s">
        <v>140</v>
      </c>
    </row>
    <row r="900" spans="2:8">
      <c r="B900" s="149" t="s">
        <v>295</v>
      </c>
      <c r="C900" s="36" t="s">
        <v>140</v>
      </c>
      <c r="D900" s="36" t="s">
        <v>140</v>
      </c>
      <c r="E900" s="36" t="s">
        <v>140</v>
      </c>
      <c r="F900" s="36" t="s">
        <v>140</v>
      </c>
      <c r="G900" s="36" t="s">
        <v>140</v>
      </c>
      <c r="H900" s="36" t="s">
        <v>140</v>
      </c>
    </row>
    <row r="901" spans="2:8">
      <c r="B901" s="149" t="s">
        <v>348</v>
      </c>
      <c r="C901" s="36">
        <v>1E-3</v>
      </c>
      <c r="D901" s="36">
        <v>0</v>
      </c>
      <c r="E901" s="36">
        <v>0</v>
      </c>
      <c r="F901" s="36">
        <v>0</v>
      </c>
      <c r="G901" s="36">
        <v>0</v>
      </c>
      <c r="H901" s="36" t="s">
        <v>140</v>
      </c>
    </row>
    <row r="902" spans="2:8">
      <c r="B902" s="155" t="s">
        <v>296</v>
      </c>
      <c r="C902" s="36" t="s">
        <v>140</v>
      </c>
      <c r="D902" s="36" t="s">
        <v>140</v>
      </c>
      <c r="E902" s="36" t="s">
        <v>140</v>
      </c>
      <c r="F902" s="36" t="s">
        <v>140</v>
      </c>
      <c r="G902" s="36" t="s">
        <v>140</v>
      </c>
      <c r="H902" s="36" t="s">
        <v>140</v>
      </c>
    </row>
    <row r="903" spans="2:8">
      <c r="B903" s="155" t="s">
        <v>237</v>
      </c>
      <c r="C903" s="36" t="s">
        <v>140</v>
      </c>
      <c r="D903" s="36" t="s">
        <v>140</v>
      </c>
      <c r="E903" s="36" t="s">
        <v>140</v>
      </c>
      <c r="F903" s="36" t="s">
        <v>140</v>
      </c>
      <c r="G903" s="36" t="s">
        <v>140</v>
      </c>
      <c r="H903" s="36" t="s">
        <v>140</v>
      </c>
    </row>
    <row r="904" spans="2:8">
      <c r="B904" s="155"/>
      <c r="C904" s="36"/>
      <c r="D904" s="36"/>
      <c r="E904" s="36"/>
      <c r="F904" s="36"/>
      <c r="G904" s="36"/>
      <c r="H904" s="36"/>
    </row>
    <row r="905" spans="2:8">
      <c r="B905" s="153" t="s">
        <v>353</v>
      </c>
      <c r="C905" s="36">
        <v>0</v>
      </c>
      <c r="D905" s="36">
        <v>0</v>
      </c>
      <c r="E905" s="36">
        <v>0</v>
      </c>
      <c r="F905" s="36">
        <v>0</v>
      </c>
      <c r="G905" s="36">
        <v>0</v>
      </c>
      <c r="H905" s="36" t="s">
        <v>140</v>
      </c>
    </row>
    <row r="906" spans="2:8">
      <c r="B906" s="155" t="s">
        <v>293</v>
      </c>
      <c r="C906" s="36">
        <v>0</v>
      </c>
      <c r="D906" s="36">
        <v>0</v>
      </c>
      <c r="E906" s="36">
        <v>0</v>
      </c>
      <c r="F906" s="36">
        <v>0</v>
      </c>
      <c r="G906" s="36">
        <v>0</v>
      </c>
      <c r="H906" s="36" t="s">
        <v>140</v>
      </c>
    </row>
    <row r="907" spans="2:8">
      <c r="B907" s="149" t="s">
        <v>294</v>
      </c>
      <c r="C907" s="36" t="s">
        <v>140</v>
      </c>
      <c r="D907" s="36" t="s">
        <v>140</v>
      </c>
      <c r="E907" s="36" t="s">
        <v>140</v>
      </c>
      <c r="F907" s="36" t="s">
        <v>140</v>
      </c>
      <c r="G907" s="36" t="s">
        <v>140</v>
      </c>
      <c r="H907" s="36" t="s">
        <v>140</v>
      </c>
    </row>
    <row r="908" spans="2:8">
      <c r="B908" s="149" t="s">
        <v>295</v>
      </c>
      <c r="C908" s="36" t="s">
        <v>140</v>
      </c>
      <c r="D908" s="36" t="s">
        <v>140</v>
      </c>
      <c r="E908" s="36" t="s">
        <v>140</v>
      </c>
      <c r="F908" s="36" t="s">
        <v>140</v>
      </c>
      <c r="G908" s="36" t="s">
        <v>140</v>
      </c>
      <c r="H908" s="36" t="s">
        <v>140</v>
      </c>
    </row>
    <row r="909" spans="2:8">
      <c r="B909" s="149" t="s">
        <v>348</v>
      </c>
      <c r="C909" s="36">
        <v>0</v>
      </c>
      <c r="D909" s="36">
        <v>0</v>
      </c>
      <c r="E909" s="36">
        <v>0</v>
      </c>
      <c r="F909" s="36">
        <v>0</v>
      </c>
      <c r="G909" s="36">
        <v>0</v>
      </c>
      <c r="H909" s="36" t="s">
        <v>140</v>
      </c>
    </row>
    <row r="910" spans="2:8">
      <c r="B910" s="155" t="s">
        <v>296</v>
      </c>
      <c r="C910" s="36" t="s">
        <v>140</v>
      </c>
      <c r="D910" s="36" t="s">
        <v>140</v>
      </c>
      <c r="E910" s="36" t="s">
        <v>140</v>
      </c>
      <c r="F910" s="36" t="s">
        <v>140</v>
      </c>
      <c r="G910" s="36" t="s">
        <v>140</v>
      </c>
      <c r="H910" s="36" t="s">
        <v>140</v>
      </c>
    </row>
    <row r="911" spans="2:8">
      <c r="B911" s="155" t="s">
        <v>237</v>
      </c>
      <c r="C911" s="36" t="s">
        <v>140</v>
      </c>
      <c r="D911" s="36" t="s">
        <v>140</v>
      </c>
      <c r="E911" s="36" t="s">
        <v>140</v>
      </c>
      <c r="F911" s="36" t="s">
        <v>140</v>
      </c>
      <c r="G911" s="36" t="s">
        <v>140</v>
      </c>
      <c r="H911" s="36" t="s">
        <v>140</v>
      </c>
    </row>
    <row r="912" spans="2:8">
      <c r="B912" s="155"/>
      <c r="C912" s="36"/>
      <c r="D912" s="36"/>
      <c r="E912" s="36"/>
      <c r="F912" s="36"/>
      <c r="G912" s="36"/>
      <c r="H912" s="36"/>
    </row>
    <row r="913" spans="2:8" ht="25.5">
      <c r="B913" s="93" t="s">
        <v>354</v>
      </c>
      <c r="C913" s="36" t="s">
        <v>140</v>
      </c>
      <c r="D913" s="36" t="s">
        <v>140</v>
      </c>
      <c r="E913" s="36" t="s">
        <v>140</v>
      </c>
      <c r="F913" s="36" t="s">
        <v>140</v>
      </c>
      <c r="G913" s="36" t="s">
        <v>140</v>
      </c>
      <c r="H913" s="36" t="s">
        <v>140</v>
      </c>
    </row>
    <row r="914" spans="2:8">
      <c r="B914" s="96" t="s">
        <v>314</v>
      </c>
      <c r="C914" s="36" t="s">
        <v>140</v>
      </c>
      <c r="D914" s="36" t="s">
        <v>140</v>
      </c>
      <c r="E914" s="36" t="s">
        <v>140</v>
      </c>
      <c r="F914" s="36" t="s">
        <v>140</v>
      </c>
      <c r="G914" s="36" t="s">
        <v>140</v>
      </c>
      <c r="H914" s="36" t="s">
        <v>140</v>
      </c>
    </row>
    <row r="915" spans="2:8">
      <c r="B915" s="96" t="s">
        <v>315</v>
      </c>
      <c r="C915" s="36" t="s">
        <v>140</v>
      </c>
      <c r="D915" s="36" t="s">
        <v>140</v>
      </c>
      <c r="E915" s="36" t="s">
        <v>140</v>
      </c>
      <c r="F915" s="36" t="s">
        <v>140</v>
      </c>
      <c r="G915" s="36" t="s">
        <v>140</v>
      </c>
      <c r="H915" s="36" t="s">
        <v>140</v>
      </c>
    </row>
    <row r="916" spans="2:8">
      <c r="B916" s="96" t="s">
        <v>316</v>
      </c>
      <c r="C916" s="36" t="s">
        <v>140</v>
      </c>
      <c r="D916" s="36" t="s">
        <v>140</v>
      </c>
      <c r="E916" s="36" t="s">
        <v>140</v>
      </c>
      <c r="F916" s="36" t="s">
        <v>140</v>
      </c>
      <c r="G916" s="36" t="s">
        <v>140</v>
      </c>
      <c r="H916" s="36" t="s">
        <v>140</v>
      </c>
    </row>
    <row r="917" spans="2:8">
      <c r="B917" s="96" t="s">
        <v>317</v>
      </c>
      <c r="C917" s="36" t="s">
        <v>140</v>
      </c>
      <c r="D917" s="36" t="s">
        <v>140</v>
      </c>
      <c r="E917" s="36" t="s">
        <v>140</v>
      </c>
      <c r="F917" s="36" t="s">
        <v>140</v>
      </c>
      <c r="G917" s="36" t="s">
        <v>140</v>
      </c>
      <c r="H917" s="36" t="s">
        <v>140</v>
      </c>
    </row>
    <row r="918" spans="2:8">
      <c r="B918" s="96" t="s">
        <v>318</v>
      </c>
      <c r="C918" s="36" t="s">
        <v>140</v>
      </c>
      <c r="D918" s="36" t="s">
        <v>140</v>
      </c>
      <c r="E918" s="36" t="s">
        <v>140</v>
      </c>
      <c r="F918" s="36" t="s">
        <v>140</v>
      </c>
      <c r="G918" s="36" t="s">
        <v>140</v>
      </c>
      <c r="H918" s="36" t="s">
        <v>140</v>
      </c>
    </row>
    <row r="919" spans="2:8">
      <c r="B919" s="96" t="s">
        <v>319</v>
      </c>
      <c r="C919" s="36" t="s">
        <v>140</v>
      </c>
      <c r="D919" s="36" t="s">
        <v>140</v>
      </c>
      <c r="E919" s="36" t="s">
        <v>140</v>
      </c>
      <c r="F919" s="36" t="s">
        <v>140</v>
      </c>
      <c r="G919" s="36" t="s">
        <v>140</v>
      </c>
      <c r="H919" s="36" t="s">
        <v>140</v>
      </c>
    </row>
    <row r="920" spans="2:8">
      <c r="B920" s="96"/>
      <c r="C920" s="36"/>
      <c r="D920" s="36"/>
      <c r="E920" s="36"/>
      <c r="F920" s="36"/>
      <c r="G920" s="36"/>
      <c r="H920" s="36"/>
    </row>
    <row r="921" spans="2:8">
      <c r="B921" s="156" t="s">
        <v>355</v>
      </c>
      <c r="C921" s="36" t="s">
        <v>140</v>
      </c>
      <c r="D921" s="36" t="s">
        <v>140</v>
      </c>
      <c r="E921" s="36" t="s">
        <v>140</v>
      </c>
      <c r="F921" s="36" t="s">
        <v>140</v>
      </c>
      <c r="G921" s="36" t="s">
        <v>140</v>
      </c>
      <c r="H921" s="36" t="s">
        <v>140</v>
      </c>
    </row>
    <row r="922" spans="2:8">
      <c r="B922" s="96" t="s">
        <v>314</v>
      </c>
      <c r="C922" s="36" t="s">
        <v>140</v>
      </c>
      <c r="D922" s="36" t="s">
        <v>140</v>
      </c>
      <c r="E922" s="36" t="s">
        <v>140</v>
      </c>
      <c r="F922" s="36" t="s">
        <v>140</v>
      </c>
      <c r="G922" s="36" t="s">
        <v>140</v>
      </c>
      <c r="H922" s="36" t="s">
        <v>140</v>
      </c>
    </row>
    <row r="923" spans="2:8">
      <c r="B923" s="96" t="s">
        <v>315</v>
      </c>
      <c r="C923" s="36" t="s">
        <v>140</v>
      </c>
      <c r="D923" s="36" t="s">
        <v>140</v>
      </c>
      <c r="E923" s="36" t="s">
        <v>140</v>
      </c>
      <c r="F923" s="36" t="s">
        <v>140</v>
      </c>
      <c r="G923" s="36" t="s">
        <v>140</v>
      </c>
      <c r="H923" s="36" t="s">
        <v>140</v>
      </c>
    </row>
    <row r="924" spans="2:8">
      <c r="B924" s="96" t="s">
        <v>316</v>
      </c>
      <c r="C924" s="36" t="s">
        <v>140</v>
      </c>
      <c r="D924" s="36" t="s">
        <v>140</v>
      </c>
      <c r="E924" s="36" t="s">
        <v>140</v>
      </c>
      <c r="F924" s="36" t="s">
        <v>140</v>
      </c>
      <c r="G924" s="36" t="s">
        <v>140</v>
      </c>
      <c r="H924" s="36" t="s">
        <v>140</v>
      </c>
    </row>
    <row r="925" spans="2:8">
      <c r="B925" s="96" t="s">
        <v>317</v>
      </c>
      <c r="C925" s="36" t="s">
        <v>140</v>
      </c>
      <c r="D925" s="36" t="s">
        <v>140</v>
      </c>
      <c r="E925" s="36" t="s">
        <v>140</v>
      </c>
      <c r="F925" s="36" t="s">
        <v>140</v>
      </c>
      <c r="G925" s="36" t="s">
        <v>140</v>
      </c>
      <c r="H925" s="36" t="s">
        <v>140</v>
      </c>
    </row>
    <row r="926" spans="2:8">
      <c r="B926" s="96" t="s">
        <v>318</v>
      </c>
      <c r="C926" s="36" t="s">
        <v>140</v>
      </c>
      <c r="D926" s="36" t="s">
        <v>140</v>
      </c>
      <c r="E926" s="36" t="s">
        <v>140</v>
      </c>
      <c r="F926" s="36" t="s">
        <v>140</v>
      </c>
      <c r="G926" s="36" t="s">
        <v>140</v>
      </c>
      <c r="H926" s="36" t="s">
        <v>140</v>
      </c>
    </row>
    <row r="927" spans="2:8">
      <c r="B927" s="96" t="s">
        <v>319</v>
      </c>
      <c r="C927" s="36" t="s">
        <v>140</v>
      </c>
      <c r="D927" s="36" t="s">
        <v>140</v>
      </c>
      <c r="E927" s="36" t="s">
        <v>140</v>
      </c>
      <c r="F927" s="36" t="s">
        <v>140</v>
      </c>
      <c r="G927" s="36" t="s">
        <v>140</v>
      </c>
      <c r="H927" s="36" t="s">
        <v>140</v>
      </c>
    </row>
    <row r="928" spans="2:8">
      <c r="B928" s="93"/>
      <c r="C928" s="36"/>
      <c r="D928" s="36"/>
      <c r="E928" s="36"/>
      <c r="F928" s="36"/>
      <c r="G928" s="36"/>
      <c r="H928" s="36"/>
    </row>
    <row r="929" spans="2:8">
      <c r="B929" s="92" t="s">
        <v>1576</v>
      </c>
      <c r="C929" s="36"/>
      <c r="D929" s="36"/>
      <c r="E929" s="36"/>
      <c r="F929" s="36"/>
      <c r="G929" s="36"/>
      <c r="H929" s="36"/>
    </row>
    <row r="930" spans="2:8">
      <c r="B930" s="93" t="s">
        <v>1582</v>
      </c>
      <c r="C930" s="36">
        <v>116942.351</v>
      </c>
      <c r="D930" s="36">
        <v>310380.59999999998</v>
      </c>
      <c r="E930" s="36">
        <v>405716.16399999999</v>
      </c>
      <c r="F930" s="36">
        <v>413074.74899999995</v>
      </c>
      <c r="G930" s="36">
        <v>478268.45999999996</v>
      </c>
      <c r="H930" s="36">
        <v>582905.40800000005</v>
      </c>
    </row>
    <row r="931" spans="2:8">
      <c r="B931" s="93"/>
      <c r="C931" s="36"/>
      <c r="D931" s="36"/>
      <c r="E931" s="36"/>
      <c r="F931" s="36"/>
      <c r="G931" s="36"/>
      <c r="H931" s="36"/>
    </row>
    <row r="932" spans="2:8">
      <c r="B932" s="93" t="s">
        <v>347</v>
      </c>
      <c r="C932" s="36">
        <v>116391.177</v>
      </c>
      <c r="D932" s="36">
        <v>309817.72399999999</v>
      </c>
      <c r="E932" s="36">
        <v>405352.54499999998</v>
      </c>
      <c r="F932" s="36">
        <v>412900.32299999997</v>
      </c>
      <c r="G932" s="36">
        <v>478115.22499999998</v>
      </c>
      <c r="H932" s="36">
        <v>582739.255</v>
      </c>
    </row>
    <row r="933" spans="2:8">
      <c r="B933" s="96" t="s">
        <v>293</v>
      </c>
      <c r="C933" s="36">
        <v>116391.177</v>
      </c>
      <c r="D933" s="36">
        <v>309817.72399999999</v>
      </c>
      <c r="E933" s="36">
        <v>405352.54499999998</v>
      </c>
      <c r="F933" s="36">
        <v>412900.32300000003</v>
      </c>
      <c r="G933" s="36">
        <v>478115.22499999998</v>
      </c>
      <c r="H933" s="36">
        <v>582739.255</v>
      </c>
    </row>
    <row r="934" spans="2:8">
      <c r="B934" s="136" t="s">
        <v>294</v>
      </c>
      <c r="C934" s="36">
        <v>3810.4459999999999</v>
      </c>
      <c r="D934" s="36">
        <v>19234.184000000001</v>
      </c>
      <c r="E934" s="36">
        <v>77447.051999999996</v>
      </c>
      <c r="F934" s="36">
        <v>113177.39</v>
      </c>
      <c r="G934" s="36">
        <v>111573.024</v>
      </c>
      <c r="H934" s="36">
        <v>131358.217</v>
      </c>
    </row>
    <row r="935" spans="2:8">
      <c r="B935" s="136" t="s">
        <v>295</v>
      </c>
      <c r="C935" s="36">
        <v>112554.234</v>
      </c>
      <c r="D935" s="36">
        <v>290562.22399999999</v>
      </c>
      <c r="E935" s="36">
        <v>327886.75400000002</v>
      </c>
      <c r="F935" s="36">
        <v>299706.337</v>
      </c>
      <c r="G935" s="36">
        <v>366413.68300000002</v>
      </c>
      <c r="H935" s="36">
        <v>451163.755</v>
      </c>
    </row>
    <row r="936" spans="2:8">
      <c r="B936" s="136" t="s">
        <v>348</v>
      </c>
      <c r="C936" s="36">
        <v>26.497</v>
      </c>
      <c r="D936" s="36">
        <v>21.315999999999999</v>
      </c>
      <c r="E936" s="36">
        <v>18.739000000000001</v>
      </c>
      <c r="F936" s="36">
        <v>16.596</v>
      </c>
      <c r="G936" s="36">
        <v>128.518</v>
      </c>
      <c r="H936" s="36">
        <v>217.28299999999999</v>
      </c>
    </row>
    <row r="937" spans="2:8">
      <c r="B937" s="96" t="s">
        <v>296</v>
      </c>
      <c r="C937" s="36" t="s">
        <v>140</v>
      </c>
      <c r="D937" s="36" t="s">
        <v>140</v>
      </c>
      <c r="E937" s="36" t="s">
        <v>140</v>
      </c>
      <c r="F937" s="36" t="s">
        <v>140</v>
      </c>
      <c r="G937" s="36" t="s">
        <v>140</v>
      </c>
      <c r="H937" s="36" t="s">
        <v>140</v>
      </c>
    </row>
    <row r="938" spans="2:8">
      <c r="B938" s="96" t="s">
        <v>237</v>
      </c>
      <c r="C938" s="36">
        <v>0</v>
      </c>
      <c r="D938" s="36">
        <v>0</v>
      </c>
      <c r="E938" s="36">
        <v>0</v>
      </c>
      <c r="F938" s="36">
        <v>0</v>
      </c>
      <c r="G938" s="36">
        <v>0</v>
      </c>
      <c r="H938" s="36">
        <v>0</v>
      </c>
    </row>
    <row r="939" spans="2:8">
      <c r="B939" s="96"/>
      <c r="C939" s="36"/>
      <c r="D939" s="36"/>
      <c r="E939" s="36"/>
      <c r="F939" s="36"/>
      <c r="G939" s="36"/>
      <c r="H939" s="36"/>
    </row>
    <row r="940" spans="2:8">
      <c r="B940" s="153" t="s">
        <v>352</v>
      </c>
      <c r="C940" s="36">
        <v>92152.145999999993</v>
      </c>
      <c r="D940" s="36">
        <v>120314.546</v>
      </c>
      <c r="E940" s="36">
        <v>132164.56299999999</v>
      </c>
      <c r="F940" s="36">
        <v>43089.889000000003</v>
      </c>
      <c r="G940" s="36">
        <v>1433.943</v>
      </c>
      <c r="H940" s="36">
        <v>1063.393</v>
      </c>
    </row>
    <row r="941" spans="2:8">
      <c r="B941" s="155" t="s">
        <v>293</v>
      </c>
      <c r="C941" s="36">
        <v>92152.145999999993</v>
      </c>
      <c r="D941" s="36">
        <v>120314.546</v>
      </c>
      <c r="E941" s="36">
        <v>132164.56299999999</v>
      </c>
      <c r="F941" s="36">
        <v>43089.888999999996</v>
      </c>
      <c r="G941" s="36">
        <v>1433.943</v>
      </c>
      <c r="H941" s="36">
        <v>1063.393</v>
      </c>
    </row>
    <row r="942" spans="2:8">
      <c r="B942" s="149" t="s">
        <v>294</v>
      </c>
      <c r="C942" s="36">
        <v>2.2890000000000001</v>
      </c>
      <c r="D942" s="36">
        <v>2.052</v>
      </c>
      <c r="E942" s="36">
        <v>0.34799999999999998</v>
      </c>
      <c r="F942" s="36">
        <v>2.609</v>
      </c>
      <c r="G942" s="36">
        <v>6.95</v>
      </c>
      <c r="H942" s="36">
        <v>1.4810000000000001</v>
      </c>
    </row>
    <row r="943" spans="2:8">
      <c r="B943" s="149" t="s">
        <v>295</v>
      </c>
      <c r="C943" s="36">
        <v>92149.767000000007</v>
      </c>
      <c r="D943" s="36">
        <v>120312.46</v>
      </c>
      <c r="E943" s="36">
        <v>132164.14799999999</v>
      </c>
      <c r="F943" s="36">
        <v>43087.207999999999</v>
      </c>
      <c r="G943" s="36">
        <v>1426.9169999999999</v>
      </c>
      <c r="H943" s="36">
        <v>1061.8520000000001</v>
      </c>
    </row>
    <row r="944" spans="2:8">
      <c r="B944" s="149" t="s">
        <v>348</v>
      </c>
      <c r="C944" s="36">
        <v>0.09</v>
      </c>
      <c r="D944" s="36">
        <v>3.4000000000000002E-2</v>
      </c>
      <c r="E944" s="36">
        <v>6.7000000000000004E-2</v>
      </c>
      <c r="F944" s="36">
        <v>7.1999999999999995E-2</v>
      </c>
      <c r="G944" s="36">
        <v>7.5999999999999998E-2</v>
      </c>
      <c r="H944" s="36">
        <v>0.06</v>
      </c>
    </row>
    <row r="945" spans="2:8">
      <c r="B945" s="155" t="s">
        <v>296</v>
      </c>
      <c r="C945" s="36" t="s">
        <v>140</v>
      </c>
      <c r="D945" s="36" t="s">
        <v>140</v>
      </c>
      <c r="E945" s="36" t="s">
        <v>140</v>
      </c>
      <c r="F945" s="36" t="s">
        <v>140</v>
      </c>
      <c r="G945" s="36" t="s">
        <v>140</v>
      </c>
      <c r="H945" s="36" t="s">
        <v>140</v>
      </c>
    </row>
    <row r="946" spans="2:8">
      <c r="B946" s="155" t="s">
        <v>237</v>
      </c>
      <c r="C946" s="36">
        <v>0</v>
      </c>
      <c r="D946" s="36">
        <v>0</v>
      </c>
      <c r="E946" s="36">
        <v>0</v>
      </c>
      <c r="F946" s="36">
        <v>0</v>
      </c>
      <c r="G946" s="36">
        <v>0</v>
      </c>
      <c r="H946" s="36">
        <v>0</v>
      </c>
    </row>
    <row r="947" spans="2:8">
      <c r="B947" s="155"/>
      <c r="C947" s="36"/>
      <c r="D947" s="36"/>
      <c r="E947" s="36"/>
      <c r="F947" s="36"/>
      <c r="G947" s="36"/>
      <c r="H947" s="36"/>
    </row>
    <row r="948" spans="2:8">
      <c r="B948" s="153" t="s">
        <v>353</v>
      </c>
      <c r="C948" s="36">
        <v>24239.030999999999</v>
      </c>
      <c r="D948" s="36">
        <v>189503.17799999999</v>
      </c>
      <c r="E948" s="36">
        <v>273534.64799999999</v>
      </c>
      <c r="F948" s="36">
        <v>369810.43399999995</v>
      </c>
      <c r="G948" s="36">
        <v>476681.28200000001</v>
      </c>
      <c r="H948" s="36">
        <v>581675.86199999996</v>
      </c>
    </row>
    <row r="949" spans="2:8">
      <c r="B949" s="155" t="s">
        <v>293</v>
      </c>
      <c r="C949" s="36">
        <v>24239.030999999999</v>
      </c>
      <c r="D949" s="36">
        <v>189503.17799999999</v>
      </c>
      <c r="E949" s="36">
        <v>273534.64799999999</v>
      </c>
      <c r="F949" s="36">
        <v>369810.43399999995</v>
      </c>
      <c r="G949" s="36">
        <v>476681.28200000001</v>
      </c>
      <c r="H949" s="36">
        <v>581675.86199999996</v>
      </c>
    </row>
    <row r="950" spans="2:8">
      <c r="B950" s="149" t="s">
        <v>294</v>
      </c>
      <c r="C950" s="36">
        <v>3808.1570000000002</v>
      </c>
      <c r="D950" s="36">
        <v>19232.132000000001</v>
      </c>
      <c r="E950" s="36">
        <v>77566.585000000006</v>
      </c>
      <c r="F950" s="36">
        <v>113174.781</v>
      </c>
      <c r="G950" s="36">
        <v>111566.07399999999</v>
      </c>
      <c r="H950" s="36">
        <v>131356.736</v>
      </c>
    </row>
    <row r="951" spans="2:8">
      <c r="B951" s="149" t="s">
        <v>295</v>
      </c>
      <c r="C951" s="36">
        <v>20404.467000000001</v>
      </c>
      <c r="D951" s="36">
        <v>170249.76399999997</v>
      </c>
      <c r="E951" s="36">
        <v>195950.67199999999</v>
      </c>
      <c r="F951" s="36">
        <v>256619.12899999999</v>
      </c>
      <c r="G951" s="36">
        <v>364986.766</v>
      </c>
      <c r="H951" s="36">
        <v>450101.90299999999</v>
      </c>
    </row>
    <row r="952" spans="2:8">
      <c r="B952" s="149" t="s">
        <v>348</v>
      </c>
      <c r="C952" s="36">
        <v>26.407</v>
      </c>
      <c r="D952" s="36">
        <v>21.282</v>
      </c>
      <c r="E952" s="36">
        <v>17.390999999999998</v>
      </c>
      <c r="F952" s="36">
        <v>16.524000000000001</v>
      </c>
      <c r="G952" s="36">
        <v>128.44200000000001</v>
      </c>
      <c r="H952" s="36">
        <v>217.22300000000001</v>
      </c>
    </row>
    <row r="953" spans="2:8">
      <c r="B953" s="155" t="s">
        <v>296</v>
      </c>
      <c r="C953" s="36" t="s">
        <v>140</v>
      </c>
      <c r="D953" s="36" t="s">
        <v>140</v>
      </c>
      <c r="E953" s="36" t="s">
        <v>140</v>
      </c>
      <c r="F953" s="36" t="s">
        <v>140</v>
      </c>
      <c r="G953" s="36" t="s">
        <v>140</v>
      </c>
      <c r="H953" s="36" t="s">
        <v>140</v>
      </c>
    </row>
    <row r="954" spans="2:8">
      <c r="B954" s="155" t="s">
        <v>237</v>
      </c>
      <c r="C954" s="36">
        <v>0</v>
      </c>
      <c r="D954" s="36">
        <v>0</v>
      </c>
      <c r="E954" s="36">
        <v>0</v>
      </c>
      <c r="F954" s="36">
        <v>0</v>
      </c>
      <c r="G954" s="36">
        <v>0</v>
      </c>
      <c r="H954" s="36">
        <v>0</v>
      </c>
    </row>
    <row r="955" spans="2:8">
      <c r="B955" s="155"/>
      <c r="C955" s="36"/>
      <c r="D955" s="36"/>
      <c r="E955" s="36"/>
      <c r="F955" s="36"/>
      <c r="G955" s="36"/>
      <c r="H955" s="36"/>
    </row>
    <row r="956" spans="2:8" ht="25.5">
      <c r="B956" s="93" t="s">
        <v>354</v>
      </c>
      <c r="C956" s="36" t="s">
        <v>140</v>
      </c>
      <c r="D956" s="36" t="s">
        <v>140</v>
      </c>
      <c r="E956" s="36" t="s">
        <v>140</v>
      </c>
      <c r="F956" s="36" t="s">
        <v>140</v>
      </c>
      <c r="G956" s="36" t="s">
        <v>140</v>
      </c>
      <c r="H956" s="36" t="s">
        <v>140</v>
      </c>
    </row>
    <row r="957" spans="2:8">
      <c r="B957" s="96" t="s">
        <v>314</v>
      </c>
      <c r="C957" s="36" t="s">
        <v>140</v>
      </c>
      <c r="D957" s="36" t="s">
        <v>140</v>
      </c>
      <c r="E957" s="36" t="s">
        <v>140</v>
      </c>
      <c r="F957" s="36" t="s">
        <v>140</v>
      </c>
      <c r="G957" s="36" t="s">
        <v>140</v>
      </c>
      <c r="H957" s="36" t="s">
        <v>140</v>
      </c>
    </row>
    <row r="958" spans="2:8">
      <c r="B958" s="96" t="s">
        <v>315</v>
      </c>
      <c r="C958" s="36" t="s">
        <v>140</v>
      </c>
      <c r="D958" s="36" t="s">
        <v>140</v>
      </c>
      <c r="E958" s="36" t="s">
        <v>140</v>
      </c>
      <c r="F958" s="36" t="s">
        <v>140</v>
      </c>
      <c r="G958" s="36" t="s">
        <v>140</v>
      </c>
      <c r="H958" s="36" t="s">
        <v>140</v>
      </c>
    </row>
    <row r="959" spans="2:8">
      <c r="B959" s="96" t="s">
        <v>316</v>
      </c>
      <c r="C959" s="36" t="s">
        <v>140</v>
      </c>
      <c r="D959" s="36" t="s">
        <v>140</v>
      </c>
      <c r="E959" s="36" t="s">
        <v>140</v>
      </c>
      <c r="F959" s="36" t="s">
        <v>140</v>
      </c>
      <c r="G959" s="36" t="s">
        <v>140</v>
      </c>
      <c r="H959" s="36" t="s">
        <v>140</v>
      </c>
    </row>
    <row r="960" spans="2:8">
      <c r="B960" s="96" t="s">
        <v>317</v>
      </c>
      <c r="C960" s="36" t="s">
        <v>140</v>
      </c>
      <c r="D960" s="36" t="s">
        <v>140</v>
      </c>
      <c r="E960" s="36" t="s">
        <v>140</v>
      </c>
      <c r="F960" s="36" t="s">
        <v>140</v>
      </c>
      <c r="G960" s="36" t="s">
        <v>140</v>
      </c>
      <c r="H960" s="36" t="s">
        <v>140</v>
      </c>
    </row>
    <row r="961" spans="2:8">
      <c r="B961" s="96" t="s">
        <v>318</v>
      </c>
      <c r="C961" s="36" t="s">
        <v>140</v>
      </c>
      <c r="D961" s="36" t="s">
        <v>140</v>
      </c>
      <c r="E961" s="36" t="s">
        <v>140</v>
      </c>
      <c r="F961" s="36" t="s">
        <v>140</v>
      </c>
      <c r="G961" s="36" t="s">
        <v>140</v>
      </c>
      <c r="H961" s="36" t="s">
        <v>140</v>
      </c>
    </row>
    <row r="962" spans="2:8">
      <c r="B962" s="96" t="s">
        <v>319</v>
      </c>
      <c r="C962" s="36" t="s">
        <v>140</v>
      </c>
      <c r="D962" s="36" t="s">
        <v>140</v>
      </c>
      <c r="E962" s="36" t="s">
        <v>140</v>
      </c>
      <c r="F962" s="36" t="s">
        <v>140</v>
      </c>
      <c r="G962" s="36" t="s">
        <v>140</v>
      </c>
      <c r="H962" s="36" t="s">
        <v>140</v>
      </c>
    </row>
    <row r="963" spans="2:8">
      <c r="B963" s="96"/>
      <c r="C963" s="36"/>
      <c r="D963" s="36"/>
      <c r="E963" s="36"/>
      <c r="F963" s="36"/>
      <c r="G963" s="36"/>
      <c r="H963" s="36"/>
    </row>
    <row r="964" spans="2:8">
      <c r="B964" s="156" t="s">
        <v>355</v>
      </c>
      <c r="C964" s="36">
        <v>551.17399999999998</v>
      </c>
      <c r="D964" s="36">
        <v>562.87599999999998</v>
      </c>
      <c r="E964" s="36">
        <v>363.61900000000003</v>
      </c>
      <c r="F964" s="36">
        <v>174.42599999999999</v>
      </c>
      <c r="G964" s="36">
        <v>153.23500000000001</v>
      </c>
      <c r="H964" s="36">
        <v>166.15299999999999</v>
      </c>
    </row>
    <row r="965" spans="2:8">
      <c r="B965" s="96" t="s">
        <v>314</v>
      </c>
      <c r="C965" s="36" t="s">
        <v>140</v>
      </c>
      <c r="D965" s="36" t="s">
        <v>140</v>
      </c>
      <c r="E965" s="36" t="s">
        <v>140</v>
      </c>
      <c r="F965" s="36" t="s">
        <v>140</v>
      </c>
      <c r="G965" s="36" t="s">
        <v>140</v>
      </c>
      <c r="H965" s="36" t="s">
        <v>140</v>
      </c>
    </row>
    <row r="966" spans="2:8">
      <c r="B966" s="96" t="s">
        <v>315</v>
      </c>
      <c r="C966" s="36" t="s">
        <v>140</v>
      </c>
      <c r="D966" s="36" t="s">
        <v>140</v>
      </c>
      <c r="E966" s="36" t="s">
        <v>140</v>
      </c>
      <c r="F966" s="36" t="s">
        <v>140</v>
      </c>
      <c r="G966" s="36" t="s">
        <v>140</v>
      </c>
      <c r="H966" s="36" t="s">
        <v>140</v>
      </c>
    </row>
    <row r="967" spans="2:8">
      <c r="B967" s="96" t="s">
        <v>316</v>
      </c>
      <c r="C967" s="36">
        <v>551.17399999999998</v>
      </c>
      <c r="D967" s="36">
        <v>562.87599999999998</v>
      </c>
      <c r="E967" s="36">
        <v>363.61900000000003</v>
      </c>
      <c r="F967" s="36">
        <v>174.42599999999999</v>
      </c>
      <c r="G967" s="36">
        <v>153.23500000000001</v>
      </c>
      <c r="H967" s="36">
        <v>166.15299999999999</v>
      </c>
    </row>
    <row r="968" spans="2:8">
      <c r="B968" s="96" t="s">
        <v>317</v>
      </c>
      <c r="C968" s="36" t="s">
        <v>140</v>
      </c>
      <c r="D968" s="36" t="s">
        <v>140</v>
      </c>
      <c r="E968" s="36" t="s">
        <v>140</v>
      </c>
      <c r="F968" s="36" t="s">
        <v>140</v>
      </c>
      <c r="G968" s="36" t="s">
        <v>140</v>
      </c>
      <c r="H968" s="36" t="s">
        <v>140</v>
      </c>
    </row>
    <row r="969" spans="2:8">
      <c r="B969" s="96" t="s">
        <v>318</v>
      </c>
      <c r="C969" s="36" t="s">
        <v>140</v>
      </c>
      <c r="D969" s="36" t="s">
        <v>140</v>
      </c>
      <c r="E969" s="36" t="s">
        <v>140</v>
      </c>
      <c r="F969" s="36" t="s">
        <v>140</v>
      </c>
      <c r="G969" s="36" t="s">
        <v>140</v>
      </c>
      <c r="H969" s="36" t="s">
        <v>140</v>
      </c>
    </row>
    <row r="970" spans="2:8" ht="15.75" thickBot="1">
      <c r="B970" s="133" t="s">
        <v>319</v>
      </c>
      <c r="C970" s="23" t="s">
        <v>140</v>
      </c>
      <c r="D970" s="23" t="s">
        <v>140</v>
      </c>
      <c r="E970" s="23" t="s">
        <v>140</v>
      </c>
      <c r="F970" s="23" t="s">
        <v>140</v>
      </c>
      <c r="G970" s="23" t="s">
        <v>140</v>
      </c>
      <c r="H970" s="23" t="s">
        <v>140</v>
      </c>
    </row>
    <row r="971" spans="2:8" ht="15.75" thickTop="1">
      <c r="B971" s="1064" t="s">
        <v>1564</v>
      </c>
      <c r="C971" s="1064"/>
      <c r="D971" s="1064"/>
      <c r="E971" s="1064"/>
      <c r="F971" s="1064"/>
      <c r="G971" s="1064"/>
      <c r="H971" s="1064"/>
    </row>
    <row r="972" spans="2:8">
      <c r="B972" s="1091" t="s">
        <v>1583</v>
      </c>
      <c r="C972" s="1091"/>
      <c r="D972" s="1091"/>
      <c r="E972" s="1091"/>
      <c r="F972" s="1091"/>
      <c r="G972" s="1091"/>
      <c r="H972" s="1091"/>
    </row>
    <row r="973" spans="2:8">
      <c r="B973" s="146"/>
    </row>
    <row r="974" spans="2:8">
      <c r="B974" s="1063" t="s">
        <v>49</v>
      </c>
      <c r="C974" s="1063"/>
      <c r="D974" s="1063"/>
      <c r="E974" s="1063"/>
      <c r="F974" s="1063"/>
      <c r="G974" s="1063"/>
      <c r="H974" s="1063"/>
    </row>
    <row r="975" spans="2:8">
      <c r="B975" s="957" t="s">
        <v>48</v>
      </c>
    </row>
    <row r="976" spans="2:8">
      <c r="B976" s="145" t="s">
        <v>324</v>
      </c>
    </row>
    <row r="977" spans="2:8">
      <c r="B977" s="145"/>
    </row>
    <row r="978" spans="2:8">
      <c r="B978" s="16"/>
      <c r="C978" s="17">
        <v>2014</v>
      </c>
      <c r="D978" s="17">
        <v>2015</v>
      </c>
      <c r="E978" s="17">
        <v>2016</v>
      </c>
      <c r="F978" s="17">
        <v>2017</v>
      </c>
      <c r="G978" s="17">
        <v>2018</v>
      </c>
      <c r="H978" s="17">
        <v>2019</v>
      </c>
    </row>
    <row r="979" spans="2:8">
      <c r="B979" s="92" t="s">
        <v>1578</v>
      </c>
    </row>
    <row r="980" spans="2:8">
      <c r="B980" s="93" t="s">
        <v>360</v>
      </c>
      <c r="C980" s="36">
        <v>1087299.4470633203</v>
      </c>
      <c r="D980" s="36">
        <v>724025.83277409349</v>
      </c>
      <c r="E980" s="36">
        <v>758047.85596579686</v>
      </c>
      <c r="F980" s="36">
        <v>575773.56104171032</v>
      </c>
      <c r="G980" s="36" t="s">
        <v>140</v>
      </c>
      <c r="H980" s="36" t="s">
        <v>140</v>
      </c>
    </row>
    <row r="981" spans="2:8">
      <c r="B981" s="93"/>
      <c r="C981" s="36"/>
      <c r="D981" s="36"/>
      <c r="E981" s="36"/>
      <c r="F981" s="36"/>
      <c r="G981" s="36"/>
      <c r="H981" s="36"/>
    </row>
    <row r="982" spans="2:8">
      <c r="B982" s="93" t="s">
        <v>361</v>
      </c>
      <c r="C982" s="36">
        <v>1054072.0074744131</v>
      </c>
      <c r="D982" s="36">
        <v>706685.06784572615</v>
      </c>
      <c r="E982" s="36">
        <v>737316.68620524893</v>
      </c>
      <c r="F982" s="36">
        <v>561330.34198857332</v>
      </c>
      <c r="G982" s="36" t="s">
        <v>140</v>
      </c>
      <c r="H982" s="36" t="s">
        <v>140</v>
      </c>
    </row>
    <row r="983" spans="2:8">
      <c r="B983" s="96" t="s">
        <v>293</v>
      </c>
      <c r="C983" s="36">
        <v>534.71270225506441</v>
      </c>
      <c r="D983" s="36">
        <v>532.38144749153855</v>
      </c>
      <c r="E983" s="36">
        <v>655.11181682599829</v>
      </c>
      <c r="F983" s="36">
        <v>533.14840845732181</v>
      </c>
      <c r="G983" s="36" t="s">
        <v>140</v>
      </c>
      <c r="H983" s="36" t="s">
        <v>140</v>
      </c>
    </row>
    <row r="984" spans="2:8">
      <c r="B984" s="136" t="s">
        <v>294</v>
      </c>
      <c r="C984" s="36">
        <v>0</v>
      </c>
      <c r="D984" s="36">
        <v>0</v>
      </c>
      <c r="E984" s="36">
        <v>0</v>
      </c>
      <c r="F984" s="36">
        <v>0</v>
      </c>
      <c r="G984" s="36" t="s">
        <v>140</v>
      </c>
      <c r="H984" s="36" t="s">
        <v>140</v>
      </c>
    </row>
    <row r="985" spans="2:8">
      <c r="B985" s="136" t="s">
        <v>295</v>
      </c>
      <c r="C985" s="36">
        <v>534.71270225506441</v>
      </c>
      <c r="D985" s="36">
        <v>532.38144749153855</v>
      </c>
      <c r="E985" s="36">
        <v>655.11181682599829</v>
      </c>
      <c r="F985" s="36">
        <v>533.14840845732181</v>
      </c>
      <c r="G985" s="36" t="s">
        <v>140</v>
      </c>
      <c r="H985" s="36" t="s">
        <v>140</v>
      </c>
    </row>
    <row r="986" spans="2:8">
      <c r="B986" s="136" t="s">
        <v>299</v>
      </c>
      <c r="C986" s="36" t="s">
        <v>140</v>
      </c>
      <c r="D986" s="36" t="s">
        <v>140</v>
      </c>
      <c r="E986" s="36" t="s">
        <v>140</v>
      </c>
      <c r="F986" s="36" t="s">
        <v>140</v>
      </c>
      <c r="G986" s="36" t="s">
        <v>140</v>
      </c>
      <c r="H986" s="36" t="s">
        <v>140</v>
      </c>
    </row>
    <row r="987" spans="2:8">
      <c r="B987" s="96" t="s">
        <v>296</v>
      </c>
      <c r="C987" s="36">
        <v>1035526.0729604621</v>
      </c>
      <c r="D987" s="36">
        <v>686402.12758717628</v>
      </c>
      <c r="E987" s="36">
        <v>715183.62714518385</v>
      </c>
      <c r="F987" s="36">
        <v>548316.70791283168</v>
      </c>
      <c r="G987" s="36" t="s">
        <v>140</v>
      </c>
      <c r="H987" s="36" t="s">
        <v>140</v>
      </c>
    </row>
    <row r="988" spans="2:8">
      <c r="B988" s="96" t="s">
        <v>237</v>
      </c>
      <c r="C988" s="36">
        <v>18011.221811695759</v>
      </c>
      <c r="D988" s="36">
        <v>19750.558811058199</v>
      </c>
      <c r="E988" s="36">
        <v>21477.94724323917</v>
      </c>
      <c r="F988" s="36">
        <v>12480.485667284256</v>
      </c>
      <c r="G988" s="36" t="s">
        <v>140</v>
      </c>
      <c r="H988" s="36" t="s">
        <v>140</v>
      </c>
    </row>
    <row r="989" spans="2:8">
      <c r="B989" s="96"/>
      <c r="C989" s="36"/>
      <c r="D989" s="36"/>
      <c r="E989" s="36"/>
      <c r="F989" s="36"/>
      <c r="G989" s="36"/>
      <c r="H989" s="36"/>
    </row>
    <row r="990" spans="2:8">
      <c r="B990" s="153" t="s">
        <v>362</v>
      </c>
      <c r="C990" s="36">
        <v>312149.19182910782</v>
      </c>
      <c r="D990" s="36">
        <v>199398.64175333965</v>
      </c>
      <c r="E990" s="36">
        <v>198876.06694800907</v>
      </c>
      <c r="F990" s="36">
        <v>136647.00391337197</v>
      </c>
      <c r="G990" s="36" t="s">
        <v>140</v>
      </c>
      <c r="H990" s="36" t="s">
        <v>140</v>
      </c>
    </row>
    <row r="991" spans="2:8">
      <c r="B991" s="155" t="s">
        <v>293</v>
      </c>
      <c r="C991" s="36" t="s">
        <v>140</v>
      </c>
      <c r="D991" s="36" t="s">
        <v>140</v>
      </c>
      <c r="E991" s="36" t="s">
        <v>140</v>
      </c>
      <c r="F991" s="36" t="s">
        <v>140</v>
      </c>
      <c r="G991" s="36" t="s">
        <v>140</v>
      </c>
      <c r="H991" s="36" t="s">
        <v>140</v>
      </c>
    </row>
    <row r="992" spans="2:8">
      <c r="B992" s="149" t="s">
        <v>294</v>
      </c>
      <c r="C992" s="36" t="s">
        <v>140</v>
      </c>
      <c r="D992" s="36" t="s">
        <v>140</v>
      </c>
      <c r="E992" s="36" t="s">
        <v>140</v>
      </c>
      <c r="F992" s="36" t="s">
        <v>140</v>
      </c>
      <c r="G992" s="36" t="s">
        <v>140</v>
      </c>
      <c r="H992" s="36" t="s">
        <v>140</v>
      </c>
    </row>
    <row r="993" spans="2:8">
      <c r="B993" s="149" t="s">
        <v>295</v>
      </c>
      <c r="C993" s="36" t="s">
        <v>140</v>
      </c>
      <c r="D993" s="36" t="s">
        <v>140</v>
      </c>
      <c r="E993" s="36" t="s">
        <v>140</v>
      </c>
      <c r="F993" s="36" t="s">
        <v>140</v>
      </c>
      <c r="G993" s="36" t="s">
        <v>140</v>
      </c>
      <c r="H993" s="36" t="s">
        <v>140</v>
      </c>
    </row>
    <row r="994" spans="2:8">
      <c r="B994" s="149" t="s">
        <v>348</v>
      </c>
      <c r="C994" s="36" t="s">
        <v>140</v>
      </c>
      <c r="D994" s="36" t="s">
        <v>140</v>
      </c>
      <c r="E994" s="36" t="s">
        <v>140</v>
      </c>
      <c r="F994" s="36" t="s">
        <v>140</v>
      </c>
      <c r="G994" s="36" t="s">
        <v>140</v>
      </c>
      <c r="H994" s="36" t="s">
        <v>140</v>
      </c>
    </row>
    <row r="995" spans="2:8">
      <c r="B995" s="155" t="s">
        <v>296</v>
      </c>
      <c r="C995" s="36">
        <v>312149.19182910782</v>
      </c>
      <c r="D995" s="36">
        <v>199398.64175333967</v>
      </c>
      <c r="E995" s="36">
        <v>198876.06694800907</v>
      </c>
      <c r="F995" s="36">
        <v>136647.00391337197</v>
      </c>
      <c r="G995" s="36" t="s">
        <v>140</v>
      </c>
      <c r="H995" s="36" t="s">
        <v>140</v>
      </c>
    </row>
    <row r="996" spans="2:8">
      <c r="B996" s="155" t="s">
        <v>237</v>
      </c>
      <c r="C996" s="36" t="s">
        <v>140</v>
      </c>
      <c r="D996" s="36" t="s">
        <v>140</v>
      </c>
      <c r="E996" s="36" t="s">
        <v>140</v>
      </c>
      <c r="F996" s="36" t="s">
        <v>140</v>
      </c>
      <c r="G996" s="36" t="s">
        <v>140</v>
      </c>
      <c r="H996" s="36" t="s">
        <v>140</v>
      </c>
    </row>
    <row r="997" spans="2:8">
      <c r="B997" s="155"/>
      <c r="C997" s="36"/>
      <c r="D997" s="36"/>
      <c r="E997" s="36"/>
      <c r="F997" s="36"/>
      <c r="G997" s="36"/>
      <c r="H997" s="36"/>
    </row>
    <row r="998" spans="2:8">
      <c r="B998" s="153" t="s">
        <v>363</v>
      </c>
      <c r="C998" s="36">
        <v>741922.81564530521</v>
      </c>
      <c r="D998" s="36">
        <v>507286.42609238642</v>
      </c>
      <c r="E998" s="36">
        <v>538440.61925723986</v>
      </c>
      <c r="F998" s="36">
        <v>424683.33807520138</v>
      </c>
      <c r="G998" s="36" t="s">
        <v>140</v>
      </c>
      <c r="H998" s="36" t="s">
        <v>140</v>
      </c>
    </row>
    <row r="999" spans="2:8">
      <c r="B999" s="155" t="s">
        <v>293</v>
      </c>
      <c r="C999" s="36">
        <v>534.71270225506441</v>
      </c>
      <c r="D999" s="36">
        <v>532.38144749153855</v>
      </c>
      <c r="E999" s="36">
        <v>655.11181682599829</v>
      </c>
      <c r="F999" s="36">
        <v>533.14840845732181</v>
      </c>
      <c r="G999" s="36" t="s">
        <v>140</v>
      </c>
      <c r="H999" s="36" t="s">
        <v>140</v>
      </c>
    </row>
    <row r="1000" spans="2:8">
      <c r="B1000" s="149" t="s">
        <v>294</v>
      </c>
      <c r="C1000" s="36">
        <v>0</v>
      </c>
      <c r="D1000" s="36">
        <v>0</v>
      </c>
      <c r="E1000" s="36">
        <v>0</v>
      </c>
      <c r="F1000" s="36">
        <v>0</v>
      </c>
      <c r="G1000" s="36" t="s">
        <v>140</v>
      </c>
      <c r="H1000" s="36" t="s">
        <v>140</v>
      </c>
    </row>
    <row r="1001" spans="2:8">
      <c r="B1001" s="149" t="s">
        <v>295</v>
      </c>
      <c r="C1001" s="36">
        <v>534.71270225506441</v>
      </c>
      <c r="D1001" s="36">
        <v>532.38144749153855</v>
      </c>
      <c r="E1001" s="36">
        <v>655.11181682599829</v>
      </c>
      <c r="F1001" s="36">
        <v>533.14840845732181</v>
      </c>
      <c r="G1001" s="36" t="s">
        <v>140</v>
      </c>
      <c r="H1001" s="36" t="s">
        <v>140</v>
      </c>
    </row>
    <row r="1002" spans="2:8">
      <c r="B1002" s="149" t="s">
        <v>299</v>
      </c>
      <c r="C1002" s="36" t="s">
        <v>140</v>
      </c>
      <c r="D1002" s="36" t="s">
        <v>140</v>
      </c>
      <c r="E1002" s="36" t="s">
        <v>140</v>
      </c>
      <c r="F1002" s="36" t="s">
        <v>140</v>
      </c>
      <c r="G1002" s="36" t="s">
        <v>140</v>
      </c>
      <c r="H1002" s="36" t="s">
        <v>140</v>
      </c>
    </row>
    <row r="1003" spans="2:8">
      <c r="B1003" s="155" t="s">
        <v>296</v>
      </c>
      <c r="C1003" s="36">
        <v>723376.88113135437</v>
      </c>
      <c r="D1003" s="36">
        <v>487003.48583383654</v>
      </c>
      <c r="E1003" s="36">
        <v>516307.56019717478</v>
      </c>
      <c r="F1003" s="36">
        <v>411669.70399945974</v>
      </c>
      <c r="G1003" s="36" t="s">
        <v>140</v>
      </c>
      <c r="H1003" s="36" t="s">
        <v>140</v>
      </c>
    </row>
    <row r="1004" spans="2:8">
      <c r="B1004" s="155" t="s">
        <v>237</v>
      </c>
      <c r="C1004" s="36">
        <v>18011.221811695759</v>
      </c>
      <c r="D1004" s="36">
        <v>19750.558811058199</v>
      </c>
      <c r="E1004" s="36">
        <v>21477.94724323917</v>
      </c>
      <c r="F1004" s="36">
        <v>12480.485667284256</v>
      </c>
      <c r="G1004" s="36" t="s">
        <v>140</v>
      </c>
      <c r="H1004" s="36" t="s">
        <v>140</v>
      </c>
    </row>
    <row r="1005" spans="2:8">
      <c r="B1005" s="155"/>
      <c r="C1005" s="36"/>
      <c r="D1005" s="36"/>
      <c r="E1005" s="36"/>
      <c r="F1005" s="36"/>
      <c r="G1005" s="36"/>
      <c r="H1005" s="36"/>
    </row>
    <row r="1006" spans="2:8">
      <c r="B1006" s="93" t="s">
        <v>364</v>
      </c>
      <c r="C1006" s="36">
        <v>33227.439790780147</v>
      </c>
      <c r="D1006" s="36">
        <v>17340.764928367335</v>
      </c>
      <c r="E1006" s="36">
        <v>20731.169760548906</v>
      </c>
      <c r="F1006" s="36">
        <v>14443.219053137042</v>
      </c>
      <c r="G1006" s="36" t="s">
        <v>140</v>
      </c>
      <c r="H1006" s="36" t="s">
        <v>140</v>
      </c>
    </row>
    <row r="1007" spans="2:8">
      <c r="B1007" s="96" t="s">
        <v>314</v>
      </c>
      <c r="C1007" s="36">
        <v>0</v>
      </c>
      <c r="D1007" s="36">
        <v>0</v>
      </c>
      <c r="E1007" s="36">
        <v>0</v>
      </c>
      <c r="F1007" s="36">
        <v>0</v>
      </c>
      <c r="G1007" s="36" t="s">
        <v>140</v>
      </c>
      <c r="H1007" s="36" t="s">
        <v>140</v>
      </c>
    </row>
    <row r="1008" spans="2:8">
      <c r="B1008" s="96" t="s">
        <v>315</v>
      </c>
      <c r="C1008" s="36">
        <v>24553.888075720904</v>
      </c>
      <c r="D1008" s="36">
        <v>12437.546033300392</v>
      </c>
      <c r="E1008" s="36">
        <v>16096.276985085982</v>
      </c>
      <c r="F1008" s="36">
        <v>9670.3501642537194</v>
      </c>
      <c r="G1008" s="36" t="s">
        <v>140</v>
      </c>
      <c r="H1008" s="36" t="s">
        <v>140</v>
      </c>
    </row>
    <row r="1009" spans="2:8">
      <c r="B1009" s="96" t="s">
        <v>316</v>
      </c>
      <c r="C1009" s="36">
        <v>8673.5517150592477</v>
      </c>
      <c r="D1009" s="36">
        <v>4903.2188950669424</v>
      </c>
      <c r="E1009" s="36">
        <v>4634.892775462924</v>
      </c>
      <c r="F1009" s="36">
        <v>4772.8688888833212</v>
      </c>
      <c r="G1009" s="36" t="s">
        <v>140</v>
      </c>
      <c r="H1009" s="36" t="s">
        <v>140</v>
      </c>
    </row>
    <row r="1010" spans="2:8">
      <c r="B1010" s="96" t="s">
        <v>317</v>
      </c>
      <c r="C1010" s="36" t="s">
        <v>140</v>
      </c>
      <c r="D1010" s="36" t="s">
        <v>140</v>
      </c>
      <c r="E1010" s="36" t="s">
        <v>140</v>
      </c>
      <c r="F1010" s="36" t="s">
        <v>140</v>
      </c>
      <c r="G1010" s="36" t="s">
        <v>140</v>
      </c>
      <c r="H1010" s="36" t="s">
        <v>140</v>
      </c>
    </row>
    <row r="1011" spans="2:8">
      <c r="B1011" s="96" t="s">
        <v>318</v>
      </c>
      <c r="C1011" s="36" t="s">
        <v>140</v>
      </c>
      <c r="D1011" s="36" t="s">
        <v>140</v>
      </c>
      <c r="E1011" s="36" t="s">
        <v>140</v>
      </c>
      <c r="F1011" s="36" t="s">
        <v>140</v>
      </c>
      <c r="G1011" s="36" t="s">
        <v>140</v>
      </c>
      <c r="H1011" s="36" t="s">
        <v>140</v>
      </c>
    </row>
    <row r="1012" spans="2:8">
      <c r="B1012" s="96" t="s">
        <v>319</v>
      </c>
      <c r="C1012" s="36" t="s">
        <v>140</v>
      </c>
      <c r="D1012" s="36" t="s">
        <v>140</v>
      </c>
      <c r="E1012" s="36" t="s">
        <v>140</v>
      </c>
      <c r="F1012" s="36" t="s">
        <v>140</v>
      </c>
      <c r="G1012" s="36" t="s">
        <v>140</v>
      </c>
      <c r="H1012" s="36" t="s">
        <v>140</v>
      </c>
    </row>
    <row r="1013" spans="2:8">
      <c r="B1013" s="96"/>
      <c r="C1013" s="36"/>
      <c r="D1013" s="36"/>
      <c r="E1013" s="36"/>
      <c r="F1013" s="36"/>
      <c r="G1013" s="36"/>
      <c r="H1013" s="36"/>
    </row>
    <row r="1014" spans="2:8">
      <c r="B1014" s="156" t="s">
        <v>365</v>
      </c>
      <c r="C1014" s="36" t="s">
        <v>140</v>
      </c>
      <c r="D1014" s="36" t="s">
        <v>140</v>
      </c>
      <c r="E1014" s="36" t="s">
        <v>140</v>
      </c>
      <c r="F1014" s="36" t="s">
        <v>140</v>
      </c>
      <c r="G1014" s="36" t="s">
        <v>140</v>
      </c>
      <c r="H1014" s="36" t="s">
        <v>140</v>
      </c>
    </row>
    <row r="1015" spans="2:8">
      <c r="B1015" s="96" t="s">
        <v>314</v>
      </c>
      <c r="C1015" s="36" t="s">
        <v>140</v>
      </c>
      <c r="D1015" s="36" t="s">
        <v>140</v>
      </c>
      <c r="E1015" s="36" t="s">
        <v>140</v>
      </c>
      <c r="F1015" s="36" t="s">
        <v>140</v>
      </c>
      <c r="G1015" s="36" t="s">
        <v>140</v>
      </c>
      <c r="H1015" s="36" t="s">
        <v>140</v>
      </c>
    </row>
    <row r="1016" spans="2:8">
      <c r="B1016" s="96" t="s">
        <v>315</v>
      </c>
      <c r="C1016" s="36" t="s">
        <v>140</v>
      </c>
      <c r="D1016" s="36" t="s">
        <v>140</v>
      </c>
      <c r="E1016" s="36" t="s">
        <v>140</v>
      </c>
      <c r="F1016" s="36" t="s">
        <v>140</v>
      </c>
      <c r="G1016" s="36" t="s">
        <v>140</v>
      </c>
      <c r="H1016" s="36" t="s">
        <v>140</v>
      </c>
    </row>
    <row r="1017" spans="2:8">
      <c r="B1017" s="96" t="s">
        <v>316</v>
      </c>
      <c r="C1017" s="36" t="s">
        <v>140</v>
      </c>
      <c r="D1017" s="36" t="s">
        <v>140</v>
      </c>
      <c r="E1017" s="36" t="s">
        <v>140</v>
      </c>
      <c r="F1017" s="36" t="s">
        <v>140</v>
      </c>
      <c r="G1017" s="36" t="s">
        <v>140</v>
      </c>
      <c r="H1017" s="36" t="s">
        <v>140</v>
      </c>
    </row>
    <row r="1018" spans="2:8">
      <c r="B1018" s="96" t="s">
        <v>317</v>
      </c>
      <c r="C1018" s="36" t="s">
        <v>140</v>
      </c>
      <c r="D1018" s="36" t="s">
        <v>140</v>
      </c>
      <c r="E1018" s="36" t="s">
        <v>140</v>
      </c>
      <c r="F1018" s="36" t="s">
        <v>140</v>
      </c>
      <c r="G1018" s="36" t="s">
        <v>140</v>
      </c>
      <c r="H1018" s="36" t="s">
        <v>140</v>
      </c>
    </row>
    <row r="1019" spans="2:8">
      <c r="B1019" s="96" t="s">
        <v>318</v>
      </c>
      <c r="C1019" s="36" t="s">
        <v>140</v>
      </c>
      <c r="D1019" s="36" t="s">
        <v>140</v>
      </c>
      <c r="E1019" s="36" t="s">
        <v>140</v>
      </c>
      <c r="F1019" s="36" t="s">
        <v>140</v>
      </c>
      <c r="G1019" s="36" t="s">
        <v>140</v>
      </c>
      <c r="H1019" s="36" t="s">
        <v>140</v>
      </c>
    </row>
    <row r="1020" spans="2:8">
      <c r="B1020" s="96" t="s">
        <v>319</v>
      </c>
      <c r="C1020" s="36" t="s">
        <v>140</v>
      </c>
      <c r="D1020" s="36" t="s">
        <v>140</v>
      </c>
      <c r="E1020" s="36" t="s">
        <v>140</v>
      </c>
      <c r="F1020" s="36" t="s">
        <v>140</v>
      </c>
      <c r="G1020" s="36" t="s">
        <v>140</v>
      </c>
      <c r="H1020" s="36" t="s">
        <v>140</v>
      </c>
    </row>
    <row r="1021" spans="2:8">
      <c r="B1021" s="93"/>
      <c r="C1021" s="36"/>
      <c r="D1021" s="36"/>
      <c r="E1021" s="36"/>
      <c r="F1021" s="36"/>
      <c r="G1021" s="36"/>
      <c r="H1021" s="36"/>
    </row>
    <row r="1022" spans="2:8">
      <c r="B1022" s="92" t="s">
        <v>1567</v>
      </c>
      <c r="C1022" s="36"/>
      <c r="D1022" s="36"/>
      <c r="E1022" s="36"/>
      <c r="F1022" s="36"/>
      <c r="G1022" s="36"/>
      <c r="H1022" s="36"/>
    </row>
    <row r="1023" spans="2:8">
      <c r="B1023" s="93" t="s">
        <v>1584</v>
      </c>
      <c r="C1023" s="36">
        <v>20157493.391963735</v>
      </c>
      <c r="D1023" s="36">
        <v>18048638.28240782</v>
      </c>
      <c r="E1023" s="36">
        <v>16915418.934792008</v>
      </c>
      <c r="F1023" s="36">
        <v>8202049.2402411727</v>
      </c>
      <c r="G1023" s="36">
        <v>26434778.410504036</v>
      </c>
      <c r="H1023" s="36">
        <v>35803791.949155502</v>
      </c>
    </row>
    <row r="1024" spans="2:8">
      <c r="B1024" s="93"/>
      <c r="C1024" s="36"/>
      <c r="D1024" s="36"/>
      <c r="E1024" s="36"/>
      <c r="F1024" s="36"/>
      <c r="G1024" s="36"/>
      <c r="H1024" s="36"/>
    </row>
    <row r="1025" spans="2:8">
      <c r="B1025" s="93" t="s">
        <v>361</v>
      </c>
      <c r="C1025" s="36" t="s">
        <v>140</v>
      </c>
      <c r="D1025" s="36" t="s">
        <v>140</v>
      </c>
      <c r="E1025" s="36" t="s">
        <v>140</v>
      </c>
      <c r="F1025" s="36">
        <v>350208.47025630373</v>
      </c>
      <c r="G1025" s="36">
        <v>807748.88117820176</v>
      </c>
      <c r="H1025" s="36">
        <v>1071582.3116667676</v>
      </c>
    </row>
    <row r="1026" spans="2:8">
      <c r="B1026" s="96" t="s">
        <v>293</v>
      </c>
      <c r="C1026" s="36" t="s">
        <v>140</v>
      </c>
      <c r="D1026" s="36" t="s">
        <v>140</v>
      </c>
      <c r="E1026" s="36" t="s">
        <v>140</v>
      </c>
      <c r="F1026" s="36">
        <v>0</v>
      </c>
      <c r="G1026" s="36">
        <v>186.44007567427033</v>
      </c>
      <c r="H1026" s="36">
        <v>1517.3147634956022</v>
      </c>
    </row>
    <row r="1027" spans="2:8">
      <c r="B1027" s="136" t="s">
        <v>294</v>
      </c>
      <c r="C1027" s="36" t="s">
        <v>140</v>
      </c>
      <c r="D1027" s="36" t="s">
        <v>140</v>
      </c>
      <c r="E1027" s="36" t="s">
        <v>140</v>
      </c>
      <c r="F1027" s="36">
        <v>0</v>
      </c>
      <c r="G1027" s="36">
        <v>0</v>
      </c>
      <c r="H1027" s="36">
        <v>0</v>
      </c>
    </row>
    <row r="1028" spans="2:8">
      <c r="B1028" s="136" t="s">
        <v>295</v>
      </c>
      <c r="C1028" s="36" t="s">
        <v>140</v>
      </c>
      <c r="D1028" s="36" t="s">
        <v>140</v>
      </c>
      <c r="E1028" s="36" t="s">
        <v>140</v>
      </c>
      <c r="F1028" s="36">
        <v>0</v>
      </c>
      <c r="G1028" s="36">
        <v>186.44007567427033</v>
      </c>
      <c r="H1028" s="36">
        <v>172.72436802159032</v>
      </c>
    </row>
    <row r="1029" spans="2:8">
      <c r="B1029" s="136" t="s">
        <v>299</v>
      </c>
      <c r="C1029" s="36" t="s">
        <v>140</v>
      </c>
      <c r="D1029" s="36" t="s">
        <v>140</v>
      </c>
      <c r="E1029" s="36" t="s">
        <v>140</v>
      </c>
      <c r="F1029" s="36">
        <v>0</v>
      </c>
      <c r="G1029" s="36">
        <v>0</v>
      </c>
      <c r="H1029" s="36">
        <v>0</v>
      </c>
    </row>
    <row r="1030" spans="2:8">
      <c r="B1030" s="96" t="s">
        <v>296</v>
      </c>
      <c r="C1030" s="36" t="s">
        <v>140</v>
      </c>
      <c r="D1030" s="36" t="s">
        <v>140</v>
      </c>
      <c r="E1030" s="36" t="s">
        <v>140</v>
      </c>
      <c r="F1030" s="36">
        <v>350177.76447553007</v>
      </c>
      <c r="G1030" s="36">
        <v>807562.44110252755</v>
      </c>
      <c r="H1030" s="36">
        <v>1070064.9969032719</v>
      </c>
    </row>
    <row r="1031" spans="2:8">
      <c r="B1031" s="96" t="s">
        <v>237</v>
      </c>
      <c r="C1031" s="36" t="s">
        <v>140</v>
      </c>
      <c r="D1031" s="36" t="s">
        <v>140</v>
      </c>
      <c r="E1031" s="36" t="s">
        <v>140</v>
      </c>
      <c r="F1031" s="36">
        <v>30.705780773688335</v>
      </c>
      <c r="G1031" s="36">
        <v>0</v>
      </c>
      <c r="H1031" s="36">
        <v>0</v>
      </c>
    </row>
    <row r="1032" spans="2:8">
      <c r="B1032" s="96"/>
      <c r="C1032" s="36"/>
      <c r="D1032" s="36"/>
      <c r="E1032" s="36"/>
      <c r="F1032" s="36"/>
      <c r="G1032" s="36"/>
      <c r="H1032" s="36"/>
    </row>
    <row r="1033" spans="2:8">
      <c r="B1033" s="153" t="s">
        <v>362</v>
      </c>
      <c r="C1033" s="36" t="s">
        <v>140</v>
      </c>
      <c r="D1033" s="36" t="s">
        <v>140</v>
      </c>
      <c r="E1033" s="36" t="s">
        <v>140</v>
      </c>
      <c r="F1033" s="36">
        <v>102735.24162327332</v>
      </c>
      <c r="G1033" s="36">
        <v>202374.48623101646</v>
      </c>
      <c r="H1033" s="36">
        <v>239941.96475615166</v>
      </c>
    </row>
    <row r="1034" spans="2:8">
      <c r="B1034" s="155" t="s">
        <v>293</v>
      </c>
      <c r="C1034" s="36" t="s">
        <v>140</v>
      </c>
      <c r="D1034" s="36" t="s">
        <v>140</v>
      </c>
      <c r="E1034" s="36" t="s">
        <v>140</v>
      </c>
      <c r="F1034" s="36" t="s">
        <v>140</v>
      </c>
      <c r="G1034" s="36" t="s">
        <v>140</v>
      </c>
      <c r="H1034" s="36" t="s">
        <v>140</v>
      </c>
    </row>
    <row r="1035" spans="2:8">
      <c r="B1035" s="149" t="s">
        <v>294</v>
      </c>
      <c r="C1035" s="36" t="s">
        <v>140</v>
      </c>
      <c r="D1035" s="36" t="s">
        <v>140</v>
      </c>
      <c r="E1035" s="36" t="s">
        <v>140</v>
      </c>
      <c r="F1035" s="36" t="s">
        <v>140</v>
      </c>
      <c r="G1035" s="36" t="s">
        <v>140</v>
      </c>
      <c r="H1035" s="36" t="s">
        <v>140</v>
      </c>
    </row>
    <row r="1036" spans="2:8">
      <c r="B1036" s="149" t="s">
        <v>295</v>
      </c>
      <c r="C1036" s="36" t="s">
        <v>140</v>
      </c>
      <c r="D1036" s="36" t="s">
        <v>140</v>
      </c>
      <c r="E1036" s="36" t="s">
        <v>140</v>
      </c>
      <c r="F1036" s="36" t="s">
        <v>140</v>
      </c>
      <c r="G1036" s="36" t="s">
        <v>140</v>
      </c>
      <c r="H1036" s="36" t="s">
        <v>140</v>
      </c>
    </row>
    <row r="1037" spans="2:8">
      <c r="B1037" s="149" t="s">
        <v>348</v>
      </c>
      <c r="C1037" s="36" t="s">
        <v>140</v>
      </c>
      <c r="D1037" s="36" t="s">
        <v>140</v>
      </c>
      <c r="E1037" s="36" t="s">
        <v>140</v>
      </c>
      <c r="F1037" s="36" t="s">
        <v>140</v>
      </c>
      <c r="G1037" s="36" t="s">
        <v>140</v>
      </c>
      <c r="H1037" s="36" t="s">
        <v>140</v>
      </c>
    </row>
    <row r="1038" spans="2:8">
      <c r="B1038" s="155" t="s">
        <v>296</v>
      </c>
      <c r="C1038" s="36" t="s">
        <v>140</v>
      </c>
      <c r="D1038" s="36" t="s">
        <v>140</v>
      </c>
      <c r="E1038" s="36" t="s">
        <v>140</v>
      </c>
      <c r="F1038" s="36">
        <v>102735.24162327332</v>
      </c>
      <c r="G1038" s="36">
        <v>202374.48623101646</v>
      </c>
      <c r="H1038" s="36">
        <v>239941.96475615166</v>
      </c>
    </row>
    <row r="1039" spans="2:8">
      <c r="B1039" s="155" t="s">
        <v>237</v>
      </c>
      <c r="C1039" s="36" t="s">
        <v>140</v>
      </c>
      <c r="D1039" s="36" t="s">
        <v>140</v>
      </c>
      <c r="E1039" s="36" t="s">
        <v>140</v>
      </c>
      <c r="F1039" s="36" t="s">
        <v>140</v>
      </c>
      <c r="G1039" s="36" t="s">
        <v>140</v>
      </c>
      <c r="H1039" s="36" t="s">
        <v>140</v>
      </c>
    </row>
    <row r="1040" spans="2:8">
      <c r="B1040" s="155"/>
      <c r="C1040" s="36"/>
      <c r="D1040" s="36"/>
      <c r="E1040" s="36"/>
      <c r="F1040" s="36"/>
      <c r="G1040" s="36"/>
      <c r="H1040" s="36"/>
    </row>
    <row r="1041" spans="2:8">
      <c r="B1041" s="153" t="s">
        <v>363</v>
      </c>
      <c r="C1041" s="36" t="s">
        <v>140</v>
      </c>
      <c r="D1041" s="36" t="s">
        <v>140</v>
      </c>
      <c r="E1041" s="36" t="s">
        <v>140</v>
      </c>
      <c r="F1041" s="36">
        <v>247473.22863303041</v>
      </c>
      <c r="G1041" s="36">
        <v>807748.88117820176</v>
      </c>
      <c r="H1041" s="36">
        <v>1071582.3116667676</v>
      </c>
    </row>
    <row r="1042" spans="2:8">
      <c r="B1042" s="155" t="s">
        <v>293</v>
      </c>
      <c r="C1042" s="36" t="s">
        <v>140</v>
      </c>
      <c r="D1042" s="36" t="s">
        <v>140</v>
      </c>
      <c r="E1042" s="36" t="s">
        <v>140</v>
      </c>
      <c r="F1042" s="36">
        <v>0</v>
      </c>
      <c r="G1042" s="36">
        <v>186.44007567427033</v>
      </c>
      <c r="H1042" s="36">
        <v>1517.3147634956022</v>
      </c>
    </row>
    <row r="1043" spans="2:8">
      <c r="B1043" s="149" t="s">
        <v>294</v>
      </c>
      <c r="C1043" s="36" t="s">
        <v>140</v>
      </c>
      <c r="D1043" s="36" t="s">
        <v>140</v>
      </c>
      <c r="E1043" s="36" t="s">
        <v>140</v>
      </c>
      <c r="F1043" s="36">
        <v>0</v>
      </c>
      <c r="G1043" s="36">
        <v>0</v>
      </c>
      <c r="H1043" s="36">
        <v>0</v>
      </c>
    </row>
    <row r="1044" spans="2:8">
      <c r="B1044" s="149" t="s">
        <v>295</v>
      </c>
      <c r="C1044" s="36" t="s">
        <v>140</v>
      </c>
      <c r="D1044" s="36" t="s">
        <v>140</v>
      </c>
      <c r="E1044" s="36" t="s">
        <v>140</v>
      </c>
      <c r="F1044" s="36">
        <v>0</v>
      </c>
      <c r="G1044" s="36">
        <v>186.44007567427033</v>
      </c>
      <c r="H1044" s="36">
        <v>172.72436802159032</v>
      </c>
    </row>
    <row r="1045" spans="2:8">
      <c r="B1045" s="149" t="s">
        <v>299</v>
      </c>
      <c r="C1045" s="36" t="s">
        <v>140</v>
      </c>
      <c r="D1045" s="36" t="s">
        <v>140</v>
      </c>
      <c r="E1045" s="36" t="s">
        <v>140</v>
      </c>
      <c r="F1045" s="36" t="s">
        <v>140</v>
      </c>
      <c r="G1045" s="36" t="s">
        <v>140</v>
      </c>
      <c r="H1045" s="36" t="s">
        <v>140</v>
      </c>
    </row>
    <row r="1046" spans="2:8">
      <c r="B1046" s="155" t="s">
        <v>296</v>
      </c>
      <c r="C1046" s="36" t="s">
        <v>140</v>
      </c>
      <c r="D1046" s="36" t="s">
        <v>140</v>
      </c>
      <c r="E1046" s="36" t="s">
        <v>140</v>
      </c>
      <c r="F1046" s="36">
        <v>247442.52285225672</v>
      </c>
      <c r="G1046" s="36">
        <v>807562.44110252755</v>
      </c>
      <c r="H1046" s="36">
        <v>1070064.9969032719</v>
      </c>
    </row>
    <row r="1047" spans="2:8">
      <c r="B1047" s="155" t="s">
        <v>237</v>
      </c>
      <c r="C1047" s="36" t="s">
        <v>140</v>
      </c>
      <c r="D1047" s="36" t="s">
        <v>140</v>
      </c>
      <c r="E1047" s="36" t="s">
        <v>140</v>
      </c>
      <c r="F1047" s="36">
        <v>30.705780773688335</v>
      </c>
      <c r="G1047" s="36">
        <v>0</v>
      </c>
      <c r="H1047" s="36">
        <v>0</v>
      </c>
    </row>
    <row r="1048" spans="2:8">
      <c r="B1048" s="155"/>
      <c r="C1048" s="36"/>
      <c r="D1048" s="36"/>
      <c r="E1048" s="36"/>
      <c r="F1048" s="36"/>
      <c r="G1048" s="36"/>
      <c r="H1048" s="36"/>
    </row>
    <row r="1049" spans="2:8">
      <c r="B1049" s="93" t="s">
        <v>364</v>
      </c>
      <c r="C1049" s="36">
        <v>20061918.18791651</v>
      </c>
      <c r="D1049" s="36">
        <v>17952441.703347407</v>
      </c>
      <c r="E1049" s="36">
        <v>16797659.898050699</v>
      </c>
      <c r="F1049" s="36">
        <v>7817544.4571071872</v>
      </c>
      <c r="G1049" s="36">
        <v>25301792.166367393</v>
      </c>
      <c r="H1049" s="36">
        <v>34157295.992114559</v>
      </c>
    </row>
    <row r="1050" spans="2:8">
      <c r="B1050" s="96" t="s">
        <v>314</v>
      </c>
      <c r="C1050" s="36">
        <v>20012304.872454245</v>
      </c>
      <c r="D1050" s="36">
        <v>17897872.034485877</v>
      </c>
      <c r="E1050" s="36">
        <v>16763935.700183446</v>
      </c>
      <c r="F1050" s="36">
        <v>7801932.8914762717</v>
      </c>
      <c r="G1050" s="36">
        <v>25281393.65166508</v>
      </c>
      <c r="H1050" s="36">
        <v>34130438.045570292</v>
      </c>
    </row>
    <row r="1051" spans="2:8">
      <c r="B1051" s="96" t="s">
        <v>315</v>
      </c>
      <c r="C1051" s="36">
        <v>13381.6561888988</v>
      </c>
      <c r="D1051" s="36">
        <v>13569.367634408603</v>
      </c>
      <c r="E1051" s="36">
        <v>9977.9512726437588</v>
      </c>
      <c r="F1051" s="36">
        <v>7088.6338018073602</v>
      </c>
      <c r="G1051" s="36">
        <v>8698.0802148749863</v>
      </c>
      <c r="H1051" s="36">
        <v>12987.687671181671</v>
      </c>
    </row>
    <row r="1052" spans="2:8">
      <c r="B1052" s="96" t="s">
        <v>316</v>
      </c>
      <c r="C1052" s="36">
        <v>10284.626133265385</v>
      </c>
      <c r="D1052" s="36">
        <v>26696.669517177346</v>
      </c>
      <c r="E1052" s="36">
        <v>9471.1153785203678</v>
      </c>
      <c r="F1052" s="36">
        <v>3040.8361050681265</v>
      </c>
      <c r="G1052" s="36">
        <v>94.032096189616894</v>
      </c>
      <c r="H1052" s="36">
        <v>161.75101672284043</v>
      </c>
    </row>
    <row r="1053" spans="2:8">
      <c r="B1053" s="96" t="s">
        <v>317</v>
      </c>
      <c r="C1053" s="36">
        <v>25782.654565337412</v>
      </c>
      <c r="D1053" s="36">
        <v>14238.07102405128</v>
      </c>
      <c r="E1053" s="36">
        <v>14210.359742485574</v>
      </c>
      <c r="F1053" s="36">
        <v>5453.1734891151127</v>
      </c>
      <c r="G1053" s="36">
        <v>11520.34258196565</v>
      </c>
      <c r="H1053" s="36">
        <v>13558.723679897908</v>
      </c>
    </row>
    <row r="1054" spans="2:8">
      <c r="B1054" s="96" t="s">
        <v>318</v>
      </c>
      <c r="C1054" s="36">
        <v>153.35841848218459</v>
      </c>
      <c r="D1054" s="36">
        <v>65.56068589570792</v>
      </c>
      <c r="E1054" s="36">
        <v>64.771473602618215</v>
      </c>
      <c r="F1054" s="36">
        <v>28.92223492560689</v>
      </c>
      <c r="G1054" s="36">
        <v>86.059809279774626</v>
      </c>
      <c r="H1054" s="36">
        <v>149.78417646283694</v>
      </c>
    </row>
    <row r="1055" spans="2:8">
      <c r="B1055" s="96" t="s">
        <v>319</v>
      </c>
      <c r="C1055" s="36">
        <v>11.020156283178325</v>
      </c>
      <c r="D1055" s="36">
        <v>0</v>
      </c>
      <c r="E1055" s="36">
        <v>0</v>
      </c>
      <c r="F1055" s="36">
        <v>0</v>
      </c>
      <c r="G1055" s="36">
        <v>0</v>
      </c>
      <c r="H1055" s="36">
        <v>0</v>
      </c>
    </row>
    <row r="1056" spans="2:8">
      <c r="B1056" s="96"/>
      <c r="C1056" s="36"/>
      <c r="D1056" s="36"/>
      <c r="E1056" s="36"/>
      <c r="F1056" s="36"/>
      <c r="G1056" s="36"/>
      <c r="H1056" s="36"/>
    </row>
    <row r="1057" spans="2:8">
      <c r="B1057" s="156" t="s">
        <v>365</v>
      </c>
      <c r="C1057" s="36">
        <v>95575.204047224703</v>
      </c>
      <c r="D1057" s="36">
        <v>96196.57906041274</v>
      </c>
      <c r="E1057" s="36">
        <v>117759.03674130853</v>
      </c>
      <c r="F1057" s="36">
        <v>34296.312877682067</v>
      </c>
      <c r="G1057" s="36">
        <v>122862.87672742204</v>
      </c>
      <c r="H1057" s="36">
        <v>334971.68061801512</v>
      </c>
    </row>
    <row r="1058" spans="2:8">
      <c r="B1058" s="96" t="s">
        <v>314</v>
      </c>
      <c r="C1058" s="36" t="s">
        <v>140</v>
      </c>
      <c r="D1058" s="36" t="s">
        <v>140</v>
      </c>
      <c r="E1058" s="36" t="s">
        <v>140</v>
      </c>
      <c r="F1058" s="36">
        <v>0</v>
      </c>
      <c r="G1058" s="36" t="s">
        <v>140</v>
      </c>
      <c r="H1058" s="36" t="s">
        <v>140</v>
      </c>
    </row>
    <row r="1059" spans="2:8">
      <c r="B1059" s="96" t="s">
        <v>315</v>
      </c>
      <c r="C1059" s="36">
        <v>44269.241603176626</v>
      </c>
      <c r="D1059" s="36">
        <v>34858.601272950553</v>
      </c>
      <c r="E1059" s="36">
        <v>99620.699608704381</v>
      </c>
      <c r="F1059" s="36">
        <v>32292.56830007831</v>
      </c>
      <c r="G1059" s="36">
        <v>115981.43153380095</v>
      </c>
      <c r="H1059" s="36">
        <v>325361.60484171187</v>
      </c>
    </row>
    <row r="1060" spans="2:8">
      <c r="B1060" s="96" t="s">
        <v>316</v>
      </c>
      <c r="C1060" s="36">
        <v>51305.962444048077</v>
      </c>
      <c r="D1060" s="36">
        <v>61337.977787462194</v>
      </c>
      <c r="E1060" s="36">
        <v>18138.337132604142</v>
      </c>
      <c r="F1060" s="36">
        <v>2003.7445776037591</v>
      </c>
      <c r="G1060" s="36">
        <v>6881.4451936210944</v>
      </c>
      <c r="H1060" s="36">
        <v>9610.0757763031834</v>
      </c>
    </row>
    <row r="1061" spans="2:8">
      <c r="B1061" s="96" t="s">
        <v>317</v>
      </c>
      <c r="C1061" s="36" t="s">
        <v>140</v>
      </c>
      <c r="D1061" s="36" t="s">
        <v>140</v>
      </c>
      <c r="E1061" s="36" t="s">
        <v>140</v>
      </c>
      <c r="F1061" s="36">
        <v>0</v>
      </c>
      <c r="G1061" s="36" t="s">
        <v>140</v>
      </c>
      <c r="H1061" s="36" t="s">
        <v>140</v>
      </c>
    </row>
    <row r="1062" spans="2:8">
      <c r="B1062" s="96" t="s">
        <v>318</v>
      </c>
      <c r="C1062" s="36" t="s">
        <v>140</v>
      </c>
      <c r="D1062" s="36" t="s">
        <v>140</v>
      </c>
      <c r="E1062" s="36" t="s">
        <v>140</v>
      </c>
      <c r="F1062" s="36">
        <v>0</v>
      </c>
      <c r="G1062" s="36" t="s">
        <v>140</v>
      </c>
      <c r="H1062" s="36" t="s">
        <v>140</v>
      </c>
    </row>
    <row r="1063" spans="2:8">
      <c r="B1063" s="96" t="s">
        <v>319</v>
      </c>
      <c r="C1063" s="163" t="s">
        <v>140</v>
      </c>
      <c r="D1063" s="163" t="s">
        <v>140</v>
      </c>
      <c r="E1063" s="163" t="s">
        <v>140</v>
      </c>
      <c r="F1063" s="163">
        <v>0</v>
      </c>
      <c r="G1063" s="163" t="s">
        <v>140</v>
      </c>
      <c r="H1063" s="163" t="s">
        <v>140</v>
      </c>
    </row>
    <row r="1064" spans="2:8">
      <c r="B1064" s="96"/>
      <c r="C1064" s="163"/>
      <c r="D1064" s="163"/>
      <c r="E1064" s="163"/>
      <c r="F1064" s="163"/>
      <c r="G1064" s="163"/>
      <c r="H1064" s="163"/>
    </row>
    <row r="1065" spans="2:8">
      <c r="B1065" s="92" t="s">
        <v>1581</v>
      </c>
      <c r="C1065" s="36"/>
      <c r="D1065" s="36"/>
      <c r="E1065" s="36"/>
      <c r="F1065" s="36"/>
      <c r="G1065" s="36"/>
      <c r="H1065" s="36"/>
    </row>
    <row r="1066" spans="2:8">
      <c r="B1066" s="93" t="s">
        <v>360</v>
      </c>
      <c r="C1066" s="36">
        <v>8.4936509958805804</v>
      </c>
      <c r="D1066" s="36">
        <v>0</v>
      </c>
      <c r="E1066" s="36">
        <v>0</v>
      </c>
      <c r="F1066" s="36">
        <v>0</v>
      </c>
      <c r="G1066" s="36">
        <v>0</v>
      </c>
      <c r="H1066" s="36">
        <v>0</v>
      </c>
    </row>
    <row r="1067" spans="2:8">
      <c r="B1067" s="93"/>
      <c r="C1067" s="36">
        <v>0</v>
      </c>
      <c r="D1067" s="36">
        <v>0</v>
      </c>
      <c r="E1067" s="36">
        <v>0</v>
      </c>
      <c r="F1067" s="36">
        <v>0</v>
      </c>
      <c r="G1067" s="36">
        <v>0</v>
      </c>
      <c r="H1067" s="36">
        <v>0</v>
      </c>
    </row>
    <row r="1068" spans="2:8">
      <c r="B1068" s="93" t="s">
        <v>361</v>
      </c>
      <c r="C1068" s="36">
        <v>8.4936509958805804</v>
      </c>
      <c r="D1068" s="36">
        <v>0</v>
      </c>
      <c r="E1068" s="36">
        <v>0</v>
      </c>
      <c r="F1068" s="36">
        <v>0</v>
      </c>
      <c r="G1068" s="36">
        <v>0</v>
      </c>
      <c r="H1068" s="36">
        <v>0</v>
      </c>
    </row>
    <row r="1069" spans="2:8">
      <c r="B1069" s="96" t="s">
        <v>293</v>
      </c>
      <c r="C1069" s="36">
        <v>8.4936509958805804</v>
      </c>
      <c r="D1069" s="36">
        <v>0</v>
      </c>
      <c r="E1069" s="36">
        <v>0</v>
      </c>
      <c r="F1069" s="36">
        <v>0</v>
      </c>
      <c r="G1069" s="36">
        <v>0</v>
      </c>
      <c r="H1069" s="36">
        <v>0</v>
      </c>
    </row>
    <row r="1070" spans="2:8">
      <c r="B1070" s="136" t="s">
        <v>294</v>
      </c>
      <c r="C1070" s="36" t="s">
        <v>140</v>
      </c>
      <c r="D1070" s="36" t="s">
        <v>140</v>
      </c>
      <c r="E1070" s="36" t="s">
        <v>140</v>
      </c>
      <c r="F1070" s="36" t="s">
        <v>140</v>
      </c>
      <c r="G1070" s="36" t="s">
        <v>140</v>
      </c>
      <c r="H1070" s="36" t="s">
        <v>140</v>
      </c>
    </row>
    <row r="1071" spans="2:8">
      <c r="B1071" s="136" t="s">
        <v>295</v>
      </c>
      <c r="C1071" s="36" t="s">
        <v>140</v>
      </c>
      <c r="D1071" s="36" t="s">
        <v>140</v>
      </c>
      <c r="E1071" s="36" t="s">
        <v>140</v>
      </c>
      <c r="F1071" s="36" t="s">
        <v>140</v>
      </c>
      <c r="G1071" s="36" t="s">
        <v>140</v>
      </c>
      <c r="H1071" s="36" t="s">
        <v>140</v>
      </c>
    </row>
    <row r="1072" spans="2:8">
      <c r="B1072" s="136" t="s">
        <v>299</v>
      </c>
      <c r="C1072" s="36">
        <v>8.4936509958805804</v>
      </c>
      <c r="D1072" s="36">
        <v>0</v>
      </c>
      <c r="E1072" s="36">
        <v>0</v>
      </c>
      <c r="F1072" s="36">
        <v>0</v>
      </c>
      <c r="G1072" s="36">
        <v>0</v>
      </c>
      <c r="H1072" s="36">
        <v>0.25341476394414741</v>
      </c>
    </row>
    <row r="1073" spans="2:8">
      <c r="B1073" s="96" t="s">
        <v>296</v>
      </c>
      <c r="C1073" s="36" t="s">
        <v>140</v>
      </c>
      <c r="D1073" s="36" t="s">
        <v>140</v>
      </c>
      <c r="E1073" s="36" t="s">
        <v>140</v>
      </c>
      <c r="F1073" s="36" t="s">
        <v>140</v>
      </c>
      <c r="G1073" s="36" t="s">
        <v>140</v>
      </c>
      <c r="H1073" s="36" t="s">
        <v>140</v>
      </c>
    </row>
    <row r="1074" spans="2:8">
      <c r="B1074" s="96" t="s">
        <v>237</v>
      </c>
      <c r="C1074" s="36" t="s">
        <v>140</v>
      </c>
      <c r="D1074" s="36" t="s">
        <v>140</v>
      </c>
      <c r="E1074" s="36" t="s">
        <v>140</v>
      </c>
      <c r="F1074" s="36" t="s">
        <v>140</v>
      </c>
      <c r="G1074" s="36" t="s">
        <v>140</v>
      </c>
      <c r="H1074" s="36" t="s">
        <v>140</v>
      </c>
    </row>
    <row r="1075" spans="2:8">
      <c r="B1075" s="96"/>
      <c r="C1075" s="36"/>
      <c r="D1075" s="36"/>
      <c r="E1075" s="36"/>
      <c r="F1075" s="36"/>
      <c r="G1075" s="36"/>
      <c r="H1075" s="36"/>
    </row>
    <row r="1076" spans="2:8">
      <c r="B1076" s="153" t="s">
        <v>362</v>
      </c>
      <c r="C1076" s="36">
        <v>8.4936509958805804</v>
      </c>
      <c r="D1076" s="36">
        <v>0</v>
      </c>
      <c r="E1076" s="36">
        <v>0</v>
      </c>
      <c r="F1076" s="36">
        <v>0</v>
      </c>
      <c r="G1076" s="36">
        <v>0</v>
      </c>
      <c r="H1076" s="36">
        <v>0</v>
      </c>
    </row>
    <row r="1077" spans="2:8">
      <c r="B1077" s="155" t="s">
        <v>293</v>
      </c>
      <c r="C1077" s="36">
        <v>8.4936509958805804</v>
      </c>
      <c r="D1077" s="36">
        <v>0</v>
      </c>
      <c r="E1077" s="36">
        <v>0</v>
      </c>
      <c r="F1077" s="36">
        <v>0</v>
      </c>
      <c r="G1077" s="36">
        <v>0</v>
      </c>
      <c r="H1077" s="36">
        <v>0</v>
      </c>
    </row>
    <row r="1078" spans="2:8">
      <c r="B1078" s="149" t="s">
        <v>294</v>
      </c>
      <c r="C1078" s="36" t="s">
        <v>140</v>
      </c>
      <c r="D1078" s="36" t="s">
        <v>140</v>
      </c>
      <c r="E1078" s="36" t="s">
        <v>140</v>
      </c>
      <c r="F1078" s="36" t="s">
        <v>140</v>
      </c>
      <c r="G1078" s="36" t="s">
        <v>140</v>
      </c>
      <c r="H1078" s="36" t="s">
        <v>140</v>
      </c>
    </row>
    <row r="1079" spans="2:8">
      <c r="B1079" s="149" t="s">
        <v>295</v>
      </c>
      <c r="C1079" s="36" t="s">
        <v>140</v>
      </c>
      <c r="D1079" s="36" t="s">
        <v>140</v>
      </c>
      <c r="E1079" s="36" t="s">
        <v>140</v>
      </c>
      <c r="F1079" s="36" t="s">
        <v>140</v>
      </c>
      <c r="G1079" s="36" t="s">
        <v>140</v>
      </c>
      <c r="H1079" s="36" t="s">
        <v>140</v>
      </c>
    </row>
    <row r="1080" spans="2:8">
      <c r="B1080" s="149" t="s">
        <v>348</v>
      </c>
      <c r="C1080" s="36">
        <v>8.4936509958805804</v>
      </c>
      <c r="D1080" s="36">
        <v>0</v>
      </c>
      <c r="E1080" s="36">
        <v>0</v>
      </c>
      <c r="F1080" s="36">
        <v>0</v>
      </c>
      <c r="G1080" s="36">
        <v>0</v>
      </c>
      <c r="H1080" s="36">
        <v>0.25341476394414741</v>
      </c>
    </row>
    <row r="1081" spans="2:8">
      <c r="B1081" s="155" t="s">
        <v>296</v>
      </c>
      <c r="C1081" s="36" t="s">
        <v>140</v>
      </c>
      <c r="D1081" s="36" t="s">
        <v>140</v>
      </c>
      <c r="E1081" s="36" t="s">
        <v>140</v>
      </c>
      <c r="F1081" s="36" t="s">
        <v>140</v>
      </c>
      <c r="G1081" s="36" t="s">
        <v>140</v>
      </c>
      <c r="H1081" s="36" t="s">
        <v>140</v>
      </c>
    </row>
    <row r="1082" spans="2:8">
      <c r="B1082" s="155" t="s">
        <v>237</v>
      </c>
      <c r="C1082" s="36" t="s">
        <v>140</v>
      </c>
      <c r="D1082" s="36" t="s">
        <v>140</v>
      </c>
      <c r="E1082" s="36" t="s">
        <v>140</v>
      </c>
      <c r="F1082" s="36" t="s">
        <v>140</v>
      </c>
      <c r="G1082" s="36" t="s">
        <v>140</v>
      </c>
      <c r="H1082" s="36" t="s">
        <v>140</v>
      </c>
    </row>
    <row r="1083" spans="2:8">
      <c r="B1083" s="155"/>
      <c r="C1083" s="36"/>
      <c r="D1083" s="36"/>
      <c r="E1083" s="36"/>
      <c r="F1083" s="36"/>
      <c r="G1083" s="36"/>
      <c r="H1083" s="36"/>
    </row>
    <row r="1084" spans="2:8">
      <c r="B1084" s="153" t="s">
        <v>363</v>
      </c>
      <c r="C1084" s="36">
        <v>0</v>
      </c>
      <c r="D1084" s="36">
        <v>0</v>
      </c>
      <c r="E1084" s="36">
        <v>0</v>
      </c>
      <c r="F1084" s="36">
        <v>0</v>
      </c>
      <c r="G1084" s="36">
        <v>0</v>
      </c>
      <c r="H1084" s="36">
        <v>0</v>
      </c>
    </row>
    <row r="1085" spans="2:8">
      <c r="B1085" s="155" t="s">
        <v>293</v>
      </c>
      <c r="C1085" s="36">
        <v>0</v>
      </c>
      <c r="D1085" s="36">
        <v>0</v>
      </c>
      <c r="E1085" s="36">
        <v>0</v>
      </c>
      <c r="F1085" s="36">
        <v>0</v>
      </c>
      <c r="G1085" s="36">
        <v>0</v>
      </c>
      <c r="H1085" s="36">
        <v>0</v>
      </c>
    </row>
    <row r="1086" spans="2:8">
      <c r="B1086" s="149" t="s">
        <v>294</v>
      </c>
      <c r="C1086" s="36" t="s">
        <v>140</v>
      </c>
      <c r="D1086" s="36" t="s">
        <v>140</v>
      </c>
      <c r="E1086" s="36" t="s">
        <v>140</v>
      </c>
      <c r="F1086" s="36" t="s">
        <v>140</v>
      </c>
      <c r="G1086" s="36" t="s">
        <v>140</v>
      </c>
      <c r="H1086" s="36" t="s">
        <v>140</v>
      </c>
    </row>
    <row r="1087" spans="2:8">
      <c r="B1087" s="149" t="s">
        <v>295</v>
      </c>
      <c r="C1087" s="36" t="s">
        <v>140</v>
      </c>
      <c r="D1087" s="36" t="s">
        <v>140</v>
      </c>
      <c r="E1087" s="36" t="s">
        <v>140</v>
      </c>
      <c r="F1087" s="36" t="s">
        <v>140</v>
      </c>
      <c r="G1087" s="36" t="s">
        <v>140</v>
      </c>
      <c r="H1087" s="36" t="s">
        <v>140</v>
      </c>
    </row>
    <row r="1088" spans="2:8">
      <c r="B1088" s="149" t="s">
        <v>299</v>
      </c>
      <c r="C1088" s="36">
        <v>0</v>
      </c>
      <c r="D1088" s="36">
        <v>0</v>
      </c>
      <c r="E1088" s="36">
        <v>0</v>
      </c>
      <c r="F1088" s="36">
        <v>0</v>
      </c>
      <c r="G1088" s="36">
        <v>0</v>
      </c>
      <c r="H1088" s="36">
        <v>0.25341476394414741</v>
      </c>
    </row>
    <row r="1089" spans="2:8">
      <c r="B1089" s="155" t="s">
        <v>296</v>
      </c>
      <c r="C1089" s="36" t="s">
        <v>140</v>
      </c>
      <c r="D1089" s="36" t="s">
        <v>140</v>
      </c>
      <c r="E1089" s="36" t="s">
        <v>140</v>
      </c>
      <c r="F1089" s="36" t="s">
        <v>140</v>
      </c>
      <c r="G1089" s="36" t="s">
        <v>140</v>
      </c>
      <c r="H1089" s="36" t="s">
        <v>140</v>
      </c>
    </row>
    <row r="1090" spans="2:8">
      <c r="B1090" s="155" t="s">
        <v>237</v>
      </c>
      <c r="C1090" s="36" t="s">
        <v>140</v>
      </c>
      <c r="D1090" s="36" t="s">
        <v>140</v>
      </c>
      <c r="E1090" s="36" t="s">
        <v>140</v>
      </c>
      <c r="F1090" s="36" t="s">
        <v>140</v>
      </c>
      <c r="G1090" s="36" t="s">
        <v>140</v>
      </c>
      <c r="H1090" s="36" t="s">
        <v>140</v>
      </c>
    </row>
    <row r="1091" spans="2:8">
      <c r="B1091" s="155"/>
      <c r="C1091" s="36"/>
      <c r="D1091" s="36"/>
      <c r="E1091" s="36"/>
      <c r="F1091" s="36"/>
      <c r="G1091" s="36"/>
      <c r="H1091" s="36"/>
    </row>
    <row r="1092" spans="2:8">
      <c r="B1092" s="93" t="s">
        <v>364</v>
      </c>
      <c r="C1092" s="36" t="s">
        <v>140</v>
      </c>
      <c r="D1092" s="36" t="s">
        <v>140</v>
      </c>
      <c r="E1092" s="36" t="s">
        <v>140</v>
      </c>
      <c r="F1092" s="36" t="s">
        <v>140</v>
      </c>
      <c r="G1092" s="36" t="s">
        <v>140</v>
      </c>
      <c r="H1092" s="36" t="s">
        <v>140</v>
      </c>
    </row>
    <row r="1093" spans="2:8">
      <c r="B1093" s="96" t="s">
        <v>314</v>
      </c>
      <c r="C1093" s="36" t="s">
        <v>140</v>
      </c>
      <c r="D1093" s="36" t="s">
        <v>140</v>
      </c>
      <c r="E1093" s="36" t="s">
        <v>140</v>
      </c>
      <c r="F1093" s="36" t="s">
        <v>140</v>
      </c>
      <c r="G1093" s="36" t="s">
        <v>140</v>
      </c>
      <c r="H1093" s="36" t="s">
        <v>140</v>
      </c>
    </row>
    <row r="1094" spans="2:8">
      <c r="B1094" s="96" t="s">
        <v>315</v>
      </c>
      <c r="C1094" s="36" t="s">
        <v>140</v>
      </c>
      <c r="D1094" s="36" t="s">
        <v>140</v>
      </c>
      <c r="E1094" s="36" t="s">
        <v>140</v>
      </c>
      <c r="F1094" s="36" t="s">
        <v>140</v>
      </c>
      <c r="G1094" s="36" t="s">
        <v>140</v>
      </c>
      <c r="H1094" s="36" t="s">
        <v>140</v>
      </c>
    </row>
    <row r="1095" spans="2:8">
      <c r="B1095" s="96" t="s">
        <v>316</v>
      </c>
      <c r="C1095" s="36" t="s">
        <v>140</v>
      </c>
      <c r="D1095" s="36" t="s">
        <v>140</v>
      </c>
      <c r="E1095" s="36" t="s">
        <v>140</v>
      </c>
      <c r="F1095" s="36" t="s">
        <v>140</v>
      </c>
      <c r="G1095" s="36" t="s">
        <v>140</v>
      </c>
      <c r="H1095" s="36" t="s">
        <v>140</v>
      </c>
    </row>
    <row r="1096" spans="2:8">
      <c r="B1096" s="96" t="s">
        <v>317</v>
      </c>
      <c r="C1096" s="36" t="s">
        <v>140</v>
      </c>
      <c r="D1096" s="36" t="s">
        <v>140</v>
      </c>
      <c r="E1096" s="36" t="s">
        <v>140</v>
      </c>
      <c r="F1096" s="36" t="s">
        <v>140</v>
      </c>
      <c r="G1096" s="36" t="s">
        <v>140</v>
      </c>
      <c r="H1096" s="36" t="s">
        <v>140</v>
      </c>
    </row>
    <row r="1097" spans="2:8">
      <c r="B1097" s="96" t="s">
        <v>318</v>
      </c>
      <c r="C1097" s="36" t="s">
        <v>140</v>
      </c>
      <c r="D1097" s="36" t="s">
        <v>140</v>
      </c>
      <c r="E1097" s="36" t="s">
        <v>140</v>
      </c>
      <c r="F1097" s="36" t="s">
        <v>140</v>
      </c>
      <c r="G1097" s="36" t="s">
        <v>140</v>
      </c>
      <c r="H1097" s="36" t="s">
        <v>140</v>
      </c>
    </row>
    <row r="1098" spans="2:8">
      <c r="B1098" s="96" t="s">
        <v>319</v>
      </c>
      <c r="C1098" s="36" t="s">
        <v>140</v>
      </c>
      <c r="D1098" s="36" t="s">
        <v>140</v>
      </c>
      <c r="E1098" s="36" t="s">
        <v>140</v>
      </c>
      <c r="F1098" s="36" t="s">
        <v>140</v>
      </c>
      <c r="G1098" s="36" t="s">
        <v>140</v>
      </c>
      <c r="H1098" s="36" t="s">
        <v>140</v>
      </c>
    </row>
    <row r="1099" spans="2:8">
      <c r="B1099" s="96"/>
      <c r="C1099" s="36"/>
      <c r="D1099" s="36"/>
      <c r="E1099" s="36"/>
      <c r="F1099" s="36"/>
      <c r="G1099" s="36"/>
      <c r="H1099" s="36"/>
    </row>
    <row r="1100" spans="2:8">
      <c r="B1100" s="156" t="s">
        <v>365</v>
      </c>
      <c r="C1100" s="36" t="s">
        <v>140</v>
      </c>
      <c r="D1100" s="36" t="s">
        <v>140</v>
      </c>
      <c r="E1100" s="36" t="s">
        <v>140</v>
      </c>
      <c r="F1100" s="36" t="s">
        <v>140</v>
      </c>
      <c r="G1100" s="36" t="s">
        <v>140</v>
      </c>
      <c r="H1100" s="36" t="s">
        <v>140</v>
      </c>
    </row>
    <row r="1101" spans="2:8">
      <c r="B1101" s="96" t="s">
        <v>314</v>
      </c>
      <c r="C1101" s="36" t="s">
        <v>140</v>
      </c>
      <c r="D1101" s="36" t="s">
        <v>140</v>
      </c>
      <c r="E1101" s="36" t="s">
        <v>140</v>
      </c>
      <c r="F1101" s="36" t="s">
        <v>140</v>
      </c>
      <c r="G1101" s="36" t="s">
        <v>140</v>
      </c>
      <c r="H1101" s="36" t="s">
        <v>140</v>
      </c>
    </row>
    <row r="1102" spans="2:8">
      <c r="B1102" s="96" t="s">
        <v>315</v>
      </c>
      <c r="C1102" s="36" t="s">
        <v>140</v>
      </c>
      <c r="D1102" s="36" t="s">
        <v>140</v>
      </c>
      <c r="E1102" s="36" t="s">
        <v>140</v>
      </c>
      <c r="F1102" s="36" t="s">
        <v>140</v>
      </c>
      <c r="G1102" s="36" t="s">
        <v>140</v>
      </c>
      <c r="H1102" s="36" t="s">
        <v>140</v>
      </c>
    </row>
    <row r="1103" spans="2:8">
      <c r="B1103" s="96" t="s">
        <v>316</v>
      </c>
      <c r="C1103" s="36" t="s">
        <v>140</v>
      </c>
      <c r="D1103" s="36" t="s">
        <v>140</v>
      </c>
      <c r="E1103" s="36" t="s">
        <v>140</v>
      </c>
      <c r="F1103" s="36" t="s">
        <v>140</v>
      </c>
      <c r="G1103" s="36" t="s">
        <v>140</v>
      </c>
      <c r="H1103" s="36" t="s">
        <v>140</v>
      </c>
    </row>
    <row r="1104" spans="2:8">
      <c r="B1104" s="96" t="s">
        <v>317</v>
      </c>
      <c r="C1104" s="36" t="s">
        <v>140</v>
      </c>
      <c r="D1104" s="36" t="s">
        <v>140</v>
      </c>
      <c r="E1104" s="36" t="s">
        <v>140</v>
      </c>
      <c r="F1104" s="36" t="s">
        <v>140</v>
      </c>
      <c r="G1104" s="36" t="s">
        <v>140</v>
      </c>
      <c r="H1104" s="36" t="s">
        <v>140</v>
      </c>
    </row>
    <row r="1105" spans="2:8">
      <c r="B1105" s="96" t="s">
        <v>318</v>
      </c>
      <c r="C1105" s="36" t="s">
        <v>140</v>
      </c>
      <c r="D1105" s="36" t="s">
        <v>140</v>
      </c>
      <c r="E1105" s="36" t="s">
        <v>140</v>
      </c>
      <c r="F1105" s="36" t="s">
        <v>140</v>
      </c>
      <c r="G1105" s="36" t="s">
        <v>140</v>
      </c>
      <c r="H1105" s="36" t="s">
        <v>140</v>
      </c>
    </row>
    <row r="1106" spans="2:8">
      <c r="B1106" s="96" t="s">
        <v>319</v>
      </c>
      <c r="C1106" s="36" t="s">
        <v>140</v>
      </c>
      <c r="D1106" s="36" t="s">
        <v>140</v>
      </c>
      <c r="E1106" s="36" t="s">
        <v>140</v>
      </c>
      <c r="F1106" s="36" t="s">
        <v>140</v>
      </c>
      <c r="G1106" s="36" t="s">
        <v>140</v>
      </c>
      <c r="H1106" s="36" t="s">
        <v>140</v>
      </c>
    </row>
    <row r="1107" spans="2:8">
      <c r="B1107" s="93"/>
      <c r="C1107" s="36"/>
      <c r="D1107" s="36"/>
      <c r="E1107" s="36"/>
      <c r="F1107" s="36"/>
      <c r="G1107" s="36"/>
      <c r="H1107" s="36"/>
    </row>
    <row r="1108" spans="2:8">
      <c r="B1108" s="92" t="s">
        <v>1576</v>
      </c>
      <c r="C1108" s="36"/>
      <c r="D1108" s="36"/>
      <c r="E1108" s="36"/>
      <c r="F1108" s="36"/>
      <c r="G1108" s="36"/>
      <c r="H1108" s="36"/>
    </row>
    <row r="1109" spans="2:8">
      <c r="B1109" s="93" t="s">
        <v>1585</v>
      </c>
      <c r="C1109" s="36">
        <v>9105011.621013293</v>
      </c>
      <c r="D1109" s="36">
        <v>8267231.9573486689</v>
      </c>
      <c r="E1109" s="36">
        <v>6656877.9088795111</v>
      </c>
      <c r="F1109" s="36">
        <v>7943936.3812059518</v>
      </c>
      <c r="G1109" s="36">
        <v>6656287.6431634938</v>
      </c>
      <c r="H1109" s="36">
        <v>7263192.1604923848</v>
      </c>
    </row>
    <row r="1110" spans="2:8">
      <c r="B1110" s="93"/>
      <c r="C1110" s="36"/>
      <c r="D1110" s="36"/>
      <c r="E1110" s="36"/>
      <c r="F1110" s="36"/>
      <c r="G1110" s="36"/>
      <c r="H1110" s="36"/>
    </row>
    <row r="1111" spans="2:8">
      <c r="B1111" s="93" t="s">
        <v>361</v>
      </c>
      <c r="C1111" s="36">
        <v>8743193.2645347603</v>
      </c>
      <c r="D1111" s="36">
        <v>7752719.2206547465</v>
      </c>
      <c r="E1111" s="36">
        <v>6178634.0366893467</v>
      </c>
      <c r="F1111" s="36">
        <v>6948124.0172278779</v>
      </c>
      <c r="G1111" s="36">
        <v>6401934.4695356144</v>
      </c>
      <c r="H1111" s="36">
        <v>7086382.0621447759</v>
      </c>
    </row>
    <row r="1112" spans="2:8">
      <c r="B1112" s="96" t="s">
        <v>293</v>
      </c>
      <c r="C1112" s="36">
        <v>8743193.2645347603</v>
      </c>
      <c r="D1112" s="36">
        <v>7752719.2206547465</v>
      </c>
      <c r="E1112" s="36">
        <v>6178634.0366893467</v>
      </c>
      <c r="F1112" s="36">
        <v>6948124.0172278779</v>
      </c>
      <c r="G1112" s="36">
        <v>6401934.4695356144</v>
      </c>
      <c r="H1112" s="36">
        <v>7086382.0621447759</v>
      </c>
    </row>
    <row r="1113" spans="2:8">
      <c r="B1113" s="136" t="s">
        <v>294</v>
      </c>
      <c r="C1113" s="36">
        <v>3693043.8365821554</v>
      </c>
      <c r="D1113" s="36">
        <v>3258471.0923413308</v>
      </c>
      <c r="E1113" s="36">
        <v>2598020.8681422789</v>
      </c>
      <c r="F1113" s="36">
        <v>2989941.6789350044</v>
      </c>
      <c r="G1113" s="36">
        <v>2417583.2266327478</v>
      </c>
      <c r="H1113" s="36">
        <v>2726928.9811249333</v>
      </c>
    </row>
    <row r="1114" spans="2:8">
      <c r="B1114" s="136" t="s">
        <v>295</v>
      </c>
      <c r="C1114" s="36">
        <v>5047057.7644710578</v>
      </c>
      <c r="D1114" s="36">
        <v>4492145.5506634321</v>
      </c>
      <c r="E1114" s="36">
        <v>3578128.7945339191</v>
      </c>
      <c r="F1114" s="36">
        <v>3954983.592169147</v>
      </c>
      <c r="G1114" s="36">
        <v>3966230.0157861752</v>
      </c>
      <c r="H1114" s="36">
        <v>4341964.9917842932</v>
      </c>
    </row>
    <row r="1115" spans="2:8">
      <c r="B1115" s="136" t="s">
        <v>299</v>
      </c>
      <c r="C1115" s="36">
        <v>3091.6634815475431</v>
      </c>
      <c r="D1115" s="36">
        <v>2102.5776499835265</v>
      </c>
      <c r="E1115" s="36">
        <v>2484.374013148451</v>
      </c>
      <c r="F1115" s="36">
        <v>3198.7461237274861</v>
      </c>
      <c r="G1115" s="36">
        <v>18121.227116680344</v>
      </c>
      <c r="H1115" s="36">
        <v>17488.089235549021</v>
      </c>
    </row>
    <row r="1116" spans="2:8">
      <c r="B1116" s="96" t="s">
        <v>296</v>
      </c>
      <c r="C1116" s="36" t="s">
        <v>140</v>
      </c>
      <c r="D1116" s="36" t="s">
        <v>140</v>
      </c>
      <c r="E1116" s="36" t="s">
        <v>140</v>
      </c>
      <c r="F1116" s="36" t="s">
        <v>140</v>
      </c>
      <c r="G1116" s="36" t="s">
        <v>140</v>
      </c>
      <c r="H1116" s="36" t="s">
        <v>140</v>
      </c>
    </row>
    <row r="1117" spans="2:8">
      <c r="B1117" s="96" t="s">
        <v>237</v>
      </c>
      <c r="C1117" s="36" t="s">
        <v>140</v>
      </c>
      <c r="D1117" s="36" t="s">
        <v>140</v>
      </c>
      <c r="E1117" s="36" t="s">
        <v>140</v>
      </c>
      <c r="F1117" s="36" t="s">
        <v>140</v>
      </c>
      <c r="G1117" s="36" t="s">
        <v>140</v>
      </c>
      <c r="H1117" s="36" t="s">
        <v>140</v>
      </c>
    </row>
    <row r="1118" spans="2:8">
      <c r="B1118" s="96"/>
      <c r="C1118" s="36"/>
      <c r="D1118" s="36"/>
      <c r="E1118" s="36"/>
      <c r="F1118" s="36"/>
      <c r="G1118" s="36"/>
      <c r="H1118" s="36"/>
    </row>
    <row r="1119" spans="2:8">
      <c r="B1119" s="153" t="s">
        <v>362</v>
      </c>
      <c r="C1119" s="36">
        <v>2119264.609079713</v>
      </c>
      <c r="D1119" s="36">
        <v>1955346.020606823</v>
      </c>
      <c r="E1119" s="36">
        <v>1695300.4099560762</v>
      </c>
      <c r="F1119" s="36">
        <v>1263152.7483163667</v>
      </c>
      <c r="G1119" s="36">
        <v>836531.6819847913</v>
      </c>
      <c r="H1119" s="36">
        <v>1110150.0488006638</v>
      </c>
    </row>
    <row r="1120" spans="2:8">
      <c r="B1120" s="155" t="s">
        <v>293</v>
      </c>
      <c r="C1120" s="36">
        <v>2119264.609079713</v>
      </c>
      <c r="D1120" s="36">
        <v>1955346.020606823</v>
      </c>
      <c r="E1120" s="36">
        <v>1695300.4099560762</v>
      </c>
      <c r="F1120" s="36">
        <v>1263152.7483163667</v>
      </c>
      <c r="G1120" s="36">
        <v>836531.6819847913</v>
      </c>
      <c r="H1120" s="36">
        <v>1110150.0488006638</v>
      </c>
    </row>
    <row r="1121" spans="2:8">
      <c r="B1121" s="149" t="s">
        <v>294</v>
      </c>
      <c r="C1121" s="36">
        <v>9774.0285386673459</v>
      </c>
      <c r="D1121" s="36">
        <v>6988.7132716326723</v>
      </c>
      <c r="E1121" s="36">
        <v>821.22642321936098</v>
      </c>
      <c r="F1121" s="36">
        <v>1179.1320281910728</v>
      </c>
      <c r="G1121" s="36">
        <v>7219.9247770665788</v>
      </c>
      <c r="H1121" s="36">
        <v>2455.4259238539321</v>
      </c>
    </row>
    <row r="1122" spans="2:8">
      <c r="B1122" s="149" t="s">
        <v>295</v>
      </c>
      <c r="C1122" s="36">
        <v>2109486.9499299275</v>
      </c>
      <c r="D1122" s="36">
        <v>1948355.3706532484</v>
      </c>
      <c r="E1122" s="36">
        <v>1694474.6524847129</v>
      </c>
      <c r="F1122" s="36">
        <v>1261970.2283476898</v>
      </c>
      <c r="G1122" s="36">
        <v>829309.27731276327</v>
      </c>
      <c r="H1122" s="36">
        <v>1107692.1375406252</v>
      </c>
    </row>
    <row r="1123" spans="2:8">
      <c r="B1123" s="149" t="s">
        <v>348</v>
      </c>
      <c r="C1123" s="36">
        <v>3.6306111181891536</v>
      </c>
      <c r="D1123" s="36">
        <v>1.9366819420732622</v>
      </c>
      <c r="E1123" s="36">
        <v>4.5310481440013781</v>
      </c>
      <c r="F1123" s="36">
        <v>3.3879404855129214</v>
      </c>
      <c r="G1123" s="36">
        <v>2.4801684993708628</v>
      </c>
      <c r="H1123" s="36">
        <v>2.4853361850941433</v>
      </c>
    </row>
    <row r="1124" spans="2:8">
      <c r="B1124" s="155" t="s">
        <v>296</v>
      </c>
      <c r="C1124" s="36" t="s">
        <v>140</v>
      </c>
      <c r="D1124" s="36" t="s">
        <v>140</v>
      </c>
      <c r="E1124" s="36" t="s">
        <v>140</v>
      </c>
      <c r="F1124" s="36" t="s">
        <v>140</v>
      </c>
      <c r="G1124" s="36" t="s">
        <v>140</v>
      </c>
      <c r="H1124" s="36" t="s">
        <v>140</v>
      </c>
    </row>
    <row r="1125" spans="2:8">
      <c r="B1125" s="155" t="s">
        <v>237</v>
      </c>
      <c r="C1125" s="36" t="s">
        <v>140</v>
      </c>
      <c r="D1125" s="36" t="s">
        <v>140</v>
      </c>
      <c r="E1125" s="36" t="s">
        <v>140</v>
      </c>
      <c r="F1125" s="36" t="s">
        <v>140</v>
      </c>
      <c r="G1125" s="36" t="s">
        <v>140</v>
      </c>
      <c r="H1125" s="36" t="s">
        <v>140</v>
      </c>
    </row>
    <row r="1126" spans="2:8">
      <c r="B1126" s="155"/>
      <c r="C1126" s="36"/>
      <c r="D1126" s="36"/>
      <c r="E1126" s="36"/>
      <c r="F1126" s="36"/>
      <c r="G1126" s="36"/>
      <c r="H1126" s="36"/>
    </row>
    <row r="1127" spans="2:8">
      <c r="B1127" s="153" t="s">
        <v>363</v>
      </c>
      <c r="C1127" s="36">
        <v>6623928.6554550482</v>
      </c>
      <c r="D1127" s="36">
        <v>5797373.2000479233</v>
      </c>
      <c r="E1127" s="36">
        <v>4960056.9175781589</v>
      </c>
      <c r="F1127" s="36">
        <v>5684971.2689115116</v>
      </c>
      <c r="G1127" s="36">
        <v>836531.6819847913</v>
      </c>
      <c r="H1127" s="36">
        <v>1110150.0488006638</v>
      </c>
    </row>
    <row r="1128" spans="2:8">
      <c r="B1128" s="155" t="s">
        <v>293</v>
      </c>
      <c r="C1128" s="36">
        <v>6623928.6554550482</v>
      </c>
      <c r="D1128" s="36">
        <v>5797373.2000479233</v>
      </c>
      <c r="E1128" s="36">
        <v>4960056.9175781589</v>
      </c>
      <c r="F1128" s="36">
        <v>5684971.2689115116</v>
      </c>
      <c r="G1128" s="36">
        <v>836531.6819847913</v>
      </c>
      <c r="H1128" s="36">
        <v>1110150.0488006638</v>
      </c>
    </row>
    <row r="1129" spans="2:8">
      <c r="B1129" s="149" t="s">
        <v>294</v>
      </c>
      <c r="C1129" s="36">
        <v>3683269.8080434874</v>
      </c>
      <c r="D1129" s="36">
        <v>3251482.379069698</v>
      </c>
      <c r="E1129" s="36">
        <v>2907864.2695145407</v>
      </c>
      <c r="F1129" s="36">
        <v>2988762.546906813</v>
      </c>
      <c r="G1129" s="36">
        <v>7219.9247770665788</v>
      </c>
      <c r="H1129" s="36">
        <v>2455.4259238539321</v>
      </c>
    </row>
    <row r="1130" spans="2:8">
      <c r="B1130" s="149" t="s">
        <v>295</v>
      </c>
      <c r="C1130" s="36">
        <v>2937570.8145411308</v>
      </c>
      <c r="D1130" s="36">
        <v>2543790.1800101837</v>
      </c>
      <c r="E1130" s="36">
        <v>2049755.7078058163</v>
      </c>
      <c r="F1130" s="36">
        <v>2693013.3638214567</v>
      </c>
      <c r="G1130" s="36">
        <v>829309.27731276327</v>
      </c>
      <c r="H1130" s="36">
        <v>1107692.1375406252</v>
      </c>
    </row>
    <row r="1131" spans="2:8">
      <c r="B1131" s="149" t="s">
        <v>299</v>
      </c>
      <c r="C1131" s="36">
        <v>3088.0328704293543</v>
      </c>
      <c r="D1131" s="36">
        <v>2100.6409680414536</v>
      </c>
      <c r="E1131" s="36">
        <v>2437.5144259753679</v>
      </c>
      <c r="F1131" s="36">
        <v>3195.3581832419736</v>
      </c>
      <c r="G1131" s="36">
        <v>2.4801684993708628</v>
      </c>
      <c r="H1131" s="36">
        <v>2.4853361850941433</v>
      </c>
    </row>
    <row r="1132" spans="2:8">
      <c r="B1132" s="155" t="s">
        <v>296</v>
      </c>
      <c r="C1132" s="36" t="s">
        <v>140</v>
      </c>
      <c r="D1132" s="36" t="s">
        <v>140</v>
      </c>
      <c r="E1132" s="36" t="s">
        <v>140</v>
      </c>
      <c r="F1132" s="36" t="s">
        <v>140</v>
      </c>
      <c r="G1132" s="36" t="s">
        <v>140</v>
      </c>
      <c r="H1132" s="36" t="s">
        <v>140</v>
      </c>
    </row>
    <row r="1133" spans="2:8">
      <c r="B1133" s="155" t="s">
        <v>237</v>
      </c>
      <c r="C1133" s="36">
        <v>0</v>
      </c>
      <c r="D1133" s="36">
        <v>0</v>
      </c>
      <c r="E1133" s="36">
        <v>0</v>
      </c>
      <c r="F1133" s="36">
        <v>0</v>
      </c>
      <c r="G1133" s="36">
        <v>0.27353793971223805</v>
      </c>
      <c r="H1133" s="36">
        <v>0.50682952788829483</v>
      </c>
    </row>
    <row r="1134" spans="2:8">
      <c r="B1134" s="155"/>
      <c r="C1134" s="36"/>
      <c r="D1134" s="36"/>
      <c r="E1134" s="36"/>
      <c r="F1134" s="36"/>
      <c r="G1134" s="36"/>
      <c r="H1134" s="36"/>
    </row>
    <row r="1135" spans="2:8">
      <c r="B1135" s="93" t="s">
        <v>364</v>
      </c>
      <c r="C1135" s="36" t="s">
        <v>140</v>
      </c>
      <c r="D1135" s="36" t="s">
        <v>140</v>
      </c>
      <c r="E1135" s="36" t="s">
        <v>140</v>
      </c>
      <c r="F1135" s="36" t="s">
        <v>140</v>
      </c>
      <c r="G1135" s="36" t="s">
        <v>140</v>
      </c>
      <c r="H1135" s="36" t="s">
        <v>140</v>
      </c>
    </row>
    <row r="1136" spans="2:8">
      <c r="B1136" s="96" t="s">
        <v>314</v>
      </c>
      <c r="C1136" s="36" t="s">
        <v>140</v>
      </c>
      <c r="D1136" s="36" t="s">
        <v>140</v>
      </c>
      <c r="E1136" s="36" t="s">
        <v>140</v>
      </c>
      <c r="F1136" s="36" t="s">
        <v>140</v>
      </c>
      <c r="G1136" s="36" t="s">
        <v>140</v>
      </c>
      <c r="H1136" s="36" t="s">
        <v>140</v>
      </c>
    </row>
    <row r="1137" spans="2:8">
      <c r="B1137" s="96" t="s">
        <v>315</v>
      </c>
      <c r="C1137" s="36" t="s">
        <v>140</v>
      </c>
      <c r="D1137" s="36" t="s">
        <v>140</v>
      </c>
      <c r="E1137" s="36" t="s">
        <v>140</v>
      </c>
      <c r="F1137" s="36" t="s">
        <v>140</v>
      </c>
      <c r="G1137" s="36" t="s">
        <v>140</v>
      </c>
      <c r="H1137" s="36" t="s">
        <v>140</v>
      </c>
    </row>
    <row r="1138" spans="2:8">
      <c r="B1138" s="96" t="s">
        <v>316</v>
      </c>
      <c r="C1138" s="36" t="s">
        <v>140</v>
      </c>
      <c r="D1138" s="36" t="s">
        <v>140</v>
      </c>
      <c r="E1138" s="36" t="s">
        <v>140</v>
      </c>
      <c r="F1138" s="36" t="s">
        <v>140</v>
      </c>
      <c r="G1138" s="36" t="s">
        <v>140</v>
      </c>
      <c r="H1138" s="36" t="s">
        <v>140</v>
      </c>
    </row>
    <row r="1139" spans="2:8">
      <c r="B1139" s="96" t="s">
        <v>317</v>
      </c>
      <c r="C1139" s="36" t="s">
        <v>140</v>
      </c>
      <c r="D1139" s="36" t="s">
        <v>140</v>
      </c>
      <c r="E1139" s="36" t="s">
        <v>140</v>
      </c>
      <c r="F1139" s="36" t="s">
        <v>140</v>
      </c>
      <c r="G1139" s="36" t="s">
        <v>140</v>
      </c>
      <c r="H1139" s="36" t="s">
        <v>140</v>
      </c>
    </row>
    <row r="1140" spans="2:8">
      <c r="B1140" s="96" t="s">
        <v>318</v>
      </c>
      <c r="C1140" s="36" t="s">
        <v>140</v>
      </c>
      <c r="D1140" s="36" t="s">
        <v>140</v>
      </c>
      <c r="E1140" s="36" t="s">
        <v>140</v>
      </c>
      <c r="F1140" s="36" t="s">
        <v>140</v>
      </c>
      <c r="G1140" s="36" t="s">
        <v>140</v>
      </c>
      <c r="H1140" s="36" t="s">
        <v>140</v>
      </c>
    </row>
    <row r="1141" spans="2:8">
      <c r="B1141" s="96" t="s">
        <v>319</v>
      </c>
      <c r="C1141" s="36" t="s">
        <v>140</v>
      </c>
      <c r="D1141" s="36" t="s">
        <v>140</v>
      </c>
      <c r="E1141" s="36" t="s">
        <v>140</v>
      </c>
      <c r="F1141" s="36" t="s">
        <v>140</v>
      </c>
      <c r="G1141" s="36" t="s">
        <v>140</v>
      </c>
      <c r="H1141" s="36" t="s">
        <v>140</v>
      </c>
    </row>
    <row r="1142" spans="2:8">
      <c r="B1142" s="96"/>
      <c r="C1142" s="36"/>
      <c r="D1142" s="36"/>
      <c r="E1142" s="36"/>
      <c r="F1142" s="36"/>
      <c r="G1142" s="36"/>
      <c r="H1142" s="36"/>
    </row>
    <row r="1143" spans="2:8">
      <c r="B1143" s="156" t="s">
        <v>365</v>
      </c>
      <c r="C1143" s="36">
        <v>361818.35647853231</v>
      </c>
      <c r="D1143" s="36">
        <v>514512.73669392284</v>
      </c>
      <c r="E1143" s="36">
        <v>478243.87219016446</v>
      </c>
      <c r="F1143" s="36">
        <v>995812.3639780737</v>
      </c>
      <c r="G1143" s="36">
        <v>254353.17358717654</v>
      </c>
      <c r="H1143" s="36">
        <v>176810.09834759636</v>
      </c>
    </row>
    <row r="1144" spans="2:8">
      <c r="B1144" s="96" t="s">
        <v>314</v>
      </c>
      <c r="C1144" s="36" t="s">
        <v>140</v>
      </c>
      <c r="D1144" s="36" t="s">
        <v>140</v>
      </c>
      <c r="E1144" s="36" t="s">
        <v>140</v>
      </c>
      <c r="F1144" s="36" t="s">
        <v>140</v>
      </c>
      <c r="G1144" s="36" t="s">
        <v>140</v>
      </c>
      <c r="H1144" s="36" t="s">
        <v>140</v>
      </c>
    </row>
    <row r="1145" spans="2:8">
      <c r="B1145" s="96" t="s">
        <v>315</v>
      </c>
      <c r="C1145" s="36" t="s">
        <v>140</v>
      </c>
      <c r="D1145" s="36" t="s">
        <v>140</v>
      </c>
      <c r="E1145" s="36" t="s">
        <v>140</v>
      </c>
      <c r="F1145" s="36" t="s">
        <v>140</v>
      </c>
      <c r="G1145" s="36" t="s">
        <v>140</v>
      </c>
      <c r="H1145" s="36" t="s">
        <v>140</v>
      </c>
    </row>
    <row r="1146" spans="2:8">
      <c r="B1146" s="96" t="s">
        <v>316</v>
      </c>
      <c r="C1146" s="36">
        <v>361818.35647853231</v>
      </c>
      <c r="D1146" s="36">
        <v>514512.73669392284</v>
      </c>
      <c r="E1146" s="36">
        <v>478243.87219016446</v>
      </c>
      <c r="F1146" s="36">
        <v>995812.3639780737</v>
      </c>
      <c r="G1146" s="36">
        <v>254353.17358717654</v>
      </c>
      <c r="H1146" s="36">
        <v>176810.09834759636</v>
      </c>
    </row>
    <row r="1147" spans="2:8">
      <c r="B1147" s="96" t="s">
        <v>317</v>
      </c>
      <c r="C1147" s="36" t="s">
        <v>140</v>
      </c>
      <c r="D1147" s="36" t="s">
        <v>140</v>
      </c>
      <c r="E1147" s="36" t="s">
        <v>140</v>
      </c>
      <c r="F1147" s="36" t="s">
        <v>140</v>
      </c>
      <c r="G1147" s="36" t="s">
        <v>140</v>
      </c>
      <c r="H1147" s="36" t="s">
        <v>140</v>
      </c>
    </row>
    <row r="1148" spans="2:8">
      <c r="B1148" s="96" t="s">
        <v>318</v>
      </c>
      <c r="C1148" s="36" t="s">
        <v>140</v>
      </c>
      <c r="D1148" s="36" t="s">
        <v>140</v>
      </c>
      <c r="E1148" s="36" t="s">
        <v>140</v>
      </c>
      <c r="F1148" s="36" t="s">
        <v>140</v>
      </c>
      <c r="G1148" s="36" t="s">
        <v>140</v>
      </c>
      <c r="H1148" s="36" t="s">
        <v>140</v>
      </c>
    </row>
    <row r="1149" spans="2:8" ht="15.75" thickBot="1">
      <c r="B1149" s="133" t="s">
        <v>319</v>
      </c>
      <c r="C1149" s="23" t="s">
        <v>140</v>
      </c>
      <c r="D1149" s="23" t="s">
        <v>140</v>
      </c>
      <c r="E1149" s="23" t="s">
        <v>140</v>
      </c>
      <c r="F1149" s="23" t="s">
        <v>140</v>
      </c>
      <c r="G1149" s="23" t="s">
        <v>140</v>
      </c>
      <c r="H1149" s="23" t="s">
        <v>140</v>
      </c>
    </row>
    <row r="1150" spans="2:8" ht="15.75" thickTop="1">
      <c r="B1150" s="1064" t="s">
        <v>1564</v>
      </c>
      <c r="C1150" s="1064"/>
      <c r="D1150" s="1064"/>
      <c r="E1150" s="1064"/>
      <c r="F1150" s="1064"/>
      <c r="G1150" s="1064"/>
      <c r="H1150" s="1064"/>
    </row>
    <row r="1151" spans="2:8">
      <c r="B1151" s="1091" t="s">
        <v>1583</v>
      </c>
      <c r="C1151" s="1091"/>
      <c r="D1151" s="1091"/>
      <c r="E1151" s="1091"/>
      <c r="F1151" s="1091"/>
      <c r="G1151" s="1091"/>
      <c r="H1151" s="1091"/>
    </row>
    <row r="1152" spans="2:8">
      <c r="B1152" s="27"/>
    </row>
    <row r="1153" spans="2:8">
      <c r="B1153" s="1063" t="s">
        <v>52</v>
      </c>
      <c r="C1153" s="1063"/>
      <c r="D1153" s="1063"/>
      <c r="E1153" s="1063"/>
      <c r="F1153" s="1063"/>
      <c r="G1153" s="1063"/>
      <c r="H1153" s="1063"/>
    </row>
    <row r="1154" spans="2:8">
      <c r="B1154" s="957" t="s">
        <v>51</v>
      </c>
    </row>
    <row r="1155" spans="2:8">
      <c r="B1155" s="127" t="s">
        <v>173</v>
      </c>
    </row>
    <row r="1156" spans="2:8">
      <c r="B1156" s="128"/>
    </row>
    <row r="1157" spans="2:8">
      <c r="B1157" s="16"/>
      <c r="C1157" s="17">
        <v>2014</v>
      </c>
      <c r="D1157" s="17">
        <v>2015</v>
      </c>
      <c r="E1157" s="17">
        <v>2016</v>
      </c>
      <c r="F1157" s="17">
        <v>2017</v>
      </c>
      <c r="G1157" s="17">
        <v>2018</v>
      </c>
      <c r="H1157" s="17">
        <v>2019</v>
      </c>
    </row>
    <row r="1158" spans="2:8">
      <c r="B1158" s="92" t="s">
        <v>1586</v>
      </c>
    </row>
    <row r="1159" spans="2:8">
      <c r="B1159" s="93" t="s">
        <v>599</v>
      </c>
      <c r="C1159" s="132">
        <v>193</v>
      </c>
      <c r="D1159" s="132">
        <v>193</v>
      </c>
      <c r="E1159" s="132">
        <v>186</v>
      </c>
      <c r="F1159" s="132">
        <v>192</v>
      </c>
      <c r="G1159" s="132" t="s">
        <v>140</v>
      </c>
      <c r="H1159" s="132" t="s">
        <v>140</v>
      </c>
    </row>
    <row r="1160" spans="2:8">
      <c r="B1160" s="96" t="s">
        <v>337</v>
      </c>
      <c r="C1160" s="132">
        <v>0</v>
      </c>
      <c r="D1160" s="132">
        <v>0</v>
      </c>
      <c r="E1160" s="132">
        <v>0</v>
      </c>
      <c r="F1160" s="132">
        <v>0</v>
      </c>
      <c r="G1160" s="132" t="s">
        <v>140</v>
      </c>
      <c r="H1160" s="132" t="s">
        <v>140</v>
      </c>
    </row>
    <row r="1161" spans="2:8">
      <c r="B1161" s="96" t="s">
        <v>387</v>
      </c>
      <c r="C1161" s="132">
        <v>0</v>
      </c>
      <c r="D1161" s="132">
        <v>0</v>
      </c>
      <c r="E1161" s="132">
        <v>0</v>
      </c>
      <c r="F1161" s="132">
        <v>0</v>
      </c>
      <c r="G1161" s="132" t="s">
        <v>140</v>
      </c>
      <c r="H1161" s="132" t="s">
        <v>140</v>
      </c>
    </row>
    <row r="1162" spans="2:8">
      <c r="B1162" s="96" t="s">
        <v>388</v>
      </c>
      <c r="C1162" s="132">
        <v>0</v>
      </c>
      <c r="D1162" s="132">
        <v>0</v>
      </c>
      <c r="E1162" s="132">
        <v>0</v>
      </c>
      <c r="F1162" s="132">
        <v>0</v>
      </c>
      <c r="G1162" s="132" t="s">
        <v>140</v>
      </c>
      <c r="H1162" s="132" t="s">
        <v>140</v>
      </c>
    </row>
    <row r="1163" spans="2:8">
      <c r="B1163" s="96" t="s">
        <v>339</v>
      </c>
      <c r="C1163" s="132">
        <v>45</v>
      </c>
      <c r="D1163" s="132">
        <v>66</v>
      </c>
      <c r="E1163" s="132">
        <v>69</v>
      </c>
      <c r="F1163" s="132">
        <v>77</v>
      </c>
      <c r="G1163" s="132" t="s">
        <v>140</v>
      </c>
      <c r="H1163" s="132" t="s">
        <v>140</v>
      </c>
    </row>
    <row r="1164" spans="2:8">
      <c r="B1164" s="96" t="s">
        <v>340</v>
      </c>
      <c r="C1164" s="132">
        <v>148</v>
      </c>
      <c r="D1164" s="132">
        <v>127</v>
      </c>
      <c r="E1164" s="132">
        <v>117</v>
      </c>
      <c r="F1164" s="132">
        <v>115</v>
      </c>
      <c r="G1164" s="132" t="s">
        <v>140</v>
      </c>
      <c r="H1164" s="132" t="s">
        <v>140</v>
      </c>
    </row>
    <row r="1165" spans="2:8">
      <c r="B1165" s="96"/>
      <c r="C1165" s="132"/>
      <c r="D1165" s="132"/>
      <c r="E1165" s="132"/>
      <c r="F1165" s="132"/>
      <c r="G1165" s="132"/>
      <c r="H1165" s="132"/>
    </row>
    <row r="1166" spans="2:8">
      <c r="B1166" s="93" t="s">
        <v>386</v>
      </c>
      <c r="C1166" s="132">
        <v>193</v>
      </c>
      <c r="D1166" s="132">
        <v>193</v>
      </c>
      <c r="E1166" s="132">
        <v>186</v>
      </c>
      <c r="F1166" s="132">
        <v>192</v>
      </c>
      <c r="G1166" s="132" t="s">
        <v>140</v>
      </c>
      <c r="H1166" s="132" t="s">
        <v>140</v>
      </c>
    </row>
    <row r="1167" spans="2:8">
      <c r="B1167" s="96" t="s">
        <v>337</v>
      </c>
      <c r="C1167" s="132">
        <v>0</v>
      </c>
      <c r="D1167" s="132">
        <v>0</v>
      </c>
      <c r="E1167" s="132">
        <v>0</v>
      </c>
      <c r="F1167" s="132">
        <v>0</v>
      </c>
      <c r="G1167" s="132" t="s">
        <v>140</v>
      </c>
      <c r="H1167" s="132" t="s">
        <v>140</v>
      </c>
    </row>
    <row r="1168" spans="2:8">
      <c r="B1168" s="96" t="s">
        <v>387</v>
      </c>
      <c r="C1168" s="132">
        <v>0</v>
      </c>
      <c r="D1168" s="132">
        <v>0</v>
      </c>
      <c r="E1168" s="132">
        <v>0</v>
      </c>
      <c r="F1168" s="132">
        <v>0</v>
      </c>
      <c r="G1168" s="132" t="s">
        <v>140</v>
      </c>
      <c r="H1168" s="132" t="s">
        <v>140</v>
      </c>
    </row>
    <row r="1169" spans="2:8">
      <c r="B1169" s="96" t="s">
        <v>388</v>
      </c>
      <c r="C1169" s="132">
        <v>0</v>
      </c>
      <c r="D1169" s="132">
        <v>0</v>
      </c>
      <c r="E1169" s="132">
        <v>0</v>
      </c>
      <c r="F1169" s="132">
        <v>0</v>
      </c>
      <c r="G1169" s="132" t="s">
        <v>140</v>
      </c>
      <c r="H1169" s="132" t="s">
        <v>140</v>
      </c>
    </row>
    <row r="1170" spans="2:8">
      <c r="B1170" s="96" t="s">
        <v>339</v>
      </c>
      <c r="C1170" s="132">
        <v>45</v>
      </c>
      <c r="D1170" s="132">
        <v>66</v>
      </c>
      <c r="E1170" s="132">
        <v>69</v>
      </c>
      <c r="F1170" s="132">
        <v>77</v>
      </c>
      <c r="G1170" s="132" t="s">
        <v>140</v>
      </c>
      <c r="H1170" s="132" t="s">
        <v>140</v>
      </c>
    </row>
    <row r="1171" spans="2:8">
      <c r="B1171" s="96" t="s">
        <v>340</v>
      </c>
      <c r="C1171" s="132">
        <v>148</v>
      </c>
      <c r="D1171" s="132">
        <v>127</v>
      </c>
      <c r="E1171" s="132">
        <v>117</v>
      </c>
      <c r="F1171" s="132">
        <v>115</v>
      </c>
      <c r="G1171" s="132" t="s">
        <v>140</v>
      </c>
      <c r="H1171" s="132" t="s">
        <v>140</v>
      </c>
    </row>
    <row r="1172" spans="2:8">
      <c r="B1172" s="96"/>
      <c r="C1172" s="132"/>
      <c r="D1172" s="132"/>
      <c r="E1172" s="132"/>
      <c r="F1172" s="132"/>
      <c r="G1172" s="132"/>
      <c r="H1172" s="132"/>
    </row>
    <row r="1173" spans="2:8">
      <c r="B1173" s="93" t="s">
        <v>389</v>
      </c>
      <c r="C1173" s="132" t="s">
        <v>140</v>
      </c>
      <c r="D1173" s="132" t="s">
        <v>140</v>
      </c>
      <c r="E1173" s="132" t="s">
        <v>140</v>
      </c>
      <c r="F1173" s="132" t="s">
        <v>140</v>
      </c>
      <c r="G1173" s="132" t="s">
        <v>140</v>
      </c>
      <c r="H1173" s="132" t="s">
        <v>140</v>
      </c>
    </row>
    <row r="1174" spans="2:8">
      <c r="B1174" s="96" t="s">
        <v>337</v>
      </c>
      <c r="C1174" s="132" t="s">
        <v>140</v>
      </c>
      <c r="D1174" s="132" t="s">
        <v>140</v>
      </c>
      <c r="E1174" s="132" t="s">
        <v>140</v>
      </c>
      <c r="F1174" s="132" t="s">
        <v>140</v>
      </c>
      <c r="G1174" s="132" t="s">
        <v>140</v>
      </c>
      <c r="H1174" s="132" t="s">
        <v>140</v>
      </c>
    </row>
    <row r="1175" spans="2:8">
      <c r="B1175" s="96" t="s">
        <v>387</v>
      </c>
      <c r="C1175" s="132" t="s">
        <v>140</v>
      </c>
      <c r="D1175" s="132" t="s">
        <v>140</v>
      </c>
      <c r="E1175" s="132" t="s">
        <v>140</v>
      </c>
      <c r="F1175" s="132" t="s">
        <v>140</v>
      </c>
      <c r="G1175" s="132" t="s">
        <v>140</v>
      </c>
      <c r="H1175" s="132" t="s">
        <v>140</v>
      </c>
    </row>
    <row r="1176" spans="2:8">
      <c r="B1176" s="96" t="s">
        <v>388</v>
      </c>
      <c r="C1176" s="132" t="s">
        <v>140</v>
      </c>
      <c r="D1176" s="132" t="s">
        <v>140</v>
      </c>
      <c r="E1176" s="132" t="s">
        <v>140</v>
      </c>
      <c r="F1176" s="132" t="s">
        <v>140</v>
      </c>
      <c r="G1176" s="132" t="s">
        <v>140</v>
      </c>
      <c r="H1176" s="132" t="s">
        <v>140</v>
      </c>
    </row>
    <row r="1177" spans="2:8">
      <c r="B1177" s="96" t="s">
        <v>339</v>
      </c>
      <c r="C1177" s="132" t="s">
        <v>140</v>
      </c>
      <c r="D1177" s="132" t="s">
        <v>140</v>
      </c>
      <c r="E1177" s="132" t="s">
        <v>140</v>
      </c>
      <c r="F1177" s="132" t="s">
        <v>140</v>
      </c>
      <c r="G1177" s="132" t="s">
        <v>140</v>
      </c>
      <c r="H1177" s="132" t="s">
        <v>140</v>
      </c>
    </row>
    <row r="1178" spans="2:8">
      <c r="B1178" s="96" t="s">
        <v>340</v>
      </c>
      <c r="C1178" s="132" t="s">
        <v>140</v>
      </c>
      <c r="D1178" s="132" t="s">
        <v>140</v>
      </c>
      <c r="E1178" s="132" t="s">
        <v>140</v>
      </c>
      <c r="F1178" s="132" t="s">
        <v>140</v>
      </c>
      <c r="G1178" s="132" t="s">
        <v>140</v>
      </c>
      <c r="H1178" s="132" t="s">
        <v>140</v>
      </c>
    </row>
    <row r="1179" spans="2:8">
      <c r="B1179" s="96"/>
      <c r="C1179" s="132"/>
      <c r="D1179" s="132"/>
      <c r="E1179" s="132"/>
      <c r="F1179" s="132"/>
      <c r="G1179" s="132"/>
      <c r="H1179" s="132"/>
    </row>
    <row r="1180" spans="2:8">
      <c r="B1180" s="92" t="s">
        <v>1576</v>
      </c>
      <c r="C1180" s="132"/>
      <c r="D1180" s="132"/>
      <c r="E1180" s="132"/>
      <c r="F1180" s="132"/>
      <c r="G1180" s="132"/>
      <c r="H1180" s="132"/>
    </row>
    <row r="1181" spans="2:8">
      <c r="B1181" s="93" t="s">
        <v>599</v>
      </c>
      <c r="C1181" s="132">
        <v>699</v>
      </c>
      <c r="D1181" s="132">
        <v>700</v>
      </c>
      <c r="E1181" s="132">
        <v>698</v>
      </c>
      <c r="F1181" s="132">
        <v>749</v>
      </c>
      <c r="G1181" s="132">
        <v>949</v>
      </c>
      <c r="H1181" s="132">
        <v>936</v>
      </c>
    </row>
    <row r="1182" spans="2:8">
      <c r="B1182" s="96" t="s">
        <v>337</v>
      </c>
      <c r="C1182" s="132">
        <v>1</v>
      </c>
      <c r="D1182" s="132">
        <v>1</v>
      </c>
      <c r="E1182" s="132">
        <v>1</v>
      </c>
      <c r="F1182" s="132">
        <v>1</v>
      </c>
      <c r="G1182" s="132">
        <v>1</v>
      </c>
      <c r="H1182" s="132">
        <v>1</v>
      </c>
    </row>
    <row r="1183" spans="2:8">
      <c r="B1183" s="96" t="s">
        <v>387</v>
      </c>
      <c r="C1183" s="132">
        <v>0</v>
      </c>
      <c r="D1183" s="132">
        <v>0</v>
      </c>
      <c r="E1183" s="132">
        <v>0</v>
      </c>
      <c r="F1183" s="132">
        <v>0</v>
      </c>
      <c r="G1183" s="132">
        <v>0</v>
      </c>
      <c r="H1183" s="132">
        <v>0</v>
      </c>
    </row>
    <row r="1184" spans="2:8">
      <c r="B1184" s="96" t="s">
        <v>388</v>
      </c>
      <c r="C1184" s="132"/>
      <c r="D1184" s="132"/>
      <c r="E1184" s="132"/>
      <c r="F1184" s="132"/>
      <c r="G1184" s="132"/>
      <c r="H1184" s="132"/>
    </row>
    <row r="1185" spans="2:8">
      <c r="B1185" s="96" t="s">
        <v>339</v>
      </c>
      <c r="C1185" s="132">
        <v>185</v>
      </c>
      <c r="D1185" s="132">
        <v>185</v>
      </c>
      <c r="E1185" s="132">
        <v>183</v>
      </c>
      <c r="F1185" s="132">
        <v>181</v>
      </c>
      <c r="G1185" s="132">
        <v>182</v>
      </c>
      <c r="H1185" s="132">
        <v>179</v>
      </c>
    </row>
    <row r="1186" spans="2:8">
      <c r="B1186" s="96" t="s">
        <v>340</v>
      </c>
      <c r="C1186" s="132">
        <v>513</v>
      </c>
      <c r="D1186" s="132">
        <v>514</v>
      </c>
      <c r="E1186" s="132">
        <v>514</v>
      </c>
      <c r="F1186" s="132">
        <v>567</v>
      </c>
      <c r="G1186" s="132">
        <v>766</v>
      </c>
      <c r="H1186" s="132">
        <v>756</v>
      </c>
    </row>
    <row r="1187" spans="2:8">
      <c r="B1187" s="96"/>
      <c r="C1187" s="132"/>
      <c r="D1187" s="132"/>
      <c r="E1187" s="132"/>
      <c r="F1187" s="132"/>
      <c r="G1187" s="132"/>
      <c r="H1187" s="132"/>
    </row>
    <row r="1188" spans="2:8">
      <c r="B1188" s="93" t="s">
        <v>386</v>
      </c>
      <c r="C1188" s="132">
        <v>699</v>
      </c>
      <c r="D1188" s="132">
        <v>700</v>
      </c>
      <c r="E1188" s="132">
        <v>698</v>
      </c>
      <c r="F1188" s="132">
        <v>749</v>
      </c>
      <c r="G1188" s="132">
        <v>949</v>
      </c>
      <c r="H1188" s="132">
        <v>936</v>
      </c>
    </row>
    <row r="1189" spans="2:8">
      <c r="B1189" s="96" t="s">
        <v>337</v>
      </c>
      <c r="C1189" s="132">
        <v>1</v>
      </c>
      <c r="D1189" s="132">
        <v>1</v>
      </c>
      <c r="E1189" s="132">
        <v>1</v>
      </c>
      <c r="F1189" s="132">
        <v>1</v>
      </c>
      <c r="G1189" s="132">
        <v>1</v>
      </c>
      <c r="H1189" s="132">
        <v>1</v>
      </c>
    </row>
    <row r="1190" spans="2:8">
      <c r="B1190" s="96" t="s">
        <v>387</v>
      </c>
      <c r="C1190" s="132">
        <v>0</v>
      </c>
      <c r="D1190" s="132">
        <v>0</v>
      </c>
      <c r="E1190" s="132">
        <v>0</v>
      </c>
      <c r="F1190" s="132">
        <v>0</v>
      </c>
      <c r="G1190" s="132">
        <v>0</v>
      </c>
      <c r="H1190" s="132">
        <v>0</v>
      </c>
    </row>
    <row r="1191" spans="2:8">
      <c r="B1191" s="96" t="s">
        <v>388</v>
      </c>
      <c r="C1191" s="132"/>
      <c r="D1191" s="132"/>
      <c r="E1191" s="132"/>
      <c r="F1191" s="132"/>
      <c r="G1191" s="132"/>
      <c r="H1191" s="132"/>
    </row>
    <row r="1192" spans="2:8">
      <c r="B1192" s="96" t="s">
        <v>339</v>
      </c>
      <c r="C1192" s="132">
        <v>185</v>
      </c>
      <c r="D1192" s="132">
        <v>185</v>
      </c>
      <c r="E1192" s="132">
        <v>183</v>
      </c>
      <c r="F1192" s="132">
        <v>181</v>
      </c>
      <c r="G1192" s="132">
        <v>182</v>
      </c>
      <c r="H1192" s="132">
        <v>179</v>
      </c>
    </row>
    <row r="1193" spans="2:8">
      <c r="B1193" s="96" t="s">
        <v>340</v>
      </c>
      <c r="C1193" s="132">
        <v>513</v>
      </c>
      <c r="D1193" s="132">
        <v>514</v>
      </c>
      <c r="E1193" s="132">
        <v>514</v>
      </c>
      <c r="F1193" s="132">
        <v>567</v>
      </c>
      <c r="G1193" s="132">
        <v>766</v>
      </c>
      <c r="H1193" s="132">
        <v>756</v>
      </c>
    </row>
    <row r="1194" spans="2:8">
      <c r="B1194" s="96"/>
      <c r="C1194" s="132"/>
      <c r="D1194" s="132"/>
      <c r="E1194" s="132"/>
      <c r="F1194" s="132"/>
      <c r="G1194" s="132"/>
      <c r="H1194" s="132"/>
    </row>
    <row r="1195" spans="2:8">
      <c r="B1195" s="93" t="s">
        <v>389</v>
      </c>
      <c r="C1195" s="132" t="s">
        <v>140</v>
      </c>
      <c r="D1195" s="132" t="s">
        <v>140</v>
      </c>
      <c r="E1195" s="132" t="s">
        <v>140</v>
      </c>
      <c r="F1195" s="132" t="s">
        <v>140</v>
      </c>
      <c r="G1195" s="132" t="s">
        <v>140</v>
      </c>
      <c r="H1195" s="132" t="s">
        <v>140</v>
      </c>
    </row>
    <row r="1196" spans="2:8">
      <c r="B1196" s="96" t="s">
        <v>337</v>
      </c>
      <c r="C1196" s="132" t="s">
        <v>140</v>
      </c>
      <c r="D1196" s="132" t="s">
        <v>140</v>
      </c>
      <c r="E1196" s="132" t="s">
        <v>140</v>
      </c>
      <c r="F1196" s="132" t="s">
        <v>140</v>
      </c>
      <c r="G1196" s="132" t="s">
        <v>140</v>
      </c>
      <c r="H1196" s="132" t="s">
        <v>140</v>
      </c>
    </row>
    <row r="1197" spans="2:8">
      <c r="B1197" s="96" t="s">
        <v>387</v>
      </c>
      <c r="C1197" s="132" t="s">
        <v>140</v>
      </c>
      <c r="D1197" s="132" t="s">
        <v>140</v>
      </c>
      <c r="E1197" s="132" t="s">
        <v>140</v>
      </c>
      <c r="F1197" s="132" t="s">
        <v>140</v>
      </c>
      <c r="G1197" s="132" t="s">
        <v>140</v>
      </c>
      <c r="H1197" s="132" t="s">
        <v>140</v>
      </c>
    </row>
    <row r="1198" spans="2:8">
      <c r="B1198" s="96" t="s">
        <v>388</v>
      </c>
      <c r="C1198" s="132" t="s">
        <v>140</v>
      </c>
      <c r="D1198" s="132" t="s">
        <v>140</v>
      </c>
      <c r="E1198" s="132" t="s">
        <v>140</v>
      </c>
      <c r="F1198" s="132" t="s">
        <v>140</v>
      </c>
      <c r="G1198" s="132" t="s">
        <v>140</v>
      </c>
      <c r="H1198" s="132" t="s">
        <v>140</v>
      </c>
    </row>
    <row r="1199" spans="2:8">
      <c r="B1199" s="96" t="s">
        <v>339</v>
      </c>
      <c r="C1199" s="132" t="s">
        <v>140</v>
      </c>
      <c r="D1199" s="132" t="s">
        <v>140</v>
      </c>
      <c r="E1199" s="132" t="s">
        <v>140</v>
      </c>
      <c r="F1199" s="132" t="s">
        <v>140</v>
      </c>
      <c r="G1199" s="132" t="s">
        <v>140</v>
      </c>
      <c r="H1199" s="132" t="s">
        <v>140</v>
      </c>
    </row>
    <row r="1200" spans="2:8">
      <c r="B1200" s="96" t="s">
        <v>340</v>
      </c>
      <c r="C1200" s="132" t="s">
        <v>140</v>
      </c>
      <c r="D1200" s="132" t="s">
        <v>140</v>
      </c>
      <c r="E1200" s="132" t="s">
        <v>140</v>
      </c>
      <c r="F1200" s="132" t="s">
        <v>140</v>
      </c>
      <c r="G1200" s="132" t="s">
        <v>140</v>
      </c>
      <c r="H1200" s="132" t="s">
        <v>140</v>
      </c>
    </row>
    <row r="1201" spans="2:8">
      <c r="B1201" s="96"/>
      <c r="C1201" s="132"/>
      <c r="D1201" s="132"/>
      <c r="E1201" s="132"/>
      <c r="F1201" s="132"/>
      <c r="G1201" s="132"/>
      <c r="H1201" s="132"/>
    </row>
    <row r="1202" spans="2:8">
      <c r="B1202" s="92" t="s">
        <v>1587</v>
      </c>
      <c r="C1202" s="132"/>
      <c r="D1202" s="132"/>
      <c r="E1202" s="132"/>
      <c r="F1202" s="132"/>
      <c r="G1202" s="132"/>
      <c r="H1202" s="132"/>
    </row>
    <row r="1203" spans="2:8">
      <c r="B1203" s="93" t="s">
        <v>1588</v>
      </c>
      <c r="C1203" s="132">
        <v>486</v>
      </c>
      <c r="D1203" s="132">
        <v>484</v>
      </c>
      <c r="E1203" s="132">
        <v>471</v>
      </c>
      <c r="F1203" s="132">
        <v>466</v>
      </c>
      <c r="G1203" s="132">
        <v>462</v>
      </c>
      <c r="H1203" s="132">
        <v>467</v>
      </c>
    </row>
    <row r="1204" spans="2:8">
      <c r="B1204" s="96" t="s">
        <v>337</v>
      </c>
      <c r="C1204" s="132">
        <v>1</v>
      </c>
      <c r="D1204" s="132">
        <v>1</v>
      </c>
      <c r="E1204" s="132">
        <v>1</v>
      </c>
      <c r="F1204" s="132">
        <v>1</v>
      </c>
      <c r="G1204" s="132">
        <v>1</v>
      </c>
      <c r="H1204" s="132">
        <v>1</v>
      </c>
    </row>
    <row r="1205" spans="2:8">
      <c r="B1205" s="96" t="s">
        <v>383</v>
      </c>
      <c r="C1205" s="132">
        <v>4</v>
      </c>
      <c r="D1205" s="132">
        <v>4</v>
      </c>
      <c r="E1205" s="132">
        <v>4</v>
      </c>
      <c r="F1205" s="132">
        <v>3</v>
      </c>
      <c r="G1205" s="132">
        <v>2</v>
      </c>
      <c r="H1205" s="132">
        <v>2</v>
      </c>
    </row>
    <row r="1206" spans="2:8">
      <c r="B1206" s="96" t="s">
        <v>388</v>
      </c>
      <c r="C1206" s="132">
        <v>1</v>
      </c>
      <c r="D1206" s="132">
        <v>1</v>
      </c>
      <c r="E1206" s="132">
        <v>1</v>
      </c>
      <c r="F1206" s="132">
        <v>1</v>
      </c>
      <c r="G1206" s="132">
        <v>1</v>
      </c>
      <c r="H1206" s="132">
        <v>1</v>
      </c>
    </row>
    <row r="1207" spans="2:8">
      <c r="B1207" s="96" t="s">
        <v>339</v>
      </c>
      <c r="C1207" s="132">
        <v>163</v>
      </c>
      <c r="D1207" s="132">
        <v>164</v>
      </c>
      <c r="E1207" s="132">
        <v>165</v>
      </c>
      <c r="F1207" s="132">
        <v>165</v>
      </c>
      <c r="G1207" s="132">
        <v>160</v>
      </c>
      <c r="H1207" s="132">
        <v>164</v>
      </c>
    </row>
    <row r="1208" spans="2:8">
      <c r="B1208" s="96" t="s">
        <v>340</v>
      </c>
      <c r="C1208" s="132">
        <v>317</v>
      </c>
      <c r="D1208" s="132">
        <v>314</v>
      </c>
      <c r="E1208" s="132">
        <v>300</v>
      </c>
      <c r="F1208" s="132">
        <v>296</v>
      </c>
      <c r="G1208" s="132">
        <v>298</v>
      </c>
      <c r="H1208" s="132">
        <v>299</v>
      </c>
    </row>
    <row r="1209" spans="2:8">
      <c r="B1209" s="96"/>
      <c r="C1209" s="132"/>
      <c r="D1209" s="132"/>
      <c r="E1209" s="132"/>
      <c r="F1209" s="132"/>
      <c r="G1209" s="132"/>
      <c r="H1209" s="132"/>
    </row>
    <row r="1210" spans="2:8">
      <c r="B1210" s="93" t="s">
        <v>386</v>
      </c>
      <c r="C1210" s="132">
        <v>486</v>
      </c>
      <c r="D1210" s="132">
        <v>484</v>
      </c>
      <c r="E1210" s="132">
        <v>471</v>
      </c>
      <c r="F1210" s="132">
        <v>466</v>
      </c>
      <c r="G1210" s="132">
        <v>462</v>
      </c>
      <c r="H1210" s="132">
        <v>467</v>
      </c>
    </row>
    <row r="1211" spans="2:8">
      <c r="B1211" s="96" t="s">
        <v>337</v>
      </c>
      <c r="C1211" s="132">
        <v>1</v>
      </c>
      <c r="D1211" s="132">
        <v>1</v>
      </c>
      <c r="E1211" s="132">
        <v>1</v>
      </c>
      <c r="F1211" s="132">
        <v>1</v>
      </c>
      <c r="G1211" s="132">
        <v>1</v>
      </c>
      <c r="H1211" s="132">
        <v>1</v>
      </c>
    </row>
    <row r="1212" spans="2:8">
      <c r="B1212" s="96" t="s">
        <v>387</v>
      </c>
      <c r="C1212" s="132">
        <v>4</v>
      </c>
      <c r="D1212" s="132">
        <v>4</v>
      </c>
      <c r="E1212" s="132">
        <v>4</v>
      </c>
      <c r="F1212" s="132">
        <v>3</v>
      </c>
      <c r="G1212" s="132">
        <v>2</v>
      </c>
      <c r="H1212" s="132">
        <v>2</v>
      </c>
    </row>
    <row r="1213" spans="2:8">
      <c r="B1213" s="96" t="s">
        <v>388</v>
      </c>
      <c r="C1213" s="132">
        <v>1</v>
      </c>
      <c r="D1213" s="132">
        <v>1</v>
      </c>
      <c r="E1213" s="132">
        <v>1</v>
      </c>
      <c r="F1213" s="132">
        <v>1</v>
      </c>
      <c r="G1213" s="132">
        <v>1</v>
      </c>
      <c r="H1213" s="132">
        <v>1</v>
      </c>
    </row>
    <row r="1214" spans="2:8">
      <c r="B1214" s="96" t="s">
        <v>339</v>
      </c>
      <c r="C1214" s="132">
        <v>163</v>
      </c>
      <c r="D1214" s="132">
        <v>164</v>
      </c>
      <c r="E1214" s="132">
        <v>165</v>
      </c>
      <c r="F1214" s="132">
        <v>165</v>
      </c>
      <c r="G1214" s="132">
        <v>160</v>
      </c>
      <c r="H1214" s="132">
        <v>164</v>
      </c>
    </row>
    <row r="1215" spans="2:8">
      <c r="B1215" s="96" t="s">
        <v>340</v>
      </c>
      <c r="C1215" s="132">
        <v>317</v>
      </c>
      <c r="D1215" s="132">
        <v>314</v>
      </c>
      <c r="E1215" s="132">
        <v>300</v>
      </c>
      <c r="F1215" s="132">
        <v>296</v>
      </c>
      <c r="G1215" s="132">
        <v>298</v>
      </c>
      <c r="H1215" s="132">
        <v>299</v>
      </c>
    </row>
    <row r="1216" spans="2:8">
      <c r="B1216" s="96"/>
      <c r="C1216" s="132"/>
      <c r="D1216" s="132"/>
      <c r="E1216" s="132"/>
      <c r="F1216" s="132"/>
      <c r="G1216" s="132"/>
      <c r="H1216" s="132"/>
    </row>
    <row r="1217" spans="2:8">
      <c r="B1217" s="93" t="s">
        <v>389</v>
      </c>
      <c r="C1217" s="132" t="s">
        <v>140</v>
      </c>
      <c r="D1217" s="132" t="s">
        <v>140</v>
      </c>
      <c r="E1217" s="132" t="s">
        <v>140</v>
      </c>
      <c r="F1217" s="132" t="s">
        <v>140</v>
      </c>
      <c r="G1217" s="132" t="s">
        <v>140</v>
      </c>
      <c r="H1217" s="132" t="s">
        <v>140</v>
      </c>
    </row>
    <row r="1218" spans="2:8">
      <c r="B1218" s="96" t="s">
        <v>337</v>
      </c>
      <c r="C1218" s="132" t="s">
        <v>140</v>
      </c>
      <c r="D1218" s="132" t="s">
        <v>140</v>
      </c>
      <c r="E1218" s="132" t="s">
        <v>140</v>
      </c>
      <c r="F1218" s="132" t="s">
        <v>140</v>
      </c>
      <c r="G1218" s="132" t="s">
        <v>140</v>
      </c>
      <c r="H1218" s="132" t="s">
        <v>140</v>
      </c>
    </row>
    <row r="1219" spans="2:8">
      <c r="B1219" s="96" t="s">
        <v>387</v>
      </c>
      <c r="C1219" s="132" t="s">
        <v>140</v>
      </c>
      <c r="D1219" s="132" t="s">
        <v>140</v>
      </c>
      <c r="E1219" s="132" t="s">
        <v>140</v>
      </c>
      <c r="F1219" s="132" t="s">
        <v>140</v>
      </c>
      <c r="G1219" s="132" t="s">
        <v>140</v>
      </c>
      <c r="H1219" s="132" t="s">
        <v>140</v>
      </c>
    </row>
    <row r="1220" spans="2:8">
      <c r="B1220" s="96" t="s">
        <v>388</v>
      </c>
      <c r="C1220" s="132" t="s">
        <v>140</v>
      </c>
      <c r="D1220" s="132" t="s">
        <v>140</v>
      </c>
      <c r="E1220" s="132" t="s">
        <v>140</v>
      </c>
      <c r="F1220" s="132" t="s">
        <v>140</v>
      </c>
      <c r="G1220" s="132" t="s">
        <v>140</v>
      </c>
      <c r="H1220" s="132" t="s">
        <v>140</v>
      </c>
    </row>
    <row r="1221" spans="2:8">
      <c r="B1221" s="96" t="s">
        <v>339</v>
      </c>
      <c r="C1221" s="132" t="s">
        <v>140</v>
      </c>
      <c r="D1221" s="132" t="s">
        <v>140</v>
      </c>
      <c r="E1221" s="132" t="s">
        <v>140</v>
      </c>
      <c r="F1221" s="132" t="s">
        <v>140</v>
      </c>
      <c r="G1221" s="132" t="s">
        <v>140</v>
      </c>
      <c r="H1221" s="132" t="s">
        <v>140</v>
      </c>
    </row>
    <row r="1222" spans="2:8" ht="15.75" thickBot="1">
      <c r="B1222" s="996" t="s">
        <v>340</v>
      </c>
      <c r="C1222" s="105" t="s">
        <v>140</v>
      </c>
      <c r="D1222" s="105" t="s">
        <v>140</v>
      </c>
      <c r="E1222" s="105" t="s">
        <v>140</v>
      </c>
      <c r="F1222" s="105" t="s">
        <v>140</v>
      </c>
      <c r="G1222" s="105" t="s">
        <v>140</v>
      </c>
      <c r="H1222" s="105" t="s">
        <v>140</v>
      </c>
    </row>
    <row r="1223" spans="2:8" ht="15.75" thickTop="1">
      <c r="B1223" s="1064" t="s">
        <v>1589</v>
      </c>
      <c r="C1223" s="1064"/>
      <c r="D1223" s="1064"/>
      <c r="E1223" s="1064"/>
      <c r="F1223" s="1064"/>
      <c r="G1223" s="1064"/>
      <c r="H1223" s="1064"/>
    </row>
    <row r="1224" spans="2:8">
      <c r="B1224" s="1091" t="s">
        <v>1590</v>
      </c>
      <c r="C1224" s="1091"/>
      <c r="D1224" s="1091"/>
      <c r="E1224" s="1091"/>
      <c r="F1224" s="1091"/>
      <c r="G1224" s="1091"/>
      <c r="H1224" s="1091"/>
    </row>
    <row r="1225" spans="2:8">
      <c r="B1225" s="134"/>
    </row>
    <row r="1226" spans="2:8">
      <c r="B1226" s="1063" t="s">
        <v>54</v>
      </c>
      <c r="C1226" s="1063"/>
      <c r="D1226" s="1063"/>
      <c r="E1226" s="1063"/>
      <c r="F1226" s="1063"/>
      <c r="G1226" s="1063"/>
      <c r="H1226" s="1063"/>
    </row>
    <row r="1227" spans="2:8">
      <c r="B1227" s="957" t="s">
        <v>53</v>
      </c>
    </row>
    <row r="1228" spans="2:8">
      <c r="B1228" s="134" t="s">
        <v>392</v>
      </c>
    </row>
    <row r="1229" spans="2:8">
      <c r="B1229" s="134"/>
    </row>
    <row r="1230" spans="2:8">
      <c r="B1230" s="16"/>
      <c r="C1230" s="17">
        <v>2014</v>
      </c>
      <c r="D1230" s="17">
        <v>2015</v>
      </c>
      <c r="E1230" s="17">
        <v>2016</v>
      </c>
      <c r="F1230" s="17">
        <v>2017</v>
      </c>
      <c r="G1230" s="17">
        <v>2018</v>
      </c>
      <c r="H1230" s="17">
        <v>2019</v>
      </c>
    </row>
    <row r="1231" spans="2:8">
      <c r="B1231" s="92" t="s">
        <v>1578</v>
      </c>
    </row>
    <row r="1232" spans="2:8">
      <c r="B1232" s="997" t="s">
        <v>394</v>
      </c>
      <c r="C1232" s="36">
        <v>1.3220000000000001</v>
      </c>
      <c r="D1232" s="36">
        <v>1.337</v>
      </c>
      <c r="E1232" s="36">
        <v>1.387</v>
      </c>
      <c r="F1232" s="36">
        <v>1.423</v>
      </c>
      <c r="G1232" s="36">
        <v>1.403</v>
      </c>
      <c r="H1232" s="36">
        <v>1.58</v>
      </c>
    </row>
    <row r="1233" spans="2:8">
      <c r="B1233" s="998" t="s">
        <v>293</v>
      </c>
      <c r="C1233" s="36">
        <v>0.158</v>
      </c>
      <c r="D1233" s="36">
        <v>0.16300000000000001</v>
      </c>
      <c r="E1233" s="36">
        <v>0.17899999999999999</v>
      </c>
      <c r="F1233" s="36">
        <v>0.2</v>
      </c>
      <c r="G1233" s="36">
        <v>0.159</v>
      </c>
      <c r="H1233" s="36">
        <v>0.158</v>
      </c>
    </row>
    <row r="1234" spans="2:8">
      <c r="B1234" s="999" t="s">
        <v>294</v>
      </c>
      <c r="C1234" s="408">
        <v>0</v>
      </c>
      <c r="D1234" s="408">
        <v>0</v>
      </c>
      <c r="E1234" s="408">
        <v>0</v>
      </c>
      <c r="F1234" s="408">
        <v>0</v>
      </c>
      <c r="G1234" s="408">
        <v>0</v>
      </c>
      <c r="H1234" s="408">
        <v>0</v>
      </c>
    </row>
    <row r="1235" spans="2:8">
      <c r="B1235" s="999" t="s">
        <v>295</v>
      </c>
      <c r="C1235" s="36">
        <v>0.158</v>
      </c>
      <c r="D1235" s="36">
        <v>0.16300000000000001</v>
      </c>
      <c r="E1235" s="36">
        <v>0.17899999999999999</v>
      </c>
      <c r="F1235" s="36">
        <v>0.2</v>
      </c>
      <c r="G1235" s="36">
        <v>0.159</v>
      </c>
      <c r="H1235" s="36">
        <v>0.158</v>
      </c>
    </row>
    <row r="1236" spans="2:8">
      <c r="B1236" s="998" t="s">
        <v>296</v>
      </c>
      <c r="C1236" s="36">
        <v>1.1639999999999999</v>
      </c>
      <c r="D1236" s="36">
        <v>1.1739999999999999</v>
      </c>
      <c r="E1236" s="36">
        <v>1.208</v>
      </c>
      <c r="F1236" s="36">
        <v>1.2230000000000001</v>
      </c>
      <c r="G1236" s="36">
        <v>1.244</v>
      </c>
      <c r="H1236" s="36">
        <v>1.4219999999999999</v>
      </c>
    </row>
    <row r="1237" spans="2:8">
      <c r="B1237" s="998" t="s">
        <v>237</v>
      </c>
      <c r="C1237" s="36">
        <v>0</v>
      </c>
      <c r="D1237" s="36">
        <v>0</v>
      </c>
      <c r="E1237" s="36">
        <v>0</v>
      </c>
      <c r="F1237" s="36">
        <v>0</v>
      </c>
      <c r="G1237" s="36">
        <v>0</v>
      </c>
      <c r="H1237" s="36">
        <v>0</v>
      </c>
    </row>
    <row r="1238" spans="2:8">
      <c r="B1238" s="997"/>
      <c r="C1238" s="36"/>
      <c r="D1238" s="36"/>
      <c r="E1238" s="36"/>
      <c r="F1238" s="36"/>
      <c r="G1238" s="36"/>
      <c r="H1238" s="36"/>
    </row>
    <row r="1239" spans="2:8">
      <c r="B1239" s="1000" t="s">
        <v>1576</v>
      </c>
      <c r="C1239" s="36"/>
      <c r="D1239" s="36"/>
      <c r="E1239" s="36"/>
      <c r="F1239" s="36"/>
      <c r="G1239" s="36"/>
      <c r="H1239" s="36"/>
    </row>
    <row r="1240" spans="2:8">
      <c r="B1240" s="997" t="s">
        <v>394</v>
      </c>
      <c r="C1240" s="36">
        <v>3272.0410000000002</v>
      </c>
      <c r="D1240" s="36">
        <v>7430.1170000000002</v>
      </c>
      <c r="E1240" s="36">
        <v>9174.85</v>
      </c>
      <c r="F1240" s="36">
        <v>10234.174999999999</v>
      </c>
      <c r="G1240" s="36">
        <v>16715.026000000002</v>
      </c>
      <c r="H1240" s="36">
        <v>24492.146000000001</v>
      </c>
    </row>
    <row r="1241" spans="2:8">
      <c r="B1241" s="998" t="s">
        <v>293</v>
      </c>
      <c r="C1241" s="36">
        <v>3272.0410000000002</v>
      </c>
      <c r="D1241" s="36">
        <v>7430.1170000000002</v>
      </c>
      <c r="E1241" s="36">
        <v>9174.85</v>
      </c>
      <c r="F1241" s="36">
        <v>10234.174999999999</v>
      </c>
      <c r="G1241" s="36">
        <v>16715.026000000002</v>
      </c>
      <c r="H1241" s="36">
        <v>24492.146000000001</v>
      </c>
    </row>
    <row r="1242" spans="2:8">
      <c r="B1242" s="999" t="s">
        <v>294</v>
      </c>
      <c r="C1242" s="36">
        <v>358.1</v>
      </c>
      <c r="D1242" s="36">
        <v>616.97199999999998</v>
      </c>
      <c r="E1242" s="36">
        <v>785.65453741928764</v>
      </c>
      <c r="F1242" s="36">
        <v>1729.6880000000001</v>
      </c>
      <c r="G1242" s="36">
        <v>2825.0230000000001</v>
      </c>
      <c r="H1242" s="36">
        <v>2265.0149999999999</v>
      </c>
    </row>
    <row r="1243" spans="2:8">
      <c r="B1243" s="999" t="s">
        <v>295</v>
      </c>
      <c r="C1243" s="36">
        <v>2913.9409999999998</v>
      </c>
      <c r="D1243" s="36">
        <v>6813.1450000000004</v>
      </c>
      <c r="E1243" s="36">
        <v>8389.195462580712</v>
      </c>
      <c r="F1243" s="36">
        <v>8504.4869999999992</v>
      </c>
      <c r="G1243" s="36">
        <v>13890.003000000001</v>
      </c>
      <c r="H1243" s="36">
        <v>22227.131000000001</v>
      </c>
    </row>
    <row r="1244" spans="2:8">
      <c r="B1244" s="998" t="s">
        <v>296</v>
      </c>
      <c r="C1244" s="36" t="s">
        <v>140</v>
      </c>
      <c r="D1244" s="36" t="s">
        <v>140</v>
      </c>
      <c r="E1244" s="36" t="s">
        <v>140</v>
      </c>
      <c r="F1244" s="36" t="s">
        <v>140</v>
      </c>
      <c r="G1244" s="36" t="s">
        <v>140</v>
      </c>
      <c r="H1244" s="36" t="s">
        <v>140</v>
      </c>
    </row>
    <row r="1245" spans="2:8">
      <c r="B1245" s="998" t="s">
        <v>237</v>
      </c>
      <c r="C1245" s="36" t="s">
        <v>140</v>
      </c>
      <c r="D1245" s="36" t="s">
        <v>140</v>
      </c>
      <c r="E1245" s="36" t="s">
        <v>140</v>
      </c>
      <c r="F1245" s="36" t="s">
        <v>140</v>
      </c>
      <c r="G1245" s="36" t="s">
        <v>140</v>
      </c>
      <c r="H1245" s="36" t="s">
        <v>140</v>
      </c>
    </row>
    <row r="1246" spans="2:8">
      <c r="B1246" s="997"/>
      <c r="C1246" s="36"/>
      <c r="D1246" s="36"/>
      <c r="E1246" s="36"/>
      <c r="F1246" s="36"/>
      <c r="G1246" s="36"/>
      <c r="H1246" s="36"/>
    </row>
    <row r="1247" spans="2:8">
      <c r="B1247" s="1000" t="s">
        <v>1587</v>
      </c>
      <c r="C1247" s="36"/>
      <c r="D1247" s="36"/>
      <c r="E1247" s="36"/>
      <c r="F1247" s="36"/>
      <c r="G1247" s="36"/>
      <c r="H1247" s="36"/>
    </row>
    <row r="1248" spans="2:8">
      <c r="B1248" s="997" t="s">
        <v>1591</v>
      </c>
      <c r="C1248" s="36">
        <v>0.38800000000000001</v>
      </c>
      <c r="D1248" s="36">
        <v>0.35900000000000021</v>
      </c>
      <c r="E1248" s="36">
        <v>0.34700000000000036</v>
      </c>
      <c r="F1248" s="36">
        <v>0.32599999999999951</v>
      </c>
      <c r="G1248" s="36">
        <v>0.378</v>
      </c>
      <c r="H1248" s="36">
        <v>0.39</v>
      </c>
    </row>
    <row r="1249" spans="2:8">
      <c r="B1249" s="998" t="s">
        <v>293</v>
      </c>
      <c r="C1249" s="36">
        <v>0.38800000000000001</v>
      </c>
      <c r="D1249" s="36">
        <v>0.35900000000000021</v>
      </c>
      <c r="E1249" s="36">
        <v>0.34700000000000036</v>
      </c>
      <c r="F1249" s="36">
        <v>0.32599999999999951</v>
      </c>
      <c r="G1249" s="36">
        <v>0.378</v>
      </c>
      <c r="H1249" s="36">
        <v>0.39</v>
      </c>
    </row>
    <row r="1250" spans="2:8">
      <c r="B1250" s="999" t="s">
        <v>294</v>
      </c>
      <c r="C1250" s="36">
        <v>3.0000000000000001E-3</v>
      </c>
      <c r="D1250" s="36">
        <v>1.9052323508062E-3</v>
      </c>
      <c r="E1250" s="36">
        <v>2.0438940799433801E-3</v>
      </c>
      <c r="F1250" s="36">
        <v>1.5505127526295301E-3</v>
      </c>
      <c r="G1250" s="36">
        <v>2E-3</v>
      </c>
      <c r="H1250" s="36">
        <v>1E-3</v>
      </c>
    </row>
    <row r="1251" spans="2:8">
      <c r="B1251" s="999" t="s">
        <v>295</v>
      </c>
      <c r="C1251" s="36">
        <v>0.38500000000000001</v>
      </c>
      <c r="D1251" s="36">
        <v>0.35709476764919401</v>
      </c>
      <c r="E1251" s="36">
        <v>0.34495610592005699</v>
      </c>
      <c r="F1251" s="36">
        <v>0.32444948724736999</v>
      </c>
      <c r="G1251" s="36">
        <v>0.376</v>
      </c>
      <c r="H1251" s="36">
        <v>0.38900000000000001</v>
      </c>
    </row>
    <row r="1252" spans="2:8">
      <c r="B1252" s="998" t="s">
        <v>296</v>
      </c>
      <c r="C1252" s="36" t="s">
        <v>140</v>
      </c>
      <c r="D1252" s="36" t="s">
        <v>140</v>
      </c>
      <c r="E1252" s="36" t="s">
        <v>140</v>
      </c>
      <c r="F1252" s="36" t="s">
        <v>140</v>
      </c>
      <c r="G1252" s="36" t="s">
        <v>140</v>
      </c>
      <c r="H1252" s="36" t="s">
        <v>140</v>
      </c>
    </row>
    <row r="1253" spans="2:8" ht="15.75" thickBot="1">
      <c r="B1253" s="1001" t="s">
        <v>237</v>
      </c>
      <c r="C1253" s="23" t="s">
        <v>140</v>
      </c>
      <c r="D1253" s="23" t="s">
        <v>140</v>
      </c>
      <c r="E1253" s="23" t="s">
        <v>140</v>
      </c>
      <c r="F1253" s="23" t="s">
        <v>140</v>
      </c>
      <c r="G1253" s="23" t="s">
        <v>140</v>
      </c>
      <c r="H1253" s="23" t="s">
        <v>140</v>
      </c>
    </row>
    <row r="1254" spans="2:8" ht="15.75" thickTop="1">
      <c r="B1254" s="1097" t="s">
        <v>1589</v>
      </c>
      <c r="C1254" s="1097"/>
      <c r="D1254" s="1097"/>
      <c r="E1254" s="1097"/>
      <c r="F1254" s="1097"/>
      <c r="G1254" s="1097"/>
      <c r="H1254" s="1097"/>
    </row>
    <row r="1255" spans="2:8">
      <c r="B1255" s="1098" t="s">
        <v>1592</v>
      </c>
      <c r="C1255" s="1098"/>
      <c r="D1255" s="1098"/>
      <c r="E1255" s="1098"/>
      <c r="F1255" s="1098"/>
      <c r="G1255" s="1098"/>
      <c r="H1255" s="1098"/>
    </row>
    <row r="1256" spans="2:8">
      <c r="B1256" s="1002"/>
      <c r="C1256" s="38"/>
      <c r="D1256" s="38"/>
      <c r="E1256" s="38"/>
      <c r="F1256" s="38"/>
      <c r="G1256" s="38"/>
      <c r="H1256" s="38"/>
    </row>
    <row r="1257" spans="2:8">
      <c r="B1257" s="1099" t="s">
        <v>56</v>
      </c>
      <c r="C1257" s="1099"/>
      <c r="D1257" s="1099"/>
      <c r="E1257" s="1099"/>
      <c r="F1257" s="1099"/>
      <c r="G1257" s="1099"/>
      <c r="H1257" s="1099"/>
    </row>
    <row r="1258" spans="2:8">
      <c r="B1258" s="1003" t="s">
        <v>55</v>
      </c>
      <c r="C1258" s="38"/>
      <c r="D1258" s="38"/>
      <c r="E1258" s="38"/>
      <c r="F1258" s="38"/>
      <c r="G1258" s="38"/>
      <c r="H1258" s="38"/>
    </row>
    <row r="1259" spans="2:8">
      <c r="B1259" s="1004" t="s">
        <v>395</v>
      </c>
      <c r="C1259" s="38"/>
      <c r="D1259" s="38"/>
      <c r="E1259" s="38"/>
      <c r="F1259" s="38"/>
      <c r="G1259" s="38"/>
      <c r="H1259" s="38"/>
    </row>
    <row r="1260" spans="2:8">
      <c r="B1260" s="1005"/>
      <c r="C1260" s="38"/>
      <c r="D1260" s="38"/>
      <c r="E1260" s="38"/>
      <c r="F1260" s="38"/>
      <c r="G1260" s="38"/>
      <c r="H1260" s="38"/>
    </row>
    <row r="1261" spans="2:8">
      <c r="B1261" s="1006"/>
      <c r="C1261" s="17">
        <v>2014</v>
      </c>
      <c r="D1261" s="17">
        <v>2015</v>
      </c>
      <c r="E1261" s="17">
        <v>2016</v>
      </c>
      <c r="F1261" s="17">
        <v>2017</v>
      </c>
      <c r="G1261" s="17">
        <v>2018</v>
      </c>
      <c r="H1261" s="17">
        <v>2019</v>
      </c>
    </row>
    <row r="1262" spans="2:8">
      <c r="B1262" s="1000" t="s">
        <v>1578</v>
      </c>
      <c r="C1262" s="38"/>
      <c r="D1262" s="38"/>
      <c r="E1262" s="38"/>
      <c r="F1262" s="38"/>
      <c r="G1262" s="38"/>
      <c r="H1262" s="38"/>
    </row>
    <row r="1263" spans="2:8">
      <c r="B1263" s="997" t="s">
        <v>396</v>
      </c>
      <c r="C1263" s="36">
        <v>471337.24550898204</v>
      </c>
      <c r="D1263" s="36">
        <v>283439.01095677988</v>
      </c>
      <c r="E1263" s="36">
        <v>368590.63723017112</v>
      </c>
      <c r="F1263" s="36">
        <v>516493.72435395455</v>
      </c>
      <c r="G1263" s="36">
        <v>510979.82075792708</v>
      </c>
      <c r="H1263" s="36">
        <v>653794.14735794452</v>
      </c>
    </row>
    <row r="1264" spans="2:8">
      <c r="B1264" s="998" t="s">
        <v>293</v>
      </c>
      <c r="C1264" s="36">
        <v>1917.967469316686</v>
      </c>
      <c r="D1264" s="36">
        <v>2197.4080363404923</v>
      </c>
      <c r="E1264" s="36">
        <v>2276.6597910831683</v>
      </c>
      <c r="F1264" s="36">
        <v>2870.9108848864525</v>
      </c>
      <c r="G1264" s="36">
        <v>389.00750111877016</v>
      </c>
      <c r="H1264" s="36">
        <v>109.29816385798637</v>
      </c>
    </row>
    <row r="1265" spans="2:8">
      <c r="B1265" s="999" t="s">
        <v>294</v>
      </c>
      <c r="C1265" s="36">
        <v>0</v>
      </c>
      <c r="D1265" s="36">
        <v>0</v>
      </c>
      <c r="E1265" s="36">
        <v>0</v>
      </c>
      <c r="F1265" s="36">
        <v>0</v>
      </c>
      <c r="G1265" s="36">
        <v>0</v>
      </c>
      <c r="H1265" s="36">
        <v>0</v>
      </c>
    </row>
    <row r="1266" spans="2:8">
      <c r="B1266" s="999" t="s">
        <v>295</v>
      </c>
      <c r="C1266" s="36">
        <v>1917.967469316686</v>
      </c>
      <c r="D1266" s="36">
        <v>2197.4080363404923</v>
      </c>
      <c r="E1266" s="36">
        <v>2276.6597910831683</v>
      </c>
      <c r="F1266" s="36">
        <v>2870.9108848864525</v>
      </c>
      <c r="G1266" s="36">
        <v>389.00750111877016</v>
      </c>
      <c r="H1266" s="36">
        <v>109.29816385798637</v>
      </c>
    </row>
    <row r="1267" spans="2:8">
      <c r="B1267" s="998" t="s">
        <v>296</v>
      </c>
      <c r="C1267" s="36">
        <v>469419.27803966543</v>
      </c>
      <c r="D1267" s="36">
        <v>281241.60292043933</v>
      </c>
      <c r="E1267" s="36">
        <v>366313.97743908787</v>
      </c>
      <c r="F1267" s="36">
        <v>513622.81346906815</v>
      </c>
      <c r="G1267" s="36">
        <v>510590.81325680832</v>
      </c>
      <c r="H1267" s="36">
        <v>653684.84919408651</v>
      </c>
    </row>
    <row r="1268" spans="2:8">
      <c r="B1268" s="998" t="s">
        <v>237</v>
      </c>
      <c r="C1268" s="36">
        <v>0</v>
      </c>
      <c r="D1268" s="36">
        <v>0</v>
      </c>
      <c r="E1268" s="36">
        <v>0</v>
      </c>
      <c r="F1268" s="36">
        <v>0</v>
      </c>
      <c r="G1268" s="36">
        <v>0</v>
      </c>
      <c r="H1268" s="36">
        <v>0</v>
      </c>
    </row>
    <row r="1269" spans="2:8">
      <c r="B1269" s="997"/>
      <c r="C1269" s="36"/>
      <c r="D1269" s="36"/>
      <c r="E1269" s="36"/>
      <c r="F1269" s="36"/>
      <c r="G1269" s="36"/>
      <c r="H1269" s="36"/>
    </row>
    <row r="1270" spans="2:8">
      <c r="B1270" s="1000" t="s">
        <v>1576</v>
      </c>
      <c r="C1270" s="36"/>
      <c r="D1270" s="36"/>
      <c r="E1270" s="36"/>
      <c r="F1270" s="36"/>
      <c r="G1270" s="36"/>
      <c r="H1270" s="36"/>
    </row>
    <row r="1271" spans="2:8">
      <c r="B1271" s="997" t="s">
        <v>396</v>
      </c>
      <c r="C1271" s="36">
        <v>1757753.2891663483</v>
      </c>
      <c r="D1271" s="36">
        <v>1330709.3646300116</v>
      </c>
      <c r="E1271" s="36">
        <v>1431379.8458358455</v>
      </c>
      <c r="F1271" s="36">
        <v>1378053.1669679359</v>
      </c>
      <c r="G1271" s="36">
        <v>1259221.4199654895</v>
      </c>
      <c r="H1271" s="36">
        <v>1211832.8395251008</v>
      </c>
    </row>
    <row r="1272" spans="2:8">
      <c r="B1272" s="998" t="s">
        <v>293</v>
      </c>
      <c r="C1272" s="36">
        <v>1757753.2891663483</v>
      </c>
      <c r="D1272" s="36">
        <v>1330709.3646300116</v>
      </c>
      <c r="E1272" s="36">
        <v>1431379.8458358455</v>
      </c>
      <c r="F1272" s="36">
        <v>1378053.1669679359</v>
      </c>
      <c r="G1272" s="36">
        <v>1259221.4199654895</v>
      </c>
      <c r="H1272" s="36">
        <v>1211832.8395251008</v>
      </c>
    </row>
    <row r="1273" spans="2:8">
      <c r="B1273" s="999" t="s">
        <v>294</v>
      </c>
      <c r="C1273" s="36">
        <v>438646.73673928744</v>
      </c>
      <c r="D1273" s="36">
        <v>213774.44424476594</v>
      </c>
      <c r="E1273" s="36">
        <v>295590.15317639837</v>
      </c>
      <c r="F1273" s="36">
        <v>216938.14667204543</v>
      </c>
      <c r="G1273" s="36">
        <v>177491.54523054243</v>
      </c>
      <c r="H1273" s="36">
        <v>155599.28952180635</v>
      </c>
    </row>
    <row r="1274" spans="2:8">
      <c r="B1274" s="999" t="s">
        <v>295</v>
      </c>
      <c r="C1274" s="36">
        <v>1319106.5524270609</v>
      </c>
      <c r="D1274" s="36">
        <v>1116934.9204780303</v>
      </c>
      <c r="E1274" s="36">
        <v>1135789.692679408</v>
      </c>
      <c r="F1274" s="36">
        <v>1161115.0202958905</v>
      </c>
      <c r="G1274" s="36">
        <v>1081729.8747349472</v>
      </c>
      <c r="H1274" s="36">
        <v>1056233.5500032944</v>
      </c>
    </row>
    <row r="1275" spans="2:8">
      <c r="B1275" s="998" t="s">
        <v>296</v>
      </c>
      <c r="C1275" s="36" t="s">
        <v>140</v>
      </c>
      <c r="D1275" s="36" t="s">
        <v>140</v>
      </c>
      <c r="E1275" s="36" t="s">
        <v>140</v>
      </c>
      <c r="F1275" s="36" t="s">
        <v>140</v>
      </c>
      <c r="G1275" s="36" t="s">
        <v>140</v>
      </c>
      <c r="H1275" s="36" t="s">
        <v>140</v>
      </c>
    </row>
    <row r="1276" spans="2:8">
      <c r="B1276" s="998" t="s">
        <v>237</v>
      </c>
      <c r="C1276" s="36" t="s">
        <v>140</v>
      </c>
      <c r="D1276" s="36" t="s">
        <v>140</v>
      </c>
      <c r="E1276" s="36" t="s">
        <v>140</v>
      </c>
      <c r="F1276" s="36" t="s">
        <v>140</v>
      </c>
      <c r="G1276" s="36" t="s">
        <v>140</v>
      </c>
      <c r="H1276" s="36" t="s">
        <v>140</v>
      </c>
    </row>
    <row r="1277" spans="2:8">
      <c r="B1277" s="997"/>
      <c r="C1277" s="36"/>
      <c r="D1277" s="36"/>
      <c r="E1277" s="36"/>
      <c r="F1277" s="36"/>
      <c r="G1277" s="36"/>
      <c r="H1277" s="36"/>
    </row>
    <row r="1278" spans="2:8">
      <c r="B1278" s="1000" t="s">
        <v>1587</v>
      </c>
      <c r="C1278" s="36"/>
      <c r="D1278" s="36"/>
      <c r="E1278" s="36"/>
      <c r="F1278" s="36"/>
      <c r="G1278" s="36"/>
      <c r="H1278" s="36"/>
    </row>
    <row r="1279" spans="2:8">
      <c r="B1279" s="997" t="s">
        <v>1593</v>
      </c>
      <c r="C1279" s="36">
        <v>1463154.1661358138</v>
      </c>
      <c r="D1279" s="36">
        <v>1253312.4479911977</v>
      </c>
      <c r="E1279" s="36">
        <v>1388705.8395106613</v>
      </c>
      <c r="F1279" s="36">
        <v>1686672.9749584335</v>
      </c>
      <c r="G1279" s="36">
        <v>1581750.2117183651</v>
      </c>
      <c r="H1279" s="36">
        <v>1572696.5865031297</v>
      </c>
    </row>
    <row r="1280" spans="2:8">
      <c r="B1280" s="998" t="s">
        <v>293</v>
      </c>
      <c r="C1280" s="36">
        <v>1463154.1661358138</v>
      </c>
      <c r="D1280" s="36">
        <v>1253312.4479911977</v>
      </c>
      <c r="E1280" s="36">
        <v>1388705.8395106613</v>
      </c>
      <c r="F1280" s="36">
        <v>1686672.9749584335</v>
      </c>
      <c r="G1280" s="36">
        <v>1581750.2117183651</v>
      </c>
      <c r="H1280" s="36">
        <v>1572696.5865031297</v>
      </c>
    </row>
    <row r="1281" spans="2:8">
      <c r="B1281" s="999" t="s">
        <v>294</v>
      </c>
      <c r="C1281" s="36">
        <v>31204.638382808855</v>
      </c>
      <c r="D1281" s="36">
        <v>33745.743478461976</v>
      </c>
      <c r="E1281" s="36">
        <v>20616.442821877474</v>
      </c>
      <c r="F1281" s="36">
        <v>7446.8892464146902</v>
      </c>
      <c r="G1281" s="36">
        <v>9980.3531374801696</v>
      </c>
      <c r="H1281" s="36">
        <v>11817.366513773093</v>
      </c>
    </row>
    <row r="1282" spans="2:8">
      <c r="B1282" s="999" t="s">
        <v>295</v>
      </c>
      <c r="C1282" s="36">
        <v>1431949.5277530046</v>
      </c>
      <c r="D1282" s="36">
        <v>1219566.7045127356</v>
      </c>
      <c r="E1282" s="36">
        <v>1368089.3966887838</v>
      </c>
      <c r="F1282" s="36">
        <v>1679226.0857120189</v>
      </c>
      <c r="G1282" s="36">
        <v>1571769.858580885</v>
      </c>
      <c r="H1282" s="36">
        <v>1560879.0958161224</v>
      </c>
    </row>
    <row r="1283" spans="2:8">
      <c r="B1283" s="998" t="s">
        <v>296</v>
      </c>
      <c r="C1283" s="36" t="s">
        <v>140</v>
      </c>
      <c r="D1283" s="36" t="s">
        <v>140</v>
      </c>
      <c r="E1283" s="36" t="s">
        <v>140</v>
      </c>
      <c r="F1283" s="36" t="s">
        <v>140</v>
      </c>
      <c r="G1283" s="36" t="s">
        <v>140</v>
      </c>
      <c r="H1283" s="36" t="s">
        <v>140</v>
      </c>
    </row>
    <row r="1284" spans="2:8" ht="15.75" thickBot="1">
      <c r="B1284" s="1007" t="s">
        <v>237</v>
      </c>
      <c r="C1284" s="23" t="s">
        <v>140</v>
      </c>
      <c r="D1284" s="23" t="s">
        <v>140</v>
      </c>
      <c r="E1284" s="23" t="s">
        <v>140</v>
      </c>
      <c r="F1284" s="23" t="s">
        <v>140</v>
      </c>
      <c r="G1284" s="23" t="s">
        <v>140</v>
      </c>
      <c r="H1284" s="23" t="s">
        <v>140</v>
      </c>
    </row>
    <row r="1285" spans="2:8" ht="15.75" thickTop="1">
      <c r="B1285" s="1064" t="s">
        <v>1589</v>
      </c>
      <c r="C1285" s="1064"/>
      <c r="D1285" s="1064"/>
      <c r="E1285" s="1064"/>
      <c r="F1285" s="1064"/>
      <c r="G1285" s="1064"/>
      <c r="H1285" s="1064"/>
    </row>
    <row r="1286" spans="2:8">
      <c r="B1286" s="1091" t="s">
        <v>1592</v>
      </c>
      <c r="C1286" s="1091"/>
      <c r="D1286" s="1091"/>
      <c r="E1286" s="1091"/>
      <c r="F1286" s="1091"/>
      <c r="G1286" s="1091"/>
      <c r="H1286" s="1091"/>
    </row>
    <row r="1287" spans="2:8">
      <c r="B1287" s="27"/>
    </row>
    <row r="1288" spans="2:8">
      <c r="B1288" s="1063" t="s">
        <v>58</v>
      </c>
      <c r="C1288" s="1063"/>
      <c r="D1288" s="1063"/>
      <c r="E1288" s="1063"/>
      <c r="F1288" s="1063"/>
      <c r="G1288" s="1063"/>
      <c r="H1288" s="1063"/>
    </row>
    <row r="1289" spans="2:8">
      <c r="B1289" s="957" t="s">
        <v>57</v>
      </c>
    </row>
    <row r="1290" spans="2:8">
      <c r="B1290" s="145" t="s">
        <v>400</v>
      </c>
    </row>
    <row r="1291" spans="2:8">
      <c r="B1291" s="145"/>
    </row>
    <row r="1292" spans="2:8">
      <c r="B1292" s="16"/>
      <c r="C1292" s="17">
        <v>2014</v>
      </c>
      <c r="D1292" s="17">
        <v>2015</v>
      </c>
      <c r="E1292" s="17">
        <v>2016</v>
      </c>
      <c r="F1292" s="17">
        <v>2017</v>
      </c>
      <c r="G1292" s="17">
        <v>2018</v>
      </c>
      <c r="H1292" s="17">
        <v>2019</v>
      </c>
    </row>
    <row r="1293" spans="2:8">
      <c r="B1293" s="93" t="s">
        <v>401</v>
      </c>
      <c r="C1293" s="36">
        <v>140052.42799999999</v>
      </c>
      <c r="D1293" s="36">
        <v>331958.484</v>
      </c>
      <c r="E1293" s="36">
        <v>427369.03350000002</v>
      </c>
      <c r="F1293" s="36">
        <v>434947.46500000003</v>
      </c>
      <c r="G1293" s="36">
        <v>498161.81700000004</v>
      </c>
      <c r="H1293" s="36">
        <v>623770.84100000001</v>
      </c>
    </row>
    <row r="1294" spans="2:8">
      <c r="B1294" s="93"/>
      <c r="C1294" s="38"/>
      <c r="D1294" s="38"/>
      <c r="E1294" s="38"/>
      <c r="F1294" s="38"/>
      <c r="G1294" s="38"/>
      <c r="H1294" s="38"/>
    </row>
    <row r="1295" spans="2:8">
      <c r="B1295" s="92" t="s">
        <v>1569</v>
      </c>
      <c r="C1295" s="38"/>
      <c r="D1295" s="38"/>
      <c r="E1295" s="38"/>
      <c r="F1295" s="38"/>
      <c r="G1295" s="38"/>
      <c r="H1295" s="38"/>
    </row>
    <row r="1296" spans="2:8">
      <c r="B1296" s="103" t="s">
        <v>401</v>
      </c>
      <c r="C1296" s="1008">
        <v>19160.366999999998</v>
      </c>
      <c r="D1296" s="1008">
        <v>18000.965</v>
      </c>
      <c r="E1296" s="1008">
        <v>17798.7415</v>
      </c>
      <c r="F1296" s="1008">
        <v>17469.391</v>
      </c>
      <c r="G1296" s="1008">
        <v>15330.347000000002</v>
      </c>
      <c r="H1296" s="1008">
        <v>35942.698000000004</v>
      </c>
    </row>
    <row r="1297" spans="2:8">
      <c r="B1297" s="103" t="s">
        <v>402</v>
      </c>
      <c r="C1297" s="36">
        <v>8935.7960000000003</v>
      </c>
      <c r="D1297" s="36">
        <v>8656.8590000000004</v>
      </c>
      <c r="E1297" s="36">
        <v>10778.826500000001</v>
      </c>
      <c r="F1297" s="36">
        <v>11021.313</v>
      </c>
      <c r="G1297" s="36">
        <v>10475.104000000001</v>
      </c>
      <c r="H1297" s="36">
        <v>26015.07</v>
      </c>
    </row>
    <row r="1298" spans="2:8">
      <c r="B1298" s="96" t="s">
        <v>293</v>
      </c>
      <c r="C1298" s="36">
        <v>4.8579999999999997</v>
      </c>
      <c r="D1298" s="36">
        <v>6.1689999999999996</v>
      </c>
      <c r="E1298" s="36">
        <v>6.9764999999999997</v>
      </c>
      <c r="F1298" s="36">
        <v>10.73</v>
      </c>
      <c r="G1298" s="36">
        <v>15.172000000000001</v>
      </c>
      <c r="H1298" s="36">
        <v>32.796999999999997</v>
      </c>
    </row>
    <row r="1299" spans="2:8">
      <c r="B1299" s="136" t="s">
        <v>294</v>
      </c>
      <c r="C1299" s="36">
        <v>0</v>
      </c>
      <c r="D1299" s="36">
        <v>0</v>
      </c>
      <c r="E1299" s="36">
        <v>0</v>
      </c>
      <c r="F1299" s="36">
        <v>0</v>
      </c>
      <c r="G1299" s="36">
        <v>0</v>
      </c>
      <c r="H1299" s="36">
        <v>0</v>
      </c>
    </row>
    <row r="1300" spans="2:8">
      <c r="B1300" s="136" t="s">
        <v>295</v>
      </c>
      <c r="C1300" s="36">
        <v>4.8579999999999997</v>
      </c>
      <c r="D1300" s="36">
        <v>6.1689999999999996</v>
      </c>
      <c r="E1300" s="36">
        <v>6.9764999999999997</v>
      </c>
      <c r="F1300" s="36">
        <v>10.73</v>
      </c>
      <c r="G1300" s="36">
        <v>15.172000000000001</v>
      </c>
      <c r="H1300" s="36">
        <v>32.796999999999997</v>
      </c>
    </row>
    <row r="1301" spans="2:8">
      <c r="B1301" s="96" t="s">
        <v>296</v>
      </c>
      <c r="C1301" s="36">
        <v>8930.9380000000001</v>
      </c>
      <c r="D1301" s="36">
        <v>8650.69</v>
      </c>
      <c r="E1301" s="36">
        <v>10771.85</v>
      </c>
      <c r="F1301" s="36">
        <v>11010.583000000001</v>
      </c>
      <c r="G1301" s="36">
        <v>10459.932000000001</v>
      </c>
      <c r="H1301" s="36">
        <v>25982.273000000001</v>
      </c>
    </row>
    <row r="1302" spans="2:8">
      <c r="B1302" s="96" t="s">
        <v>237</v>
      </c>
      <c r="C1302" s="36">
        <v>0</v>
      </c>
      <c r="D1302" s="36">
        <v>0</v>
      </c>
      <c r="E1302" s="36">
        <v>0</v>
      </c>
      <c r="F1302" s="36">
        <v>0</v>
      </c>
      <c r="G1302" s="36">
        <v>0</v>
      </c>
      <c r="H1302" s="36">
        <v>0</v>
      </c>
    </row>
    <row r="1303" spans="2:8">
      <c r="B1303" s="96"/>
      <c r="C1303" s="36"/>
      <c r="D1303" s="36"/>
      <c r="E1303" s="36"/>
      <c r="F1303" s="36"/>
      <c r="G1303" s="36"/>
      <c r="H1303" s="36"/>
    </row>
    <row r="1304" spans="2:8">
      <c r="B1304" s="103" t="s">
        <v>403</v>
      </c>
      <c r="C1304" s="36">
        <v>10224.571</v>
      </c>
      <c r="D1304" s="36">
        <v>9344.1059999999998</v>
      </c>
      <c r="E1304" s="36">
        <v>7019.915</v>
      </c>
      <c r="F1304" s="36">
        <v>6448.0779999999977</v>
      </c>
      <c r="G1304" s="36">
        <v>4855.2430000000004</v>
      </c>
      <c r="H1304" s="36">
        <v>9927.6280000000006</v>
      </c>
    </row>
    <row r="1305" spans="2:8">
      <c r="B1305" s="96" t="s">
        <v>293</v>
      </c>
      <c r="C1305" s="36">
        <v>5.7850000000000001</v>
      </c>
      <c r="D1305" s="36">
        <v>2.5339999999999998</v>
      </c>
      <c r="E1305" s="36">
        <v>4.351</v>
      </c>
      <c r="F1305" s="36">
        <v>17.998000000000001</v>
      </c>
      <c r="G1305" s="36">
        <v>48.581000000000003</v>
      </c>
      <c r="H1305" s="36">
        <v>19.393000000000001</v>
      </c>
    </row>
    <row r="1306" spans="2:8">
      <c r="B1306" s="136" t="s">
        <v>294</v>
      </c>
      <c r="C1306" s="36">
        <v>0</v>
      </c>
      <c r="D1306" s="36">
        <v>0</v>
      </c>
      <c r="E1306" s="36">
        <v>0</v>
      </c>
      <c r="F1306" s="36">
        <v>0</v>
      </c>
      <c r="G1306" s="36">
        <v>0</v>
      </c>
      <c r="H1306" s="36">
        <v>0</v>
      </c>
    </row>
    <row r="1307" spans="2:8">
      <c r="B1307" s="136" t="s">
        <v>295</v>
      </c>
      <c r="C1307" s="36">
        <v>5.7850000000000001</v>
      </c>
      <c r="D1307" s="36">
        <v>2.5339999999999998</v>
      </c>
      <c r="E1307" s="36">
        <v>4.351</v>
      </c>
      <c r="F1307" s="36">
        <v>17.998000000000001</v>
      </c>
      <c r="G1307" s="36">
        <v>48.581000000000003</v>
      </c>
      <c r="H1307" s="36">
        <v>19.393000000000001</v>
      </c>
    </row>
    <row r="1308" spans="2:8">
      <c r="B1308" s="96" t="s">
        <v>296</v>
      </c>
      <c r="C1308" s="36">
        <v>10218.786</v>
      </c>
      <c r="D1308" s="36">
        <v>9341.5720000000001</v>
      </c>
      <c r="E1308" s="36">
        <v>7015.5640000000003</v>
      </c>
      <c r="F1308" s="36">
        <v>6430.0799999999981</v>
      </c>
      <c r="G1308" s="36">
        <v>4806.6620000000003</v>
      </c>
      <c r="H1308" s="36">
        <v>9908.2350000000006</v>
      </c>
    </row>
    <row r="1309" spans="2:8">
      <c r="B1309" s="96" t="s">
        <v>237</v>
      </c>
      <c r="C1309" s="36">
        <v>0</v>
      </c>
      <c r="D1309" s="36">
        <v>0</v>
      </c>
      <c r="E1309" s="36">
        <v>0</v>
      </c>
      <c r="F1309" s="36">
        <v>0</v>
      </c>
      <c r="G1309" s="36">
        <v>0</v>
      </c>
      <c r="H1309" s="36">
        <v>0</v>
      </c>
    </row>
    <row r="1310" spans="2:8">
      <c r="B1310" s="96"/>
      <c r="C1310" s="38"/>
      <c r="D1310" s="38"/>
      <c r="E1310" s="38"/>
      <c r="F1310" s="38"/>
      <c r="G1310" s="38"/>
      <c r="H1310" s="38"/>
    </row>
    <row r="1311" spans="2:8">
      <c r="B1311" s="92" t="s">
        <v>1576</v>
      </c>
      <c r="C1311" s="38"/>
      <c r="D1311" s="38"/>
      <c r="E1311" s="38"/>
      <c r="F1311" s="38"/>
      <c r="G1311" s="38"/>
      <c r="H1311" s="38"/>
    </row>
    <row r="1312" spans="2:8">
      <c r="B1312" s="103" t="s">
        <v>401</v>
      </c>
      <c r="C1312" s="1044">
        <f t="shared" ref="C1312:C1313" si="0">C1313</f>
        <v>116942.351</v>
      </c>
      <c r="D1312" s="1044">
        <v>309817.67099999997</v>
      </c>
      <c r="E1312" s="1044">
        <v>405352.54500000004</v>
      </c>
      <c r="F1312" s="1044">
        <v>413074.74900000001</v>
      </c>
      <c r="G1312" s="1044">
        <v>478268.46</v>
      </c>
      <c r="H1312" s="1044">
        <v>582905.40800000005</v>
      </c>
    </row>
    <row r="1313" spans="2:8">
      <c r="B1313" s="103" t="s">
        <v>402</v>
      </c>
      <c r="C1313" s="1044">
        <f t="shared" si="0"/>
        <v>116942.351</v>
      </c>
      <c r="D1313" s="1044">
        <v>309817.67099999997</v>
      </c>
      <c r="E1313" s="1044">
        <v>405352.54500000004</v>
      </c>
      <c r="F1313" s="1044">
        <v>413074.74900000001</v>
      </c>
      <c r="G1313" s="1044">
        <v>478268.46</v>
      </c>
      <c r="H1313" s="1044">
        <v>582905.40800000005</v>
      </c>
    </row>
    <row r="1314" spans="2:8">
      <c r="B1314" s="96" t="s">
        <v>293</v>
      </c>
      <c r="C1314" s="1044">
        <f t="shared" ref="C1314" si="1">SUM(C1315:C1316)</f>
        <v>116942.351</v>
      </c>
      <c r="D1314" s="1044">
        <v>309817.67099999997</v>
      </c>
      <c r="E1314" s="1044">
        <v>405352.54500000004</v>
      </c>
      <c r="F1314" s="1044">
        <v>413074.74900000001</v>
      </c>
      <c r="G1314" s="1044">
        <v>478268.46</v>
      </c>
      <c r="H1314" s="1044">
        <v>582905.40800000005</v>
      </c>
    </row>
    <row r="1315" spans="2:8">
      <c r="B1315" s="136" t="s">
        <v>294</v>
      </c>
      <c r="C1315" s="1045">
        <v>4158.1319999999996</v>
      </c>
      <c r="D1315" s="1045">
        <v>19483.964103866962</v>
      </c>
      <c r="E1315" s="1045">
        <v>77447.051999999996</v>
      </c>
      <c r="F1315" s="1045">
        <v>113234.886</v>
      </c>
      <c r="G1315" s="1045">
        <v>111738.09600000001</v>
      </c>
      <c r="H1315" s="1045">
        <v>131614.49</v>
      </c>
    </row>
    <row r="1316" spans="2:8">
      <c r="B1316" s="136" t="s">
        <v>295</v>
      </c>
      <c r="C1316" s="1044">
        <v>112784.219</v>
      </c>
      <c r="D1316" s="1044">
        <v>290333.70689613302</v>
      </c>
      <c r="E1316" s="1044">
        <v>327905.49300000002</v>
      </c>
      <c r="F1316" s="1044">
        <v>299839.86300000001</v>
      </c>
      <c r="G1316" s="1044">
        <v>366530.364</v>
      </c>
      <c r="H1316" s="1044">
        <v>451290.91800000001</v>
      </c>
    </row>
    <row r="1317" spans="2:8">
      <c r="B1317" s="96" t="s">
        <v>296</v>
      </c>
      <c r="C1317" s="1044" t="s">
        <v>140</v>
      </c>
      <c r="D1317" s="1044" t="s">
        <v>140</v>
      </c>
      <c r="E1317" s="1044" t="s">
        <v>140</v>
      </c>
      <c r="F1317" s="1044" t="s">
        <v>140</v>
      </c>
      <c r="G1317" s="1044" t="s">
        <v>140</v>
      </c>
      <c r="H1317" s="1044" t="s">
        <v>140</v>
      </c>
    </row>
    <row r="1318" spans="2:8">
      <c r="B1318" s="96" t="s">
        <v>237</v>
      </c>
      <c r="C1318" s="1044" t="s">
        <v>140</v>
      </c>
      <c r="D1318" s="1044" t="s">
        <v>140</v>
      </c>
      <c r="E1318" s="1044" t="s">
        <v>140</v>
      </c>
      <c r="F1318" s="1044" t="s">
        <v>140</v>
      </c>
      <c r="G1318" s="1044" t="s">
        <v>140</v>
      </c>
      <c r="H1318" s="1044" t="s">
        <v>140</v>
      </c>
    </row>
    <row r="1319" spans="2:8">
      <c r="B1319" s="96"/>
      <c r="C1319" s="1045"/>
      <c r="D1319" s="1045"/>
      <c r="E1319" s="1045"/>
      <c r="F1319" s="1045"/>
      <c r="G1319" s="1045"/>
      <c r="H1319" s="1045"/>
    </row>
    <row r="1320" spans="2:8">
      <c r="B1320" s="103" t="s">
        <v>403</v>
      </c>
      <c r="C1320" s="1046" t="s">
        <v>125</v>
      </c>
      <c r="D1320" s="1046" t="s">
        <v>125</v>
      </c>
      <c r="E1320" s="1046" t="s">
        <v>125</v>
      </c>
      <c r="F1320" s="1046" t="s">
        <v>125</v>
      </c>
      <c r="G1320" s="1046" t="s">
        <v>125</v>
      </c>
      <c r="H1320" s="1046" t="s">
        <v>125</v>
      </c>
    </row>
    <row r="1321" spans="2:8">
      <c r="B1321" s="96" t="s">
        <v>293</v>
      </c>
      <c r="C1321" s="1046" t="s">
        <v>125</v>
      </c>
      <c r="D1321" s="1046" t="s">
        <v>125</v>
      </c>
      <c r="E1321" s="1046" t="s">
        <v>125</v>
      </c>
      <c r="F1321" s="1046" t="s">
        <v>125</v>
      </c>
      <c r="G1321" s="1046" t="s">
        <v>125</v>
      </c>
      <c r="H1321" s="1046" t="s">
        <v>125</v>
      </c>
    </row>
    <row r="1322" spans="2:8">
      <c r="B1322" s="136" t="s">
        <v>294</v>
      </c>
      <c r="C1322" s="1046" t="s">
        <v>125</v>
      </c>
      <c r="D1322" s="1046" t="s">
        <v>125</v>
      </c>
      <c r="E1322" s="1046" t="s">
        <v>125</v>
      </c>
      <c r="F1322" s="1046" t="s">
        <v>125</v>
      </c>
      <c r="G1322" s="1046" t="s">
        <v>125</v>
      </c>
      <c r="H1322" s="1046" t="s">
        <v>125</v>
      </c>
    </row>
    <row r="1323" spans="2:8">
      <c r="B1323" s="136" t="s">
        <v>295</v>
      </c>
      <c r="C1323" s="1046" t="s">
        <v>125</v>
      </c>
      <c r="D1323" s="1046" t="s">
        <v>125</v>
      </c>
      <c r="E1323" s="1046" t="s">
        <v>125</v>
      </c>
      <c r="F1323" s="1046" t="s">
        <v>125</v>
      </c>
      <c r="G1323" s="1046" t="s">
        <v>125</v>
      </c>
      <c r="H1323" s="1046" t="s">
        <v>125</v>
      </c>
    </row>
    <row r="1324" spans="2:8">
      <c r="B1324" s="96" t="s">
        <v>296</v>
      </c>
      <c r="C1324" s="1046" t="s">
        <v>140</v>
      </c>
      <c r="D1324" s="1046" t="s">
        <v>140</v>
      </c>
      <c r="E1324" s="1046" t="s">
        <v>140</v>
      </c>
      <c r="F1324" s="1046" t="s">
        <v>140</v>
      </c>
      <c r="G1324" s="1046" t="s">
        <v>140</v>
      </c>
      <c r="H1324" s="1046" t="s">
        <v>140</v>
      </c>
    </row>
    <row r="1325" spans="2:8">
      <c r="B1325" s="96" t="s">
        <v>237</v>
      </c>
      <c r="C1325" s="1046" t="s">
        <v>140</v>
      </c>
      <c r="D1325" s="1046" t="s">
        <v>140</v>
      </c>
      <c r="E1325" s="1046" t="s">
        <v>140</v>
      </c>
      <c r="F1325" s="1046" t="s">
        <v>140</v>
      </c>
      <c r="G1325" s="1046" t="s">
        <v>140</v>
      </c>
      <c r="H1325" s="1046" t="s">
        <v>140</v>
      </c>
    </row>
    <row r="1326" spans="2:8">
      <c r="B1326" s="96"/>
      <c r="C1326" s="38"/>
      <c r="D1326" s="38"/>
      <c r="E1326" s="38"/>
      <c r="F1326" s="38"/>
      <c r="G1326" s="38"/>
      <c r="H1326" s="38"/>
    </row>
    <row r="1327" spans="2:8">
      <c r="B1327" s="92" t="s">
        <v>1587</v>
      </c>
      <c r="C1327" s="38"/>
      <c r="D1327" s="38"/>
      <c r="E1327" s="38"/>
      <c r="F1327" s="38"/>
      <c r="G1327" s="38"/>
      <c r="H1327" s="38"/>
    </row>
    <row r="1328" spans="2:8">
      <c r="B1328" s="103" t="s">
        <v>401</v>
      </c>
      <c r="C1328" s="1046">
        <v>3949.71</v>
      </c>
      <c r="D1328" s="1046">
        <v>4139.848</v>
      </c>
      <c r="E1328" s="1046">
        <v>4217.7470000000003</v>
      </c>
      <c r="F1328" s="1046">
        <v>4403.3249999999998</v>
      </c>
      <c r="G1328" s="1046">
        <v>4563.01</v>
      </c>
      <c r="H1328" s="1046">
        <v>4922.7349999999997</v>
      </c>
    </row>
    <row r="1329" spans="2:8">
      <c r="B1329" s="103" t="s">
        <v>402</v>
      </c>
      <c r="C1329" s="1044">
        <v>3809.2559999999999</v>
      </c>
      <c r="D1329" s="1044">
        <v>3978.3420000000001</v>
      </c>
      <c r="E1329" s="1044">
        <v>4027.54</v>
      </c>
      <c r="F1329" s="1044">
        <v>4142.6840000000002</v>
      </c>
      <c r="G1329" s="1044">
        <v>4421.97</v>
      </c>
      <c r="H1329" s="1044">
        <v>4770.9290000000001</v>
      </c>
    </row>
    <row r="1330" spans="2:8">
      <c r="B1330" s="96" t="s">
        <v>293</v>
      </c>
      <c r="C1330" s="1044">
        <v>3809.2559999999999</v>
      </c>
      <c r="D1330" s="1044">
        <v>3978.3420000000001</v>
      </c>
      <c r="E1330" s="1044">
        <v>4027.54</v>
      </c>
      <c r="F1330" s="1044">
        <v>4142.6840000000002</v>
      </c>
      <c r="G1330" s="1044">
        <v>4421.97</v>
      </c>
      <c r="H1330" s="1044">
        <v>4770.9290000000001</v>
      </c>
    </row>
    <row r="1331" spans="2:8">
      <c r="B1331" s="136" t="s">
        <v>294</v>
      </c>
      <c r="C1331" s="1051">
        <v>0</v>
      </c>
      <c r="D1331" s="1051">
        <v>0</v>
      </c>
      <c r="E1331" s="1051">
        <v>0</v>
      </c>
      <c r="F1331" s="1051">
        <v>0</v>
      </c>
      <c r="G1331" s="1051">
        <v>0</v>
      </c>
      <c r="H1331" s="1051">
        <v>0</v>
      </c>
    </row>
    <row r="1332" spans="2:8">
      <c r="B1332" s="136" t="s">
        <v>295</v>
      </c>
      <c r="C1332" s="1044">
        <v>3809.2559999999999</v>
      </c>
      <c r="D1332" s="1044">
        <v>3978.3420000000001</v>
      </c>
      <c r="E1332" s="1044">
        <v>4027.54</v>
      </c>
      <c r="F1332" s="1044">
        <v>4142.6840000000002</v>
      </c>
      <c r="G1332" s="1044">
        <v>4421.97</v>
      </c>
      <c r="H1332" s="1044">
        <v>4770.9290000000001</v>
      </c>
    </row>
    <row r="1333" spans="2:8">
      <c r="B1333" s="96" t="s">
        <v>296</v>
      </c>
      <c r="C1333" s="1046" t="s">
        <v>140</v>
      </c>
      <c r="D1333" s="1046" t="s">
        <v>140</v>
      </c>
      <c r="E1333" s="1046" t="s">
        <v>140</v>
      </c>
      <c r="F1333" s="1046" t="s">
        <v>140</v>
      </c>
      <c r="G1333" s="1046" t="s">
        <v>140</v>
      </c>
      <c r="H1333" s="1046" t="s">
        <v>140</v>
      </c>
    </row>
    <row r="1334" spans="2:8">
      <c r="B1334" s="96" t="s">
        <v>237</v>
      </c>
      <c r="C1334" s="1046" t="s">
        <v>140</v>
      </c>
      <c r="D1334" s="1046" t="s">
        <v>140</v>
      </c>
      <c r="E1334" s="1046" t="s">
        <v>140</v>
      </c>
      <c r="F1334" s="1046" t="s">
        <v>140</v>
      </c>
      <c r="G1334" s="1046" t="s">
        <v>140</v>
      </c>
      <c r="H1334" s="1046" t="s">
        <v>140</v>
      </c>
    </row>
    <row r="1335" spans="2:8">
      <c r="B1335" s="96"/>
      <c r="C1335" s="1047"/>
      <c r="D1335" s="1047"/>
      <c r="E1335" s="1047"/>
      <c r="F1335" s="1047"/>
      <c r="G1335" s="1047"/>
      <c r="H1335" s="1047"/>
    </row>
    <row r="1336" spans="2:8">
      <c r="B1336" s="103" t="s">
        <v>403</v>
      </c>
      <c r="C1336" s="1048">
        <v>140.45400000000001</v>
      </c>
      <c r="D1336" s="1048">
        <v>161.506</v>
      </c>
      <c r="E1336" s="1048">
        <v>190.20699999999999</v>
      </c>
      <c r="F1336" s="1048">
        <v>260.64100000000002</v>
      </c>
      <c r="G1336" s="1048">
        <v>141.04</v>
      </c>
      <c r="H1336" s="1048">
        <v>151.80600000000001</v>
      </c>
    </row>
    <row r="1337" spans="2:8">
      <c r="B1337" s="96" t="s">
        <v>293</v>
      </c>
      <c r="C1337" s="1048">
        <v>140.45400000000001</v>
      </c>
      <c r="D1337" s="1048">
        <v>161.506</v>
      </c>
      <c r="E1337" s="1048">
        <v>190.20699999999999</v>
      </c>
      <c r="F1337" s="1048">
        <v>260.64100000000002</v>
      </c>
      <c r="G1337" s="1048">
        <v>141.04</v>
      </c>
      <c r="H1337" s="1048">
        <v>151.80600000000001</v>
      </c>
    </row>
    <row r="1338" spans="2:8">
      <c r="B1338" s="136" t="s">
        <v>294</v>
      </c>
      <c r="C1338" s="1045">
        <v>0</v>
      </c>
      <c r="D1338" s="1045">
        <v>0</v>
      </c>
      <c r="E1338" s="1045">
        <v>0</v>
      </c>
      <c r="F1338" s="1045">
        <v>0</v>
      </c>
      <c r="G1338" s="1045">
        <v>0</v>
      </c>
      <c r="H1338" s="1045">
        <v>0</v>
      </c>
    </row>
    <row r="1339" spans="2:8">
      <c r="B1339" s="136" t="s">
        <v>295</v>
      </c>
      <c r="C1339" s="1048">
        <v>140.45400000000001</v>
      </c>
      <c r="D1339" s="1048">
        <v>161.506</v>
      </c>
      <c r="E1339" s="1048">
        <v>190.20699999999999</v>
      </c>
      <c r="F1339" s="1048">
        <v>260.64100000000002</v>
      </c>
      <c r="G1339" s="1048">
        <v>141.04</v>
      </c>
      <c r="H1339" s="1048">
        <v>151.80600000000001</v>
      </c>
    </row>
    <row r="1340" spans="2:8">
      <c r="B1340" s="96" t="s">
        <v>296</v>
      </c>
      <c r="C1340" s="1049" t="s">
        <v>140</v>
      </c>
      <c r="D1340" s="1049" t="s">
        <v>140</v>
      </c>
      <c r="E1340" s="1049" t="s">
        <v>140</v>
      </c>
      <c r="F1340" s="1049" t="s">
        <v>140</v>
      </c>
      <c r="G1340" s="1049" t="s">
        <v>140</v>
      </c>
      <c r="H1340" s="1049" t="s">
        <v>140</v>
      </c>
    </row>
    <row r="1341" spans="2:8" ht="15.75" thickBot="1">
      <c r="B1341" s="133" t="s">
        <v>237</v>
      </c>
      <c r="C1341" s="1050" t="s">
        <v>140</v>
      </c>
      <c r="D1341" s="1050" t="s">
        <v>140</v>
      </c>
      <c r="E1341" s="1050" t="s">
        <v>140</v>
      </c>
      <c r="F1341" s="1050" t="s">
        <v>140</v>
      </c>
      <c r="G1341" s="1050" t="s">
        <v>140</v>
      </c>
      <c r="H1341" s="1050" t="s">
        <v>140</v>
      </c>
    </row>
    <row r="1342" spans="2:8" ht="15.75" thickTop="1">
      <c r="B1342" s="1064" t="s">
        <v>1589</v>
      </c>
      <c r="C1342" s="1064"/>
      <c r="D1342" s="1064"/>
      <c r="E1342" s="1064"/>
      <c r="F1342" s="1064"/>
      <c r="G1342" s="1064"/>
      <c r="H1342" s="1064"/>
    </row>
    <row r="1343" spans="2:8">
      <c r="B1343" s="1091" t="s">
        <v>1594</v>
      </c>
      <c r="C1343" s="1091"/>
      <c r="D1343" s="1091"/>
      <c r="E1343" s="1091"/>
      <c r="F1343" s="1091"/>
      <c r="G1343" s="1091"/>
      <c r="H1343" s="1091"/>
    </row>
    <row r="1344" spans="2:8">
      <c r="B1344" s="146"/>
    </row>
    <row r="1345" spans="2:8">
      <c r="B1345" s="1063" t="s">
        <v>60</v>
      </c>
      <c r="C1345" s="1063"/>
      <c r="D1345" s="1063"/>
      <c r="E1345" s="1063"/>
      <c r="F1345" s="1063"/>
      <c r="G1345" s="1063"/>
      <c r="H1345" s="1063"/>
    </row>
    <row r="1346" spans="2:8">
      <c r="B1346" s="957" t="s">
        <v>59</v>
      </c>
    </row>
    <row r="1347" spans="2:8">
      <c r="B1347" s="145" t="s">
        <v>324</v>
      </c>
    </row>
    <row r="1348" spans="2:8">
      <c r="B1348" s="145"/>
    </row>
    <row r="1349" spans="2:8">
      <c r="B1349" s="16"/>
      <c r="C1349" s="17">
        <v>2014</v>
      </c>
      <c r="D1349" s="17">
        <v>2015</v>
      </c>
      <c r="E1349" s="17">
        <v>2016</v>
      </c>
      <c r="F1349" s="17">
        <v>2017</v>
      </c>
      <c r="G1349" s="17">
        <v>2018</v>
      </c>
      <c r="H1349" s="17">
        <v>2019</v>
      </c>
    </row>
    <row r="1350" spans="2:8">
      <c r="B1350" s="93" t="s">
        <v>405</v>
      </c>
      <c r="C1350" s="36">
        <v>276559716.25854677</v>
      </c>
      <c r="D1350" s="36">
        <v>218380020.32467729</v>
      </c>
      <c r="E1350" s="36">
        <v>217065697.44597971</v>
      </c>
      <c r="F1350" s="36">
        <v>228913343.13960844</v>
      </c>
      <c r="G1350" s="36">
        <v>216277240.74194437</v>
      </c>
      <c r="H1350" s="36">
        <v>203335396.71942475</v>
      </c>
    </row>
    <row r="1351" spans="2:8">
      <c r="B1351" s="93"/>
      <c r="C1351" s="36"/>
      <c r="D1351" s="36"/>
      <c r="E1351" s="36"/>
      <c r="F1351" s="36"/>
      <c r="G1351" s="36"/>
      <c r="H1351" s="36"/>
    </row>
    <row r="1352" spans="2:8">
      <c r="B1352" s="92" t="s">
        <v>1569</v>
      </c>
      <c r="C1352" s="36"/>
      <c r="D1352" s="36"/>
      <c r="E1352" s="36"/>
      <c r="F1352" s="36"/>
      <c r="G1352" s="36"/>
      <c r="H1352" s="36"/>
    </row>
    <row r="1353" spans="2:8">
      <c r="B1353" s="103" t="s">
        <v>405</v>
      </c>
      <c r="C1353" s="36">
        <v>2378775.9795303009</v>
      </c>
      <c r="D1353" s="36">
        <v>1496412.7594572739</v>
      </c>
      <c r="E1353" s="36">
        <v>1312740.1225026599</v>
      </c>
      <c r="F1353" s="36">
        <v>1605508.4424583588</v>
      </c>
      <c r="G1353" s="36">
        <v>1234778.9623401663</v>
      </c>
      <c r="H1353" s="36">
        <v>1604470.5937507921</v>
      </c>
    </row>
    <row r="1354" spans="2:8">
      <c r="B1354" s="103" t="s">
        <v>402</v>
      </c>
      <c r="C1354" s="36">
        <v>410557.45063065359</v>
      </c>
      <c r="D1354" s="36">
        <v>268877.82819660351</v>
      </c>
      <c r="E1354" s="36">
        <v>277846.31354537507</v>
      </c>
      <c r="F1354" s="36">
        <v>413589.87005923263</v>
      </c>
      <c r="G1354" s="36">
        <v>548357.62274386175</v>
      </c>
      <c r="H1354" s="36">
        <v>718690.99338587467</v>
      </c>
    </row>
    <row r="1355" spans="2:8">
      <c r="B1355" s="96" t="s">
        <v>293</v>
      </c>
      <c r="C1355" s="36">
        <v>254.00900327005567</v>
      </c>
      <c r="D1355" s="36">
        <v>522.60430706562431</v>
      </c>
      <c r="E1355" s="36">
        <v>354.84477077771078</v>
      </c>
      <c r="F1355" s="36">
        <v>560.89075777603762</v>
      </c>
      <c r="G1355" s="36">
        <v>463.53156855407843</v>
      </c>
      <c r="H1355" s="36">
        <v>1611.606142773878</v>
      </c>
    </row>
    <row r="1356" spans="2:8">
      <c r="B1356" s="136" t="s">
        <v>294</v>
      </c>
      <c r="C1356" s="36">
        <v>0</v>
      </c>
      <c r="D1356" s="36">
        <v>0</v>
      </c>
      <c r="E1356" s="36">
        <v>0</v>
      </c>
      <c r="F1356" s="36">
        <v>0</v>
      </c>
      <c r="G1356" s="36">
        <v>0</v>
      </c>
      <c r="H1356" s="36">
        <v>0</v>
      </c>
    </row>
    <row r="1357" spans="2:8">
      <c r="B1357" s="136" t="s">
        <v>295</v>
      </c>
      <c r="C1357" s="36">
        <v>254.00900327005567</v>
      </c>
      <c r="D1357" s="36">
        <v>522.60430706562431</v>
      </c>
      <c r="E1357" s="36">
        <v>354.84477077771078</v>
      </c>
      <c r="F1357" s="36">
        <v>560.89075777603762</v>
      </c>
      <c r="G1357" s="36">
        <v>463.53156855407843</v>
      </c>
      <c r="H1357" s="36">
        <v>1611.606142773878</v>
      </c>
    </row>
    <row r="1358" spans="2:8">
      <c r="B1358" s="96" t="s">
        <v>296</v>
      </c>
      <c r="C1358" s="36">
        <v>410303.44162738358</v>
      </c>
      <c r="D1358" s="36">
        <v>268355.22388953785</v>
      </c>
      <c r="E1358" s="36">
        <v>277491.46877459739</v>
      </c>
      <c r="F1358" s="36">
        <v>413028.97930145659</v>
      </c>
      <c r="G1358" s="36">
        <v>547894.09117530775</v>
      </c>
      <c r="H1358" s="36">
        <v>717079.38724310079</v>
      </c>
    </row>
    <row r="1359" spans="2:8">
      <c r="B1359" s="96" t="s">
        <v>237</v>
      </c>
      <c r="C1359" s="36">
        <v>0</v>
      </c>
      <c r="D1359" s="36">
        <v>0</v>
      </c>
      <c r="E1359" s="36">
        <v>0</v>
      </c>
      <c r="F1359" s="36">
        <v>0</v>
      </c>
      <c r="G1359" s="36">
        <v>0</v>
      </c>
      <c r="H1359" s="36">
        <v>0</v>
      </c>
    </row>
    <row r="1360" spans="2:8">
      <c r="B1360" s="96"/>
      <c r="C1360" s="36"/>
      <c r="D1360" s="36"/>
      <c r="E1360" s="36"/>
      <c r="F1360" s="36"/>
      <c r="G1360" s="36"/>
      <c r="H1360" s="36"/>
    </row>
    <row r="1361" spans="2:8">
      <c r="B1361" s="103" t="s">
        <v>403</v>
      </c>
      <c r="C1361" s="36">
        <v>1968218.5288996478</v>
      </c>
      <c r="D1361" s="36">
        <v>1227534.9312606703</v>
      </c>
      <c r="E1361" s="36">
        <v>1034893.8089572848</v>
      </c>
      <c r="F1361" s="36">
        <v>1191918.5723991261</v>
      </c>
      <c r="G1361" s="36">
        <v>686421.33959630458</v>
      </c>
      <c r="H1361" s="36">
        <v>885779.60036491731</v>
      </c>
    </row>
    <row r="1362" spans="2:8">
      <c r="B1362" s="96" t="s">
        <v>293</v>
      </c>
      <c r="C1362" s="36">
        <v>328.75652949420311</v>
      </c>
      <c r="D1362" s="36">
        <v>2553.5882229610334</v>
      </c>
      <c r="E1362" s="36">
        <v>2297.3265702867971</v>
      </c>
      <c r="F1362" s="36">
        <v>5083.612819107283</v>
      </c>
      <c r="G1362" s="36">
        <v>3134.5865795776576</v>
      </c>
      <c r="H1362" s="36">
        <v>3050.2901599047159</v>
      </c>
    </row>
    <row r="1363" spans="2:8">
      <c r="B1363" s="136" t="s">
        <v>294</v>
      </c>
      <c r="C1363" s="36">
        <v>0</v>
      </c>
      <c r="D1363" s="36">
        <v>0</v>
      </c>
      <c r="E1363" s="36">
        <v>0</v>
      </c>
      <c r="F1363" s="36">
        <v>0</v>
      </c>
      <c r="G1363" s="36">
        <v>0</v>
      </c>
      <c r="H1363" s="36">
        <v>0</v>
      </c>
    </row>
    <row r="1364" spans="2:8">
      <c r="B1364" s="136" t="s">
        <v>295</v>
      </c>
      <c r="C1364" s="36">
        <v>328.75652949420311</v>
      </c>
      <c r="D1364" s="36">
        <v>2553.5882229610334</v>
      </c>
      <c r="E1364" s="36">
        <v>2297.3265702867971</v>
      </c>
      <c r="F1364" s="36">
        <v>5083.612819107283</v>
      </c>
      <c r="G1364" s="36">
        <v>3134.5865795776576</v>
      </c>
      <c r="H1364" s="36">
        <v>3050.2901599047159</v>
      </c>
    </row>
    <row r="1365" spans="2:8">
      <c r="B1365" s="96" t="s">
        <v>296</v>
      </c>
      <c r="C1365" s="36">
        <v>1967889.7723701536</v>
      </c>
      <c r="D1365" s="36">
        <v>1224981.3433372271</v>
      </c>
      <c r="E1365" s="36">
        <v>1032596.482386998</v>
      </c>
      <c r="F1365" s="36">
        <v>1186834.9595800189</v>
      </c>
      <c r="G1365" s="36">
        <v>683286.75301672681</v>
      </c>
      <c r="H1365" s="36">
        <v>882729.31020501256</v>
      </c>
    </row>
    <row r="1366" spans="2:8">
      <c r="B1366" s="96" t="s">
        <v>237</v>
      </c>
      <c r="C1366" s="36">
        <v>0</v>
      </c>
      <c r="D1366" s="36">
        <v>0</v>
      </c>
      <c r="E1366" s="36">
        <v>0</v>
      </c>
      <c r="F1366" s="36">
        <v>0</v>
      </c>
      <c r="G1366" s="36">
        <v>0</v>
      </c>
      <c r="H1366" s="36">
        <v>0</v>
      </c>
    </row>
    <row r="1367" spans="2:8">
      <c r="B1367" s="96"/>
      <c r="C1367" s="36"/>
      <c r="D1367" s="36"/>
      <c r="E1367" s="36"/>
      <c r="F1367" s="36"/>
      <c r="G1367" s="36"/>
      <c r="H1367" s="36"/>
    </row>
    <row r="1368" spans="2:8">
      <c r="B1368" s="92" t="s">
        <v>1576</v>
      </c>
      <c r="C1368" s="36"/>
      <c r="D1368" s="36"/>
      <c r="E1368" s="36"/>
      <c r="F1368" s="36"/>
      <c r="G1368" s="36"/>
      <c r="H1368" s="36"/>
    </row>
    <row r="1369" spans="2:8">
      <c r="B1369" s="103" t="s">
        <v>405</v>
      </c>
      <c r="C1369" s="36">
        <v>9105011.621013293</v>
      </c>
      <c r="D1369" s="36">
        <v>7752719.2215532996</v>
      </c>
      <c r="E1369" s="36">
        <v>6178634.0366893467</v>
      </c>
      <c r="F1369" s="36">
        <v>7943936.3813242605</v>
      </c>
      <c r="G1369" s="36">
        <v>6656287.6431634938</v>
      </c>
      <c r="H1369" s="36">
        <v>7263192.1604931457</v>
      </c>
    </row>
    <row r="1370" spans="2:8">
      <c r="B1370" s="103" t="s">
        <v>402</v>
      </c>
      <c r="C1370" s="36">
        <v>9105011.621013293</v>
      </c>
      <c r="D1370" s="36">
        <v>7752719.2215532996</v>
      </c>
      <c r="E1370" s="36">
        <v>6178634.0366893467</v>
      </c>
      <c r="F1370" s="36">
        <v>7943936.3813242605</v>
      </c>
      <c r="G1370" s="36">
        <v>6656287.6431634938</v>
      </c>
      <c r="H1370" s="36">
        <v>7263192.1604931457</v>
      </c>
    </row>
    <row r="1371" spans="2:8">
      <c r="B1371" s="96" t="s">
        <v>293</v>
      </c>
      <c r="C1371" s="36">
        <v>9105011.621013293</v>
      </c>
      <c r="D1371" s="36">
        <v>7752719.2215532996</v>
      </c>
      <c r="E1371" s="36">
        <v>6178634.0366893467</v>
      </c>
      <c r="F1371" s="36">
        <v>7943936.3813242605</v>
      </c>
      <c r="G1371" s="36">
        <v>6656287.6431634938</v>
      </c>
      <c r="H1371" s="36">
        <v>7263192.1604931457</v>
      </c>
    </row>
    <row r="1372" spans="2:8">
      <c r="B1372" s="136" t="s">
        <v>294</v>
      </c>
      <c r="C1372" s="36">
        <v>4014660.0271796836</v>
      </c>
      <c r="D1372" s="36">
        <v>3690337.3465720196</v>
      </c>
      <c r="E1372" s="36">
        <v>2598020.8684293632</v>
      </c>
      <c r="F1372" s="36">
        <v>3223428.2728784964</v>
      </c>
      <c r="G1372" s="36">
        <v>2532622.9133178839</v>
      </c>
      <c r="H1372" s="36">
        <v>2803162.275781658</v>
      </c>
    </row>
    <row r="1373" spans="2:8">
      <c r="B1373" s="136" t="s">
        <v>295</v>
      </c>
      <c r="C1373" s="36">
        <v>5090351.5938336095</v>
      </c>
      <c r="D1373" s="36">
        <v>4062381.8749812804</v>
      </c>
      <c r="E1373" s="36">
        <v>3580613.1682599839</v>
      </c>
      <c r="F1373" s="36">
        <v>4720508.1084457636</v>
      </c>
      <c r="G1373" s="36">
        <v>4123664.7298456151</v>
      </c>
      <c r="H1373" s="36">
        <v>4460029.8847114872</v>
      </c>
    </row>
    <row r="1374" spans="2:8">
      <c r="B1374" s="96" t="s">
        <v>296</v>
      </c>
      <c r="C1374" s="36" t="s">
        <v>140</v>
      </c>
      <c r="D1374" s="36" t="s">
        <v>140</v>
      </c>
      <c r="E1374" s="36" t="s">
        <v>140</v>
      </c>
      <c r="F1374" s="36" t="s">
        <v>140</v>
      </c>
      <c r="G1374" s="36" t="s">
        <v>140</v>
      </c>
      <c r="H1374" s="36" t="s">
        <v>140</v>
      </c>
    </row>
    <row r="1375" spans="2:8">
      <c r="B1375" s="96" t="s">
        <v>237</v>
      </c>
      <c r="C1375" s="36" t="s">
        <v>140</v>
      </c>
      <c r="D1375" s="36" t="s">
        <v>140</v>
      </c>
      <c r="E1375" s="36" t="s">
        <v>140</v>
      </c>
      <c r="F1375" s="36" t="s">
        <v>140</v>
      </c>
      <c r="G1375" s="36" t="s">
        <v>140</v>
      </c>
      <c r="H1375" s="36" t="s">
        <v>140</v>
      </c>
    </row>
    <row r="1376" spans="2:8">
      <c r="B1376" s="96"/>
      <c r="C1376" s="36"/>
      <c r="D1376" s="36"/>
      <c r="E1376" s="36"/>
      <c r="F1376" s="36"/>
      <c r="G1376" s="36"/>
      <c r="H1376" s="36"/>
    </row>
    <row r="1377" spans="2:8">
      <c r="B1377" s="103" t="s">
        <v>403</v>
      </c>
      <c r="C1377" s="36" t="s">
        <v>125</v>
      </c>
      <c r="D1377" s="36" t="s">
        <v>125</v>
      </c>
      <c r="E1377" s="36" t="s">
        <v>125</v>
      </c>
      <c r="F1377" s="36" t="s">
        <v>125</v>
      </c>
      <c r="G1377" s="36" t="s">
        <v>125</v>
      </c>
      <c r="H1377" s="36" t="s">
        <v>125</v>
      </c>
    </row>
    <row r="1378" spans="2:8">
      <c r="B1378" s="96" t="s">
        <v>293</v>
      </c>
      <c r="C1378" s="36" t="s">
        <v>125</v>
      </c>
      <c r="D1378" s="36" t="s">
        <v>125</v>
      </c>
      <c r="E1378" s="36" t="s">
        <v>125</v>
      </c>
      <c r="F1378" s="36" t="s">
        <v>125</v>
      </c>
      <c r="G1378" s="36" t="s">
        <v>125</v>
      </c>
      <c r="H1378" s="36" t="s">
        <v>125</v>
      </c>
    </row>
    <row r="1379" spans="2:8">
      <c r="B1379" s="136" t="s">
        <v>294</v>
      </c>
      <c r="C1379" s="36" t="s">
        <v>125</v>
      </c>
      <c r="D1379" s="36" t="s">
        <v>125</v>
      </c>
      <c r="E1379" s="36" t="s">
        <v>125</v>
      </c>
      <c r="F1379" s="36" t="s">
        <v>125</v>
      </c>
      <c r="G1379" s="36" t="s">
        <v>125</v>
      </c>
      <c r="H1379" s="36" t="s">
        <v>125</v>
      </c>
    </row>
    <row r="1380" spans="2:8">
      <c r="B1380" s="136" t="s">
        <v>295</v>
      </c>
      <c r="C1380" s="36" t="s">
        <v>125</v>
      </c>
      <c r="D1380" s="36" t="s">
        <v>125</v>
      </c>
      <c r="E1380" s="36" t="s">
        <v>125</v>
      </c>
      <c r="F1380" s="36" t="s">
        <v>125</v>
      </c>
      <c r="G1380" s="36" t="s">
        <v>125</v>
      </c>
      <c r="H1380" s="36" t="s">
        <v>125</v>
      </c>
    </row>
    <row r="1381" spans="2:8">
      <c r="B1381" s="96" t="s">
        <v>296</v>
      </c>
      <c r="C1381" s="36" t="s">
        <v>140</v>
      </c>
      <c r="D1381" s="36" t="s">
        <v>140</v>
      </c>
      <c r="E1381" s="36" t="s">
        <v>140</v>
      </c>
      <c r="F1381" s="36" t="s">
        <v>140</v>
      </c>
      <c r="G1381" s="36" t="s">
        <v>140</v>
      </c>
      <c r="H1381" s="36" t="s">
        <v>140</v>
      </c>
    </row>
    <row r="1382" spans="2:8">
      <c r="B1382" s="96" t="s">
        <v>237</v>
      </c>
      <c r="C1382" s="36" t="s">
        <v>140</v>
      </c>
      <c r="D1382" s="36" t="s">
        <v>140</v>
      </c>
      <c r="E1382" s="36" t="s">
        <v>140</v>
      </c>
      <c r="F1382" s="36" t="s">
        <v>140</v>
      </c>
      <c r="G1382" s="36" t="s">
        <v>140</v>
      </c>
      <c r="H1382" s="36" t="s">
        <v>140</v>
      </c>
    </row>
    <row r="1383" spans="2:8">
      <c r="B1383" s="96"/>
      <c r="C1383" s="36"/>
      <c r="D1383" s="36"/>
      <c r="E1383" s="36"/>
      <c r="F1383" s="36"/>
      <c r="G1383" s="36"/>
      <c r="H1383" s="36"/>
    </row>
    <row r="1384" spans="2:8">
      <c r="B1384" s="92" t="s">
        <v>1587</v>
      </c>
      <c r="C1384" s="36"/>
      <c r="D1384" s="36"/>
      <c r="E1384" s="36"/>
      <c r="F1384" s="36"/>
      <c r="G1384" s="36"/>
      <c r="H1384" s="36"/>
    </row>
    <row r="1385" spans="2:8">
      <c r="B1385" s="103" t="s">
        <v>405</v>
      </c>
      <c r="C1385" s="36">
        <v>265075928.65800315</v>
      </c>
      <c r="D1385" s="36">
        <v>209130888.3436667</v>
      </c>
      <c r="E1385" s="36">
        <v>209574323.28678772</v>
      </c>
      <c r="F1385" s="36">
        <v>219363898.31582585</v>
      </c>
      <c r="G1385" s="36">
        <v>208386174.13644072</v>
      </c>
      <c r="H1385" s="36">
        <v>194467733.96518081</v>
      </c>
    </row>
    <row r="1386" spans="2:8">
      <c r="B1386" s="103" t="s">
        <v>402</v>
      </c>
      <c r="C1386" s="36">
        <v>263215671.86775389</v>
      </c>
      <c r="D1386" s="36">
        <v>207504024.37176147</v>
      </c>
      <c r="E1386" s="36">
        <v>208030580.28194845</v>
      </c>
      <c r="F1386" s="36">
        <v>218093161.44450399</v>
      </c>
      <c r="G1386" s="36">
        <v>207270534.28770718</v>
      </c>
      <c r="H1386" s="36">
        <v>193445310.50911024</v>
      </c>
    </row>
    <row r="1387" spans="2:8">
      <c r="B1387" s="96" t="s">
        <v>293</v>
      </c>
      <c r="C1387" s="36">
        <v>263215671.86775389</v>
      </c>
      <c r="D1387" s="36">
        <v>207504024.37176147</v>
      </c>
      <c r="E1387" s="36">
        <v>208030580.28194845</v>
      </c>
      <c r="F1387" s="36">
        <v>218093161.44450399</v>
      </c>
      <c r="G1387" s="36">
        <v>207270534.28770718</v>
      </c>
      <c r="H1387" s="36">
        <v>193445310.50911024</v>
      </c>
    </row>
    <row r="1388" spans="2:8">
      <c r="B1388" s="136" t="s">
        <v>294</v>
      </c>
      <c r="C1388" s="36">
        <v>0</v>
      </c>
      <c r="D1388" s="36">
        <v>0</v>
      </c>
      <c r="E1388" s="36">
        <v>0</v>
      </c>
      <c r="F1388" s="36">
        <v>0</v>
      </c>
      <c r="G1388" s="36">
        <v>0</v>
      </c>
      <c r="H1388" s="36">
        <v>0</v>
      </c>
    </row>
    <row r="1389" spans="2:8">
      <c r="B1389" s="136" t="s">
        <v>295</v>
      </c>
      <c r="C1389" s="36">
        <v>263215671.86775389</v>
      </c>
      <c r="D1389" s="36">
        <v>207504024.37176147</v>
      </c>
      <c r="E1389" s="36">
        <v>208030580.28194845</v>
      </c>
      <c r="F1389" s="36">
        <v>218093161.44450399</v>
      </c>
      <c r="G1389" s="36">
        <v>207270534.28770718</v>
      </c>
      <c r="H1389" s="36">
        <v>193445310.50911024</v>
      </c>
    </row>
    <row r="1390" spans="2:8">
      <c r="B1390" s="96" t="s">
        <v>296</v>
      </c>
      <c r="C1390" s="36" t="s">
        <v>140</v>
      </c>
      <c r="D1390" s="36" t="s">
        <v>140</v>
      </c>
      <c r="E1390" s="36" t="s">
        <v>140</v>
      </c>
      <c r="F1390" s="36" t="s">
        <v>140</v>
      </c>
      <c r="G1390" s="36" t="s">
        <v>140</v>
      </c>
      <c r="H1390" s="36" t="s">
        <v>140</v>
      </c>
    </row>
    <row r="1391" spans="2:8">
      <c r="B1391" s="96" t="s">
        <v>237</v>
      </c>
      <c r="C1391" s="36" t="s">
        <v>140</v>
      </c>
      <c r="D1391" s="36" t="s">
        <v>140</v>
      </c>
      <c r="E1391" s="36" t="s">
        <v>140</v>
      </c>
      <c r="F1391" s="36" t="s">
        <v>140</v>
      </c>
      <c r="G1391" s="36" t="s">
        <v>140</v>
      </c>
      <c r="H1391" s="36" t="s">
        <v>140</v>
      </c>
    </row>
    <row r="1392" spans="2:8">
      <c r="B1392" s="96"/>
      <c r="C1392" s="36"/>
      <c r="D1392" s="36"/>
      <c r="E1392" s="36"/>
      <c r="F1392" s="36"/>
      <c r="G1392" s="36"/>
      <c r="H1392" s="36"/>
    </row>
    <row r="1393" spans="2:9">
      <c r="B1393" s="103" t="s">
        <v>403</v>
      </c>
      <c r="C1393" s="36">
        <v>1860256.7902492888</v>
      </c>
      <c r="D1393" s="36">
        <v>1626863.9719052326</v>
      </c>
      <c r="E1393" s="36">
        <v>1543743.0048392762</v>
      </c>
      <c r="F1393" s="36">
        <v>1270736.87132182</v>
      </c>
      <c r="G1393" s="36">
        <v>1115639.8484599814</v>
      </c>
      <c r="H1393" s="36">
        <v>1022423.4646866526</v>
      </c>
    </row>
    <row r="1394" spans="2:9">
      <c r="B1394" s="96" t="s">
        <v>293</v>
      </c>
      <c r="C1394" s="36">
        <v>1860256.7902492888</v>
      </c>
      <c r="D1394" s="36">
        <v>1626863.9719052326</v>
      </c>
      <c r="E1394" s="36">
        <v>1543743.0048392762</v>
      </c>
      <c r="F1394" s="36">
        <v>1270736.87132182</v>
      </c>
      <c r="G1394" s="36">
        <v>1115639.8484599814</v>
      </c>
      <c r="H1394" s="36">
        <v>1022423.4646866526</v>
      </c>
    </row>
    <row r="1395" spans="2:9">
      <c r="B1395" s="136" t="s">
        <v>294</v>
      </c>
      <c r="C1395" s="36">
        <v>0</v>
      </c>
      <c r="D1395" s="36">
        <v>0</v>
      </c>
      <c r="E1395" s="36">
        <v>0</v>
      </c>
      <c r="F1395" s="36">
        <v>0</v>
      </c>
      <c r="G1395" s="36">
        <v>0</v>
      </c>
      <c r="H1395" s="36">
        <v>0</v>
      </c>
    </row>
    <row r="1396" spans="2:9">
      <c r="B1396" s="136" t="s">
        <v>295</v>
      </c>
      <c r="C1396" s="36">
        <v>1860256.7902492888</v>
      </c>
      <c r="D1396" s="36">
        <v>1626863.9719052326</v>
      </c>
      <c r="E1396" s="36">
        <v>1543743.0048392762</v>
      </c>
      <c r="F1396" s="36">
        <v>1270736.87132182</v>
      </c>
      <c r="G1396" s="36">
        <v>1115639.8484599814</v>
      </c>
      <c r="H1396" s="36">
        <v>1022423.4646866526</v>
      </c>
    </row>
    <row r="1397" spans="2:9">
      <c r="B1397" s="96" t="s">
        <v>296</v>
      </c>
      <c r="C1397" s="36" t="s">
        <v>140</v>
      </c>
      <c r="D1397" s="36" t="s">
        <v>140</v>
      </c>
      <c r="E1397" s="36" t="s">
        <v>140</v>
      </c>
      <c r="F1397" s="36" t="s">
        <v>140</v>
      </c>
      <c r="G1397" s="36" t="s">
        <v>140</v>
      </c>
      <c r="H1397" s="36" t="s">
        <v>140</v>
      </c>
    </row>
    <row r="1398" spans="2:9" ht="15.75" thickBot="1">
      <c r="B1398" s="1009" t="s">
        <v>237</v>
      </c>
      <c r="C1398" s="36" t="s">
        <v>140</v>
      </c>
      <c r="D1398" s="36" t="s">
        <v>140</v>
      </c>
      <c r="E1398" s="36" t="s">
        <v>140</v>
      </c>
      <c r="F1398" s="36" t="s">
        <v>140</v>
      </c>
      <c r="G1398" s="36" t="s">
        <v>140</v>
      </c>
      <c r="H1398" s="36" t="s">
        <v>140</v>
      </c>
    </row>
    <row r="1399" spans="2:9" ht="15.75" thickTop="1">
      <c r="B1399" s="1064" t="s">
        <v>1595</v>
      </c>
      <c r="C1399" s="1064"/>
      <c r="D1399" s="1064"/>
      <c r="E1399" s="1064"/>
      <c r="F1399" s="1064"/>
      <c r="G1399" s="1064"/>
      <c r="H1399" s="1064"/>
    </row>
    <row r="1400" spans="2:9">
      <c r="B1400" s="1091" t="s">
        <v>1596</v>
      </c>
      <c r="C1400" s="1091"/>
      <c r="D1400" s="1091"/>
      <c r="E1400" s="1091"/>
      <c r="F1400" s="1091"/>
      <c r="G1400" s="1091"/>
      <c r="H1400" s="1091"/>
    </row>
    <row r="1402" spans="2:9">
      <c r="B1402" s="1063" t="s">
        <v>64</v>
      </c>
      <c r="C1402" s="1063"/>
      <c r="D1402" s="1063"/>
      <c r="E1402" s="1063"/>
      <c r="F1402" s="1063"/>
      <c r="G1402" s="1063"/>
      <c r="H1402" s="1063"/>
    </row>
    <row r="1403" spans="2:9">
      <c r="B1403" s="957" t="s">
        <v>63</v>
      </c>
    </row>
    <row r="1405" spans="2:9">
      <c r="B1405" s="1072" t="s">
        <v>407</v>
      </c>
      <c r="C1405" s="1072" t="s">
        <v>408</v>
      </c>
      <c r="D1405" s="1072" t="s">
        <v>409</v>
      </c>
      <c r="E1405" s="1074" t="s">
        <v>410</v>
      </c>
      <c r="F1405" s="1072" t="s">
        <v>411</v>
      </c>
      <c r="G1405" s="1072" t="s">
        <v>412</v>
      </c>
      <c r="H1405" s="1074" t="s">
        <v>413</v>
      </c>
      <c r="I1405" s="1096"/>
    </row>
    <row r="1406" spans="2:9">
      <c r="B1406" s="1073"/>
      <c r="C1406" s="1073"/>
      <c r="D1406" s="1073"/>
      <c r="E1406" s="1073"/>
      <c r="F1406" s="1073"/>
      <c r="G1406" s="1073"/>
      <c r="H1406" s="1073"/>
      <c r="I1406" s="1096"/>
    </row>
    <row r="1407" spans="2:9">
      <c r="B1407" s="737" t="s">
        <v>1552</v>
      </c>
      <c r="C1407" s="896" t="s">
        <v>415</v>
      </c>
      <c r="D1407" s="1010" t="s">
        <v>416</v>
      </c>
      <c r="E1407" s="1011" t="s">
        <v>417</v>
      </c>
      <c r="F1407" s="1010" t="s">
        <v>418</v>
      </c>
      <c r="G1407" s="1011" t="s">
        <v>1597</v>
      </c>
      <c r="H1407" s="1011" t="s">
        <v>420</v>
      </c>
      <c r="I1407" s="1010"/>
    </row>
    <row r="1408" spans="2:9">
      <c r="B1408" s="737" t="s">
        <v>1598</v>
      </c>
      <c r="C1408" s="896" t="s">
        <v>427</v>
      </c>
      <c r="D1408" s="1010" t="s">
        <v>1599</v>
      </c>
      <c r="E1408" s="1011" t="s">
        <v>1600</v>
      </c>
      <c r="F1408" s="1010" t="s">
        <v>418</v>
      </c>
      <c r="G1408" s="1011" t="s">
        <v>1597</v>
      </c>
      <c r="H1408" s="1011" t="s">
        <v>420</v>
      </c>
      <c r="I1408" s="1010"/>
    </row>
    <row r="1409" spans="2:9">
      <c r="B1409" s="737" t="s">
        <v>1554</v>
      </c>
      <c r="C1409" s="896" t="s">
        <v>415</v>
      </c>
      <c r="D1409" s="1010" t="s">
        <v>421</v>
      </c>
      <c r="E1409" s="1011" t="s">
        <v>1601</v>
      </c>
      <c r="F1409" s="1010" t="s">
        <v>431</v>
      </c>
      <c r="G1409" s="1011" t="s">
        <v>1602</v>
      </c>
      <c r="H1409" s="1011" t="s">
        <v>420</v>
      </c>
      <c r="I1409" s="1010"/>
    </row>
    <row r="1410" spans="2:9">
      <c r="B1410" s="737" t="s">
        <v>1556</v>
      </c>
      <c r="C1410" s="896" t="s">
        <v>427</v>
      </c>
      <c r="D1410" s="1010" t="s">
        <v>421</v>
      </c>
      <c r="E1410" s="1011" t="s">
        <v>1600</v>
      </c>
      <c r="F1410" s="1010" t="s">
        <v>431</v>
      </c>
      <c r="G1410" s="1011" t="s">
        <v>1597</v>
      </c>
      <c r="H1410" s="1011" t="s">
        <v>420</v>
      </c>
      <c r="I1410" s="1010"/>
    </row>
    <row r="1411" spans="2:9" ht="15.75" thickBot="1">
      <c r="B1411" s="1012" t="s">
        <v>1555</v>
      </c>
      <c r="C1411" s="1013" t="s">
        <v>427</v>
      </c>
      <c r="D1411" s="958" t="s">
        <v>421</v>
      </c>
      <c r="E1411" s="958" t="s">
        <v>430</v>
      </c>
      <c r="F1411" s="958" t="s">
        <v>431</v>
      </c>
      <c r="G1411" s="1014" t="s">
        <v>1597</v>
      </c>
      <c r="H1411" s="958" t="s">
        <v>420</v>
      </c>
      <c r="I1411" s="896"/>
    </row>
    <row r="1412" spans="2:9" ht="15.75" thickTop="1">
      <c r="B1412" s="1083"/>
      <c r="C1412" s="1083"/>
      <c r="D1412" s="1084"/>
      <c r="I1412" s="191"/>
    </row>
    <row r="1413" spans="2:9">
      <c r="B1413" s="1072" t="s">
        <v>407</v>
      </c>
      <c r="C1413" s="1072" t="s">
        <v>435</v>
      </c>
      <c r="D1413" s="1074" t="s">
        <v>436</v>
      </c>
      <c r="E1413" s="1074" t="s">
        <v>437</v>
      </c>
      <c r="F1413" s="1074" t="s">
        <v>438</v>
      </c>
      <c r="G1413" s="1072" t="s">
        <v>439</v>
      </c>
      <c r="H1413" s="1072"/>
      <c r="I1413" s="1096"/>
    </row>
    <row r="1414" spans="2:9">
      <c r="B1414" s="1073"/>
      <c r="C1414" s="1073"/>
      <c r="D1414" s="1073"/>
      <c r="E1414" s="1073"/>
      <c r="F1414" s="1073"/>
      <c r="G1414" s="182" t="s">
        <v>440</v>
      </c>
      <c r="H1414" s="182" t="s">
        <v>441</v>
      </c>
      <c r="I1414" s="1096"/>
    </row>
    <row r="1415" spans="2:9">
      <c r="B1415" s="737" t="s">
        <v>1552</v>
      </c>
      <c r="C1415" s="1010" t="s">
        <v>442</v>
      </c>
      <c r="D1415" s="1010" t="s">
        <v>444</v>
      </c>
      <c r="E1415" s="1011" t="s">
        <v>685</v>
      </c>
      <c r="F1415" s="1010" t="s">
        <v>1603</v>
      </c>
      <c r="G1415" s="1011" t="s">
        <v>1604</v>
      </c>
      <c r="H1415" s="1011" t="s">
        <v>444</v>
      </c>
      <c r="I1415" s="1010"/>
    </row>
    <row r="1416" spans="2:9">
      <c r="B1416" s="737" t="s">
        <v>1598</v>
      </c>
      <c r="C1416" s="1010" t="s">
        <v>442</v>
      </c>
      <c r="D1416" s="1010" t="s">
        <v>1426</v>
      </c>
      <c r="E1416" s="1011" t="s">
        <v>1605</v>
      </c>
      <c r="F1416" s="1010" t="s">
        <v>1426</v>
      </c>
      <c r="G1416" s="1011" t="s">
        <v>140</v>
      </c>
      <c r="H1416" s="1011" t="s">
        <v>140</v>
      </c>
      <c r="I1416" s="1010"/>
    </row>
    <row r="1417" spans="2:9">
      <c r="B1417" s="737" t="s">
        <v>1554</v>
      </c>
      <c r="C1417" s="1010" t="s">
        <v>442</v>
      </c>
      <c r="D1417" s="1010" t="s">
        <v>741</v>
      </c>
      <c r="E1417" s="1011" t="s">
        <v>1606</v>
      </c>
      <c r="F1417" s="1010" t="s">
        <v>140</v>
      </c>
      <c r="G1417" s="1011" t="s">
        <v>140</v>
      </c>
      <c r="H1417" s="1011" t="s">
        <v>140</v>
      </c>
      <c r="I1417" s="1010"/>
    </row>
    <row r="1418" spans="2:9">
      <c r="B1418" s="737" t="s">
        <v>1556</v>
      </c>
      <c r="C1418" s="1010" t="s">
        <v>442</v>
      </c>
      <c r="D1418" s="1010" t="s">
        <v>140</v>
      </c>
      <c r="E1418" s="1011" t="s">
        <v>1607</v>
      </c>
      <c r="F1418" s="1010" t="s">
        <v>1608</v>
      </c>
      <c r="G1418" s="1011" t="s">
        <v>140</v>
      </c>
      <c r="H1418" s="1011" t="s">
        <v>140</v>
      </c>
      <c r="I1418" s="1010"/>
    </row>
    <row r="1419" spans="2:9" ht="15.75" thickBot="1">
      <c r="B1419" s="579" t="s">
        <v>1555</v>
      </c>
      <c r="C1419" s="958" t="s">
        <v>442</v>
      </c>
      <c r="D1419" s="958" t="s">
        <v>140</v>
      </c>
      <c r="E1419" s="958" t="s">
        <v>1609</v>
      </c>
      <c r="F1419" s="958" t="s">
        <v>140</v>
      </c>
      <c r="G1419" s="958" t="s">
        <v>140</v>
      </c>
      <c r="H1419" s="958" t="s">
        <v>140</v>
      </c>
      <c r="I1419" s="896"/>
    </row>
    <row r="1420" spans="2:9" ht="15.75" thickTop="1">
      <c r="B1420" s="1084" t="s">
        <v>1610</v>
      </c>
      <c r="C1420" s="1084"/>
      <c r="D1420" s="1084"/>
      <c r="E1420" s="1084"/>
      <c r="F1420" s="1084"/>
      <c r="G1420" s="1084"/>
      <c r="H1420" s="1084"/>
    </row>
    <row r="1421" spans="2:9">
      <c r="B1421" s="1077" t="s">
        <v>1611</v>
      </c>
      <c r="C1421" s="1077"/>
      <c r="D1421" s="1077"/>
      <c r="E1421" s="1077"/>
      <c r="F1421" s="1077"/>
      <c r="G1421" s="1077"/>
      <c r="H1421" s="1077"/>
    </row>
    <row r="1423" spans="2:9">
      <c r="B1423" s="1063" t="s">
        <v>72</v>
      </c>
      <c r="C1423" s="1063"/>
      <c r="D1423" s="1063"/>
      <c r="E1423" s="1063"/>
      <c r="F1423" s="1063"/>
      <c r="G1423" s="1063"/>
      <c r="H1423" s="1063"/>
    </row>
    <row r="1424" spans="2:9">
      <c r="B1424" s="957" t="s">
        <v>71</v>
      </c>
      <c r="C1424" s="187"/>
      <c r="D1424" s="187"/>
      <c r="E1424" s="187"/>
      <c r="F1424" s="187"/>
      <c r="G1424" s="187"/>
      <c r="H1424" s="187"/>
    </row>
    <row r="1426" spans="2:8" ht="25.5">
      <c r="B1426" s="188" t="s">
        <v>407</v>
      </c>
      <c r="C1426" s="189" t="s">
        <v>410</v>
      </c>
      <c r="D1426" s="189" t="s">
        <v>456</v>
      </c>
      <c r="E1426" s="189" t="s">
        <v>457</v>
      </c>
      <c r="F1426" s="189" t="s">
        <v>458</v>
      </c>
      <c r="G1426" s="189" t="s">
        <v>459</v>
      </c>
      <c r="H1426" s="191"/>
    </row>
    <row r="1427" spans="2:8">
      <c r="B1427" s="942" t="s">
        <v>1612</v>
      </c>
      <c r="C1427" s="1015" t="s">
        <v>519</v>
      </c>
      <c r="D1427" s="1015" t="s">
        <v>1613</v>
      </c>
      <c r="E1427" s="1015" t="s">
        <v>462</v>
      </c>
      <c r="F1427" s="1015" t="s">
        <v>1614</v>
      </c>
      <c r="G1427" s="1015" t="s">
        <v>1615</v>
      </c>
      <c r="H1427" s="1016"/>
    </row>
    <row r="1428" spans="2:8">
      <c r="B1428" s="942" t="s">
        <v>1616</v>
      </c>
      <c r="C1428" s="1015" t="s">
        <v>519</v>
      </c>
      <c r="D1428" s="1015" t="s">
        <v>465</v>
      </c>
      <c r="E1428" s="1015" t="s">
        <v>462</v>
      </c>
      <c r="F1428" s="1015" t="s">
        <v>1617</v>
      </c>
      <c r="G1428" s="1015" t="s">
        <v>1615</v>
      </c>
      <c r="H1428" s="1016"/>
    </row>
    <row r="1429" spans="2:8" ht="15.75" thickBot="1">
      <c r="B1429" s="1017" t="s">
        <v>1618</v>
      </c>
      <c r="C1429" s="1018" t="s">
        <v>519</v>
      </c>
      <c r="D1429" s="1018" t="s">
        <v>465</v>
      </c>
      <c r="E1429" s="1018" t="s">
        <v>462</v>
      </c>
      <c r="F1429" s="1018" t="s">
        <v>1617</v>
      </c>
      <c r="G1429" s="1019" t="s">
        <v>1615</v>
      </c>
      <c r="H1429" s="191"/>
    </row>
    <row r="1430" spans="2:8" ht="15.75" thickTop="1">
      <c r="B1430" s="954" t="s">
        <v>1619</v>
      </c>
      <c r="C1430" s="191"/>
      <c r="D1430" s="191"/>
      <c r="E1430" s="191"/>
      <c r="F1430" s="191"/>
      <c r="G1430" s="191"/>
      <c r="H1430" s="191"/>
    </row>
    <row r="1431" spans="2:8">
      <c r="B1431" s="1077" t="s">
        <v>1620</v>
      </c>
      <c r="C1431" s="1077"/>
      <c r="D1431" s="1077"/>
      <c r="E1431" s="1077"/>
      <c r="F1431" s="1077"/>
      <c r="G1431" s="1077"/>
      <c r="H1431" s="1077"/>
    </row>
    <row r="1432" spans="2:8">
      <c r="C1432" s="356"/>
      <c r="D1432" s="356"/>
      <c r="E1432" s="356"/>
      <c r="F1432" s="356"/>
      <c r="G1432" s="356"/>
      <c r="H1432" s="356"/>
    </row>
    <row r="1433" spans="2:8">
      <c r="B1433" s="1063" t="s">
        <v>83</v>
      </c>
      <c r="C1433" s="1063"/>
      <c r="D1433" s="1063"/>
      <c r="E1433" s="1063"/>
      <c r="F1433" s="1063"/>
      <c r="G1433" s="1063"/>
      <c r="H1433" s="1063"/>
    </row>
    <row r="1434" spans="2:8">
      <c r="B1434" s="957" t="s">
        <v>82</v>
      </c>
      <c r="C1434" s="356"/>
      <c r="D1434" s="356"/>
      <c r="E1434" s="356"/>
      <c r="F1434" s="356"/>
      <c r="G1434" s="356"/>
      <c r="H1434" s="356"/>
    </row>
    <row r="1435" spans="2:8">
      <c r="C1435" s="356"/>
      <c r="D1435" s="356"/>
      <c r="E1435" s="356"/>
      <c r="F1435" s="356"/>
      <c r="G1435" s="356"/>
      <c r="H1435" s="356"/>
    </row>
    <row r="1436" spans="2:8">
      <c r="B1436" s="1072" t="s">
        <v>485</v>
      </c>
      <c r="C1436" s="1074" t="s">
        <v>486</v>
      </c>
      <c r="D1436" s="1074" t="s">
        <v>410</v>
      </c>
      <c r="E1436" s="1074" t="s">
        <v>487</v>
      </c>
      <c r="F1436" s="1074" t="s">
        <v>488</v>
      </c>
      <c r="G1436" s="1074" t="s">
        <v>489</v>
      </c>
      <c r="H1436" s="1074" t="s">
        <v>490</v>
      </c>
    </row>
    <row r="1437" spans="2:8">
      <c r="B1437" s="1073"/>
      <c r="C1437" s="1073"/>
      <c r="D1437" s="1073"/>
      <c r="E1437" s="1073"/>
      <c r="F1437" s="1073"/>
      <c r="G1437" s="1073"/>
      <c r="H1437" s="1073"/>
    </row>
    <row r="1438" spans="2:8">
      <c r="B1438" s="1020" t="s">
        <v>1621</v>
      </c>
      <c r="C1438" s="317" t="s">
        <v>491</v>
      </c>
      <c r="D1438" s="317" t="s">
        <v>519</v>
      </c>
      <c r="E1438" s="317" t="s">
        <v>1622</v>
      </c>
      <c r="F1438" s="317" t="s">
        <v>1622</v>
      </c>
      <c r="G1438" s="317" t="s">
        <v>1623</v>
      </c>
      <c r="H1438" s="317" t="s">
        <v>496</v>
      </c>
    </row>
    <row r="1439" spans="2:8" ht="26.25">
      <c r="B1439" s="1021" t="s">
        <v>1624</v>
      </c>
      <c r="C1439" s="317" t="s">
        <v>491</v>
      </c>
      <c r="D1439" s="317" t="s">
        <v>519</v>
      </c>
      <c r="E1439" s="317" t="s">
        <v>1622</v>
      </c>
      <c r="F1439" s="317" t="s">
        <v>140</v>
      </c>
      <c r="G1439" s="1022" t="s">
        <v>1625</v>
      </c>
      <c r="H1439" s="317" t="s">
        <v>465</v>
      </c>
    </row>
    <row r="1440" spans="2:8">
      <c r="B1440" s="1021" t="s">
        <v>1581</v>
      </c>
      <c r="C1440" s="317" t="s">
        <v>491</v>
      </c>
      <c r="D1440" s="317" t="s">
        <v>519</v>
      </c>
      <c r="E1440" s="317" t="s">
        <v>1622</v>
      </c>
      <c r="F1440" s="317" t="s">
        <v>1626</v>
      </c>
      <c r="G1440" s="317" t="s">
        <v>1627</v>
      </c>
      <c r="H1440" s="317" t="s">
        <v>1628</v>
      </c>
    </row>
    <row r="1441" spans="2:9">
      <c r="B1441" s="1021" t="s">
        <v>1629</v>
      </c>
      <c r="C1441" s="1023" t="s">
        <v>491</v>
      </c>
      <c r="D1441" s="1024" t="s">
        <v>519</v>
      </c>
      <c r="E1441" s="1024" t="s">
        <v>1630</v>
      </c>
      <c r="F1441" s="1024" t="s">
        <v>1630</v>
      </c>
      <c r="G1441" s="1025" t="s">
        <v>1623</v>
      </c>
      <c r="H1441" s="1025" t="s">
        <v>496</v>
      </c>
    </row>
    <row r="1442" spans="2:9" ht="15.75" thickBot="1">
      <c r="B1442" s="1026" t="s">
        <v>1576</v>
      </c>
      <c r="C1442" s="198" t="s">
        <v>606</v>
      </c>
      <c r="D1442" s="198" t="s">
        <v>422</v>
      </c>
      <c r="E1442" s="198" t="s">
        <v>140</v>
      </c>
      <c r="F1442" s="198" t="s">
        <v>1631</v>
      </c>
      <c r="G1442" s="198" t="s">
        <v>140</v>
      </c>
      <c r="H1442" s="198" t="s">
        <v>1632</v>
      </c>
    </row>
    <row r="1443" spans="2:9" ht="15.75" thickTop="1">
      <c r="B1443" s="954"/>
      <c r="C1443" s="356"/>
      <c r="D1443" s="356"/>
      <c r="E1443" s="356"/>
      <c r="F1443" s="356"/>
      <c r="G1443" s="356"/>
      <c r="H1443" s="356"/>
    </row>
    <row r="1444" spans="2:9">
      <c r="B1444" s="1072" t="s">
        <v>485</v>
      </c>
      <c r="C1444" s="1072" t="s">
        <v>501</v>
      </c>
      <c r="D1444" s="1074" t="s">
        <v>502</v>
      </c>
      <c r="E1444" s="1074" t="s">
        <v>503</v>
      </c>
      <c r="F1444" s="1074" t="s">
        <v>504</v>
      </c>
      <c r="G1444" s="1095"/>
      <c r="H1444" s="1095"/>
      <c r="I1444" s="1094"/>
    </row>
    <row r="1445" spans="2:9">
      <c r="B1445" s="1073"/>
      <c r="C1445" s="1073"/>
      <c r="D1445" s="1073"/>
      <c r="E1445" s="1073"/>
      <c r="F1445" s="1073"/>
      <c r="G1445" s="1094"/>
      <c r="H1445" s="1094"/>
      <c r="I1445" s="1094"/>
    </row>
    <row r="1446" spans="2:9">
      <c r="B1446" s="1020" t="s">
        <v>1621</v>
      </c>
      <c r="C1446" s="317" t="s">
        <v>1633</v>
      </c>
      <c r="D1446" s="317" t="s">
        <v>1634</v>
      </c>
      <c r="E1446" s="317" t="s">
        <v>417</v>
      </c>
      <c r="F1446" s="317" t="s">
        <v>140</v>
      </c>
      <c r="G1446" s="200"/>
      <c r="H1446" s="200"/>
      <c r="I1446" s="200"/>
    </row>
    <row r="1447" spans="2:9">
      <c r="B1447" s="1021" t="s">
        <v>1624</v>
      </c>
      <c r="C1447" s="317" t="s">
        <v>1633</v>
      </c>
      <c r="D1447" s="317" t="s">
        <v>140</v>
      </c>
      <c r="E1447" s="317" t="s">
        <v>417</v>
      </c>
      <c r="F1447" s="317" t="s">
        <v>140</v>
      </c>
      <c r="G1447" s="1027"/>
      <c r="H1447" s="200"/>
      <c r="I1447" s="200"/>
    </row>
    <row r="1448" spans="2:9">
      <c r="B1448" s="1021" t="s">
        <v>1581</v>
      </c>
      <c r="C1448" s="317" t="s">
        <v>1633</v>
      </c>
      <c r="D1448" s="317" t="s">
        <v>1635</v>
      </c>
      <c r="E1448" s="317" t="s">
        <v>417</v>
      </c>
      <c r="F1448" s="317" t="s">
        <v>140</v>
      </c>
      <c r="G1448" s="200"/>
      <c r="H1448" s="200"/>
      <c r="I1448" s="200"/>
    </row>
    <row r="1449" spans="2:9">
      <c r="B1449" s="1021" t="s">
        <v>1629</v>
      </c>
      <c r="C1449" s="1025" t="s">
        <v>1633</v>
      </c>
      <c r="D1449" s="1028" t="s">
        <v>1636</v>
      </c>
      <c r="E1449" s="1029" t="s">
        <v>417</v>
      </c>
      <c r="F1449" s="1030" t="s">
        <v>140</v>
      </c>
      <c r="G1449" s="200"/>
      <c r="H1449" s="200"/>
      <c r="I1449" s="200"/>
    </row>
    <row r="1450" spans="2:9" ht="15.75" thickBot="1">
      <c r="B1450" s="1026" t="s">
        <v>1576</v>
      </c>
      <c r="C1450" s="198" t="s">
        <v>1633</v>
      </c>
      <c r="D1450" s="198" t="s">
        <v>1637</v>
      </c>
      <c r="E1450" s="198" t="s">
        <v>417</v>
      </c>
      <c r="F1450" s="198" t="s">
        <v>140</v>
      </c>
      <c r="G1450" s="1031"/>
      <c r="H1450" s="200"/>
      <c r="I1450" s="200"/>
    </row>
    <row r="1451" spans="2:9" ht="15.75" thickTop="1">
      <c r="B1451" s="954" t="s">
        <v>1564</v>
      </c>
      <c r="C1451" s="356"/>
      <c r="D1451" s="356"/>
      <c r="E1451" s="356"/>
      <c r="F1451" s="356"/>
      <c r="G1451" s="356"/>
      <c r="H1451" s="356"/>
    </row>
    <row r="1452" spans="2:9">
      <c r="B1452" s="1093" t="s">
        <v>1638</v>
      </c>
      <c r="C1452" s="1093"/>
      <c r="D1452" s="1093"/>
      <c r="E1452" s="1093"/>
      <c r="F1452" s="1093"/>
      <c r="G1452" s="1093"/>
      <c r="H1452" s="1093"/>
    </row>
    <row r="1453" spans="2:9">
      <c r="B1453" s="956"/>
    </row>
    <row r="1454" spans="2:9">
      <c r="B1454" s="1063" t="s">
        <v>92</v>
      </c>
      <c r="C1454" s="1063"/>
      <c r="D1454" s="1063"/>
      <c r="E1454" s="1063"/>
      <c r="F1454" s="1063"/>
      <c r="G1454" s="1063"/>
      <c r="H1454" s="1063"/>
    </row>
    <row r="1455" spans="2:9">
      <c r="B1455" s="957" t="s">
        <v>91</v>
      </c>
      <c r="C1455" s="356"/>
      <c r="D1455" s="356"/>
      <c r="E1455" s="356"/>
      <c r="F1455" s="356"/>
      <c r="G1455" s="356"/>
      <c r="H1455" s="356"/>
    </row>
    <row r="1456" spans="2:9">
      <c r="C1456" s="356"/>
      <c r="D1456" s="356"/>
      <c r="E1456" s="356"/>
      <c r="F1456" s="356"/>
      <c r="G1456" s="356"/>
      <c r="H1456" s="356"/>
    </row>
    <row r="1457" spans="2:9">
      <c r="B1457" s="1072" t="s">
        <v>407</v>
      </c>
      <c r="C1457" s="1074" t="s">
        <v>513</v>
      </c>
      <c r="D1457" s="1074" t="s">
        <v>410</v>
      </c>
      <c r="E1457" s="1074" t="s">
        <v>514</v>
      </c>
      <c r="F1457" s="1074" t="s">
        <v>515</v>
      </c>
      <c r="G1457" s="1074" t="s">
        <v>516</v>
      </c>
      <c r="H1457" s="1074" t="s">
        <v>517</v>
      </c>
      <c r="I1457" s="1094"/>
    </row>
    <row r="1458" spans="2:9">
      <c r="B1458" s="1073"/>
      <c r="C1458" s="1073"/>
      <c r="D1458" s="1073"/>
      <c r="E1458" s="1073"/>
      <c r="F1458" s="1073"/>
      <c r="G1458" s="1073"/>
      <c r="H1458" s="1073"/>
      <c r="I1458" s="1094"/>
    </row>
    <row r="1459" spans="2:9" ht="25.5">
      <c r="B1459" s="737" t="s">
        <v>1587</v>
      </c>
      <c r="C1459" s="897" t="s">
        <v>1639</v>
      </c>
      <c r="D1459" s="896" t="s">
        <v>417</v>
      </c>
      <c r="E1459" s="896" t="s">
        <v>1587</v>
      </c>
      <c r="F1459" s="1032">
        <v>0.77083333333333337</v>
      </c>
      <c r="G1459" s="896" t="s">
        <v>1640</v>
      </c>
      <c r="H1459" s="1033" t="s">
        <v>1641</v>
      </c>
      <c r="I1459" s="898"/>
    </row>
    <row r="1460" spans="2:9" ht="25.5">
      <c r="B1460" s="737" t="s">
        <v>1642</v>
      </c>
      <c r="C1460" s="897" t="s">
        <v>1643</v>
      </c>
      <c r="D1460" s="896" t="s">
        <v>519</v>
      </c>
      <c r="E1460" s="897" t="s">
        <v>1644</v>
      </c>
      <c r="F1460" s="1032">
        <v>0.70833333333333337</v>
      </c>
      <c r="G1460" s="896" t="s">
        <v>1640</v>
      </c>
      <c r="H1460" s="1033" t="s">
        <v>1645</v>
      </c>
      <c r="I1460" s="898"/>
    </row>
    <row r="1461" spans="2:9" ht="25.5">
      <c r="B1461" s="737" t="s">
        <v>1616</v>
      </c>
      <c r="C1461" s="897" t="s">
        <v>1643</v>
      </c>
      <c r="D1461" s="896" t="s">
        <v>519</v>
      </c>
      <c r="E1461" s="897" t="s">
        <v>1644</v>
      </c>
      <c r="F1461" s="1032">
        <v>0.70833333333333337</v>
      </c>
      <c r="G1461" s="896" t="s">
        <v>1640</v>
      </c>
      <c r="H1461" s="1033" t="s">
        <v>1645</v>
      </c>
      <c r="I1461" s="898"/>
    </row>
    <row r="1462" spans="2:9" ht="26.25" thickBot="1">
      <c r="B1462" s="579" t="s">
        <v>1576</v>
      </c>
      <c r="C1462" s="287" t="s">
        <v>1646</v>
      </c>
      <c r="D1462" s="958" t="s">
        <v>422</v>
      </c>
      <c r="E1462" s="958" t="s">
        <v>1576</v>
      </c>
      <c r="F1462" s="1034">
        <v>0.79166666666666663</v>
      </c>
      <c r="G1462" s="958" t="s">
        <v>1640</v>
      </c>
      <c r="H1462" s="1035" t="s">
        <v>612</v>
      </c>
      <c r="I1462" s="898"/>
    </row>
    <row r="1463" spans="2:9" ht="15.75" thickTop="1">
      <c r="B1463" s="956"/>
    </row>
    <row r="1464" spans="2:9">
      <c r="B1464" s="1072" t="s">
        <v>407</v>
      </c>
      <c r="C1464" s="1072" t="s">
        <v>522</v>
      </c>
      <c r="D1464" s="1074" t="s">
        <v>523</v>
      </c>
      <c r="E1464" s="1074" t="s">
        <v>524</v>
      </c>
      <c r="F1464" s="1074" t="s">
        <v>503</v>
      </c>
      <c r="G1464" s="1095"/>
      <c r="H1464" s="1095"/>
      <c r="I1464" s="1096"/>
    </row>
    <row r="1465" spans="2:9">
      <c r="B1465" s="1073"/>
      <c r="C1465" s="1073"/>
      <c r="D1465" s="1073"/>
      <c r="E1465" s="1073"/>
      <c r="F1465" s="1073"/>
      <c r="G1465" s="1094"/>
      <c r="H1465" s="1094"/>
      <c r="I1465" s="1096"/>
    </row>
    <row r="1466" spans="2:9">
      <c r="B1466" s="737" t="s">
        <v>1587</v>
      </c>
      <c r="C1466" s="896" t="s">
        <v>1647</v>
      </c>
      <c r="D1466" s="897" t="s">
        <v>1648</v>
      </c>
      <c r="E1466" s="896" t="s">
        <v>1633</v>
      </c>
      <c r="F1466" s="1036" t="s">
        <v>417</v>
      </c>
      <c r="G1466" s="896"/>
      <c r="H1466" s="1033"/>
      <c r="I1466" s="896"/>
    </row>
    <row r="1467" spans="2:9">
      <c r="B1467" s="737" t="s">
        <v>1642</v>
      </c>
      <c r="C1467" s="896" t="s">
        <v>1649</v>
      </c>
      <c r="D1467" s="1037" t="s">
        <v>1650</v>
      </c>
      <c r="E1467" s="896" t="s">
        <v>1633</v>
      </c>
      <c r="F1467" s="1036" t="s">
        <v>417</v>
      </c>
      <c r="G1467" s="896"/>
      <c r="H1467" s="1033"/>
      <c r="I1467" s="896"/>
    </row>
    <row r="1468" spans="2:9">
      <c r="B1468" s="737" t="s">
        <v>1616</v>
      </c>
      <c r="C1468" s="896" t="s">
        <v>1649</v>
      </c>
      <c r="D1468" s="1037" t="s">
        <v>1650</v>
      </c>
      <c r="E1468" s="896" t="s">
        <v>1633</v>
      </c>
      <c r="F1468" s="1036" t="s">
        <v>417</v>
      </c>
      <c r="G1468" s="896"/>
      <c r="H1468" s="1033"/>
      <c r="I1468" s="896"/>
    </row>
    <row r="1469" spans="2:9" ht="15.75" thickBot="1">
      <c r="B1469" s="579" t="s">
        <v>1576</v>
      </c>
      <c r="C1469" s="958" t="s">
        <v>1649</v>
      </c>
      <c r="D1469" s="1038" t="s">
        <v>1650</v>
      </c>
      <c r="E1469" s="958" t="s">
        <v>1633</v>
      </c>
      <c r="F1469" s="591" t="s">
        <v>417</v>
      </c>
      <c r="G1469" s="896"/>
      <c r="H1469" s="1033"/>
      <c r="I1469" s="896"/>
    </row>
    <row r="1470" spans="2:9" ht="15.75" thickTop="1">
      <c r="B1470" s="955" t="s">
        <v>1651</v>
      </c>
      <c r="C1470" s="356"/>
      <c r="D1470" s="356"/>
      <c r="E1470" s="356"/>
      <c r="F1470" s="356"/>
      <c r="G1470" s="356"/>
      <c r="H1470" s="356"/>
    </row>
    <row r="1471" spans="2:9">
      <c r="B1471" s="1093" t="s">
        <v>1652</v>
      </c>
      <c r="C1471" s="1093"/>
      <c r="D1471" s="1093"/>
      <c r="E1471" s="1093"/>
      <c r="F1471" s="1093"/>
      <c r="G1471" s="1093"/>
      <c r="H1471" s="1093"/>
    </row>
    <row r="1473" spans="2:8">
      <c r="B1473" s="1063" t="s">
        <v>96</v>
      </c>
      <c r="C1473" s="1063"/>
      <c r="D1473" s="1063"/>
      <c r="E1473" s="1063"/>
      <c r="F1473" s="1063"/>
      <c r="G1473" s="1063"/>
      <c r="H1473" s="1063"/>
    </row>
    <row r="1474" spans="2:8">
      <c r="B1474" s="957" t="s">
        <v>95</v>
      </c>
    </row>
    <row r="1475" spans="2:8">
      <c r="B1475" s="213" t="s">
        <v>173</v>
      </c>
    </row>
    <row r="1477" spans="2:8">
      <c r="B1477" s="16"/>
      <c r="C1477" s="17">
        <v>2014</v>
      </c>
      <c r="D1477" s="17">
        <v>2015</v>
      </c>
      <c r="E1477" s="17">
        <v>2016</v>
      </c>
      <c r="F1477" s="17">
        <v>2017</v>
      </c>
      <c r="G1477" s="17">
        <v>2018</v>
      </c>
      <c r="H1477" s="17">
        <v>2019</v>
      </c>
    </row>
    <row r="1478" spans="2:8">
      <c r="B1478" s="28" t="s">
        <v>231</v>
      </c>
      <c r="C1478" s="1039">
        <v>1</v>
      </c>
      <c r="D1478" s="1039">
        <v>1</v>
      </c>
      <c r="E1478" s="1039">
        <v>1</v>
      </c>
      <c r="F1478" s="1039">
        <v>1</v>
      </c>
      <c r="G1478" s="1039">
        <v>1</v>
      </c>
      <c r="H1478" s="1039">
        <v>1</v>
      </c>
    </row>
    <row r="1479" spans="2:8">
      <c r="B1479" s="28" t="s">
        <v>526</v>
      </c>
      <c r="C1479" s="946">
        <v>109013</v>
      </c>
      <c r="D1479" s="946">
        <v>103395</v>
      </c>
      <c r="E1479" s="946">
        <v>91253</v>
      </c>
      <c r="F1479" s="946">
        <v>97844</v>
      </c>
      <c r="G1479" s="946">
        <v>94617</v>
      </c>
      <c r="H1479" s="946">
        <v>95292</v>
      </c>
    </row>
    <row r="1480" spans="2:8">
      <c r="B1480" s="28" t="s">
        <v>163</v>
      </c>
      <c r="C1480" s="946">
        <v>152</v>
      </c>
      <c r="D1480" s="946">
        <v>153</v>
      </c>
      <c r="E1480" s="946">
        <v>153</v>
      </c>
      <c r="F1480" s="946">
        <v>153</v>
      </c>
      <c r="G1480" s="946">
        <v>151</v>
      </c>
      <c r="H1480" s="946">
        <v>152</v>
      </c>
    </row>
    <row r="1481" spans="2:8">
      <c r="B1481" s="28" t="s">
        <v>119</v>
      </c>
      <c r="C1481" s="946"/>
      <c r="D1481" s="946"/>
      <c r="E1481" s="946"/>
      <c r="F1481" s="946"/>
      <c r="G1481" s="946"/>
      <c r="H1481" s="946"/>
    </row>
    <row r="1482" spans="2:8">
      <c r="B1482" s="32" t="s">
        <v>528</v>
      </c>
      <c r="C1482" s="946">
        <v>9</v>
      </c>
      <c r="D1482" s="1040">
        <v>9</v>
      </c>
      <c r="E1482" s="1040">
        <v>9</v>
      </c>
      <c r="F1482" s="1040">
        <v>9</v>
      </c>
      <c r="G1482" s="1040">
        <v>9</v>
      </c>
      <c r="H1482" s="1040">
        <v>9</v>
      </c>
    </row>
    <row r="1483" spans="2:8">
      <c r="B1483" s="32" t="s">
        <v>529</v>
      </c>
      <c r="C1483" s="946">
        <v>143</v>
      </c>
      <c r="D1483" s="1040">
        <v>144</v>
      </c>
      <c r="E1483" s="1040">
        <v>144</v>
      </c>
      <c r="F1483" s="1041">
        <v>144</v>
      </c>
      <c r="G1483" s="1041">
        <v>142</v>
      </c>
      <c r="H1483" s="1041">
        <v>143</v>
      </c>
    </row>
    <row r="1484" spans="2:8">
      <c r="B1484" s="28" t="s">
        <v>1356</v>
      </c>
      <c r="C1484" s="946">
        <v>79</v>
      </c>
      <c r="D1484" s="946">
        <v>78</v>
      </c>
      <c r="E1484" s="946">
        <v>80</v>
      </c>
      <c r="F1484" s="946">
        <v>81</v>
      </c>
      <c r="G1484" s="946">
        <v>80</v>
      </c>
      <c r="H1484" s="946">
        <v>78</v>
      </c>
    </row>
    <row r="1485" spans="2:8">
      <c r="B1485" s="28" t="s">
        <v>1100</v>
      </c>
      <c r="C1485" s="1042">
        <v>58</v>
      </c>
      <c r="D1485" s="1040">
        <v>60</v>
      </c>
      <c r="E1485" s="1040">
        <v>59</v>
      </c>
      <c r="F1485" s="1040">
        <v>57</v>
      </c>
      <c r="G1485" s="1040">
        <v>56</v>
      </c>
      <c r="H1485" s="1040">
        <v>60</v>
      </c>
    </row>
    <row r="1486" spans="2:8">
      <c r="B1486" s="945" t="s">
        <v>925</v>
      </c>
      <c r="C1486" s="946">
        <v>6</v>
      </c>
      <c r="D1486" s="1040">
        <v>6</v>
      </c>
      <c r="E1486" s="1040">
        <v>6</v>
      </c>
      <c r="F1486" s="1040">
        <v>6</v>
      </c>
      <c r="G1486" s="1040">
        <v>6</v>
      </c>
      <c r="H1486" s="1040">
        <v>5</v>
      </c>
    </row>
    <row r="1487" spans="2:8">
      <c r="B1487" s="113" t="s">
        <v>1653</v>
      </c>
      <c r="C1487" s="946">
        <v>108861</v>
      </c>
      <c r="D1487" s="946">
        <v>103242</v>
      </c>
      <c r="E1487" s="946">
        <v>91100</v>
      </c>
      <c r="F1487" s="946">
        <v>97691</v>
      </c>
      <c r="G1487" s="946">
        <v>94466</v>
      </c>
      <c r="H1487" s="946">
        <v>95140</v>
      </c>
    </row>
    <row r="1488" spans="2:8">
      <c r="B1488" s="32" t="s">
        <v>1103</v>
      </c>
      <c r="C1488" s="946">
        <v>1163</v>
      </c>
      <c r="D1488" s="946">
        <v>1113</v>
      </c>
      <c r="E1488" s="946">
        <v>1078</v>
      </c>
      <c r="F1488" s="946">
        <v>1023</v>
      </c>
      <c r="G1488" s="946">
        <v>973</v>
      </c>
      <c r="H1488" s="946">
        <v>920</v>
      </c>
    </row>
    <row r="1489" spans="2:8" ht="15.75" thickBot="1">
      <c r="B1489" s="32" t="s">
        <v>1654</v>
      </c>
      <c r="C1489" s="946">
        <v>107698</v>
      </c>
      <c r="D1489" s="946">
        <v>102129</v>
      </c>
      <c r="E1489" s="946">
        <v>90022</v>
      </c>
      <c r="F1489" s="946">
        <v>96668</v>
      </c>
      <c r="G1489" s="946">
        <v>93493</v>
      </c>
      <c r="H1489" s="946">
        <v>94220</v>
      </c>
    </row>
    <row r="1490" spans="2:8" ht="15.75" thickTop="1">
      <c r="B1490" s="1064" t="s">
        <v>1520</v>
      </c>
      <c r="C1490" s="1064"/>
      <c r="D1490" s="1064"/>
      <c r="E1490" s="1064"/>
      <c r="F1490" s="1064"/>
      <c r="G1490" s="1064"/>
      <c r="H1490" s="1064"/>
    </row>
    <row r="1491" spans="2:8">
      <c r="B1491" s="1091" t="s">
        <v>1655</v>
      </c>
      <c r="C1491" s="1091"/>
      <c r="D1491" s="1091"/>
      <c r="E1491" s="1091"/>
      <c r="F1491" s="1091"/>
      <c r="G1491" s="1091"/>
      <c r="H1491" s="1091"/>
    </row>
    <row r="1493" spans="2:8">
      <c r="B1493" s="1063" t="s">
        <v>98</v>
      </c>
      <c r="C1493" s="1063"/>
      <c r="D1493" s="1063"/>
      <c r="E1493" s="1063"/>
      <c r="F1493" s="1063"/>
      <c r="G1493" s="1063"/>
      <c r="H1493" s="1063"/>
    </row>
    <row r="1494" spans="2:8">
      <c r="B1494" s="957" t="s">
        <v>97</v>
      </c>
    </row>
    <row r="1495" spans="2:8">
      <c r="B1495" s="213" t="s">
        <v>173</v>
      </c>
    </row>
    <row r="1497" spans="2:8">
      <c r="B1497" s="16"/>
      <c r="C1497" s="17">
        <v>2014</v>
      </c>
      <c r="D1497" s="17">
        <v>2015</v>
      </c>
      <c r="E1497" s="17">
        <v>2016</v>
      </c>
      <c r="F1497" s="17">
        <v>2017</v>
      </c>
      <c r="G1497" s="17">
        <v>2018</v>
      </c>
      <c r="H1497" s="17">
        <v>2019</v>
      </c>
    </row>
    <row r="1498" spans="2:8">
      <c r="B1498" s="28" t="s">
        <v>231</v>
      </c>
      <c r="C1498" s="48">
        <v>9</v>
      </c>
      <c r="D1498" s="48">
        <v>9</v>
      </c>
      <c r="E1498" s="48">
        <v>9</v>
      </c>
      <c r="F1498" s="48">
        <v>9</v>
      </c>
      <c r="G1498" s="48">
        <v>9</v>
      </c>
      <c r="H1498" s="48">
        <v>9</v>
      </c>
    </row>
    <row r="1499" spans="2:8">
      <c r="B1499" s="28" t="s">
        <v>526</v>
      </c>
      <c r="C1499" s="48">
        <v>175982</v>
      </c>
      <c r="D1499" s="48">
        <v>170167</v>
      </c>
      <c r="E1499" s="48">
        <v>153822</v>
      </c>
      <c r="F1499" s="48">
        <v>164554</v>
      </c>
      <c r="G1499" s="48">
        <v>152663</v>
      </c>
      <c r="H1499" s="48">
        <v>151780</v>
      </c>
    </row>
    <row r="1500" spans="2:8">
      <c r="B1500" s="28" t="s">
        <v>527</v>
      </c>
      <c r="C1500" s="48">
        <v>33071</v>
      </c>
      <c r="D1500" s="48">
        <v>32961</v>
      </c>
      <c r="E1500" s="48">
        <v>28733</v>
      </c>
      <c r="F1500" s="48">
        <v>31606</v>
      </c>
      <c r="G1500" s="48">
        <v>27246</v>
      </c>
      <c r="H1500" s="48">
        <v>26838</v>
      </c>
    </row>
    <row r="1501" spans="2:8">
      <c r="B1501" s="28" t="s">
        <v>119</v>
      </c>
      <c r="C1501" s="48"/>
      <c r="D1501" s="48"/>
      <c r="E1501" s="48"/>
      <c r="F1501" s="48"/>
      <c r="G1501" s="48"/>
      <c r="H1501" s="48"/>
    </row>
    <row r="1502" spans="2:8">
      <c r="B1502" s="32" t="s">
        <v>528</v>
      </c>
      <c r="C1502" s="98">
        <v>13181</v>
      </c>
      <c r="D1502" s="98">
        <v>13258</v>
      </c>
      <c r="E1502" s="98">
        <v>13193</v>
      </c>
      <c r="F1502" s="98">
        <v>12774</v>
      </c>
      <c r="G1502" s="98">
        <v>12485</v>
      </c>
      <c r="H1502" s="98">
        <v>12044</v>
      </c>
    </row>
    <row r="1503" spans="2:8">
      <c r="B1503" s="32" t="s">
        <v>529</v>
      </c>
      <c r="C1503" s="48">
        <v>19890</v>
      </c>
      <c r="D1503" s="48">
        <v>19692</v>
      </c>
      <c r="E1503" s="48">
        <v>20215</v>
      </c>
      <c r="F1503" s="48">
        <v>18832</v>
      </c>
      <c r="G1503" s="48">
        <v>14761</v>
      </c>
      <c r="H1503" s="48">
        <v>14794</v>
      </c>
    </row>
    <row r="1504" spans="2:8">
      <c r="B1504" s="28" t="s">
        <v>1356</v>
      </c>
      <c r="C1504" s="48">
        <v>27669</v>
      </c>
      <c r="D1504" s="48">
        <v>27534</v>
      </c>
      <c r="E1504" s="48">
        <v>24595</v>
      </c>
      <c r="F1504" s="48">
        <v>27475</v>
      </c>
      <c r="G1504" s="48">
        <v>21652</v>
      </c>
      <c r="H1504" s="48">
        <v>22000</v>
      </c>
    </row>
    <row r="1505" spans="2:8">
      <c r="B1505" s="28" t="s">
        <v>1100</v>
      </c>
      <c r="C1505" s="48">
        <v>5390</v>
      </c>
      <c r="D1505" s="48">
        <v>5416</v>
      </c>
      <c r="E1505" s="48">
        <v>4126</v>
      </c>
      <c r="F1505" s="48">
        <v>4119</v>
      </c>
      <c r="G1505" s="48">
        <v>5583</v>
      </c>
      <c r="H1505" s="48">
        <v>4828</v>
      </c>
    </row>
    <row r="1506" spans="2:8">
      <c r="B1506" s="945" t="s">
        <v>925</v>
      </c>
      <c r="C1506" s="48">
        <v>12</v>
      </c>
      <c r="D1506" s="48">
        <v>11</v>
      </c>
      <c r="E1506" s="48">
        <v>12</v>
      </c>
      <c r="F1506" s="48">
        <v>12</v>
      </c>
      <c r="G1506" s="48">
        <v>11</v>
      </c>
      <c r="H1506" s="48">
        <v>10</v>
      </c>
    </row>
    <row r="1507" spans="2:8">
      <c r="B1507" s="113" t="s">
        <v>1653</v>
      </c>
      <c r="C1507" s="48">
        <v>142911</v>
      </c>
      <c r="D1507" s="48">
        <v>137206</v>
      </c>
      <c r="E1507" s="48">
        <v>125089</v>
      </c>
      <c r="F1507" s="48">
        <v>132948</v>
      </c>
      <c r="G1507" s="48">
        <v>125417</v>
      </c>
      <c r="H1507" s="48">
        <v>124942</v>
      </c>
    </row>
    <row r="1508" spans="2:8">
      <c r="B1508" s="32" t="s">
        <v>1103</v>
      </c>
      <c r="C1508" s="48">
        <v>5342</v>
      </c>
      <c r="D1508" s="48">
        <v>5547</v>
      </c>
      <c r="E1508" s="48">
        <v>5727</v>
      </c>
      <c r="F1508" s="48">
        <v>5949</v>
      </c>
      <c r="G1508" s="48">
        <v>6340</v>
      </c>
      <c r="H1508" s="48">
        <v>6948</v>
      </c>
    </row>
    <row r="1509" spans="2:8" ht="15.75" thickBot="1">
      <c r="B1509" s="32" t="s">
        <v>1654</v>
      </c>
      <c r="C1509" s="126">
        <v>137569</v>
      </c>
      <c r="D1509" s="126">
        <v>131659</v>
      </c>
      <c r="E1509" s="126">
        <v>119362</v>
      </c>
      <c r="F1509" s="126">
        <v>126999</v>
      </c>
      <c r="G1509" s="126">
        <v>119077</v>
      </c>
      <c r="H1509" s="126">
        <v>117994</v>
      </c>
    </row>
    <row r="1510" spans="2:8" ht="15.75" thickTop="1">
      <c r="B1510" s="1064" t="s">
        <v>1520</v>
      </c>
      <c r="C1510" s="1064"/>
      <c r="D1510" s="1064"/>
      <c r="E1510" s="1064"/>
      <c r="F1510" s="1064"/>
      <c r="G1510" s="1064"/>
      <c r="H1510" s="1064"/>
    </row>
    <row r="1511" spans="2:8">
      <c r="B1511" s="1091" t="s">
        <v>1656</v>
      </c>
      <c r="C1511" s="1091"/>
      <c r="D1511" s="1091"/>
      <c r="E1511" s="1091"/>
      <c r="F1511" s="1091"/>
      <c r="G1511" s="1091"/>
      <c r="H1511" s="1091"/>
    </row>
    <row r="1513" spans="2:8">
      <c r="B1513" s="1063" t="s">
        <v>100</v>
      </c>
      <c r="C1513" s="1063"/>
      <c r="D1513" s="1063"/>
      <c r="E1513" s="1063"/>
      <c r="F1513" s="1063"/>
      <c r="G1513" s="1063"/>
      <c r="H1513" s="1063"/>
    </row>
    <row r="1514" spans="2:8">
      <c r="B1514" s="957" t="s">
        <v>99</v>
      </c>
    </row>
    <row r="1515" spans="2:8">
      <c r="B1515" s="213" t="s">
        <v>173</v>
      </c>
    </row>
    <row r="1517" spans="2:8">
      <c r="B1517" s="16"/>
      <c r="C1517" s="17">
        <v>2014</v>
      </c>
      <c r="D1517" s="17">
        <v>2015</v>
      </c>
      <c r="E1517" s="17">
        <v>2016</v>
      </c>
      <c r="F1517" s="17">
        <v>2017</v>
      </c>
      <c r="G1517" s="17">
        <v>2018</v>
      </c>
      <c r="H1517" s="17">
        <v>2019</v>
      </c>
    </row>
    <row r="1518" spans="2:8">
      <c r="B1518" s="28" t="s">
        <v>231</v>
      </c>
      <c r="C1518" s="48">
        <v>4082</v>
      </c>
      <c r="D1518" s="48">
        <v>4187</v>
      </c>
      <c r="E1518" s="48">
        <v>4010</v>
      </c>
      <c r="F1518" s="48">
        <v>3873</v>
      </c>
      <c r="G1518" s="48">
        <v>3737</v>
      </c>
      <c r="H1518" s="48">
        <v>3604</v>
      </c>
    </row>
    <row r="1519" spans="2:8">
      <c r="B1519" s="28" t="s">
        <v>526</v>
      </c>
      <c r="C1519" s="48" t="s">
        <v>125</v>
      </c>
      <c r="D1519" s="48" t="s">
        <v>125</v>
      </c>
      <c r="E1519" s="48" t="s">
        <v>125</v>
      </c>
      <c r="F1519" s="48" t="s">
        <v>125</v>
      </c>
      <c r="G1519" s="48" t="s">
        <v>125</v>
      </c>
      <c r="H1519" s="48" t="s">
        <v>125</v>
      </c>
    </row>
    <row r="1520" spans="2:8">
      <c r="B1520" s="28" t="s">
        <v>1657</v>
      </c>
      <c r="C1520" s="48" t="s">
        <v>125</v>
      </c>
      <c r="D1520" s="48" t="s">
        <v>125</v>
      </c>
      <c r="E1520" s="48" t="s">
        <v>125</v>
      </c>
      <c r="F1520" s="48" t="s">
        <v>125</v>
      </c>
      <c r="G1520" s="48" t="s">
        <v>125</v>
      </c>
      <c r="H1520" s="48" t="s">
        <v>125</v>
      </c>
    </row>
    <row r="1521" spans="2:8">
      <c r="B1521" s="28" t="s">
        <v>119</v>
      </c>
      <c r="C1521" s="48"/>
      <c r="D1521" s="48"/>
      <c r="E1521" s="48"/>
      <c r="F1521" s="48"/>
      <c r="G1521" s="48"/>
      <c r="H1521" s="48"/>
    </row>
    <row r="1522" spans="2:8">
      <c r="B1522" s="32" t="s">
        <v>528</v>
      </c>
      <c r="C1522" s="98" t="s">
        <v>125</v>
      </c>
      <c r="D1522" s="98" t="s">
        <v>125</v>
      </c>
      <c r="E1522" s="98" t="s">
        <v>125</v>
      </c>
      <c r="F1522" s="98" t="s">
        <v>125</v>
      </c>
      <c r="G1522" s="98" t="s">
        <v>125</v>
      </c>
      <c r="H1522" s="98" t="s">
        <v>125</v>
      </c>
    </row>
    <row r="1523" spans="2:8">
      <c r="B1523" s="32" t="s">
        <v>529</v>
      </c>
      <c r="C1523" s="48" t="s">
        <v>125</v>
      </c>
      <c r="D1523" s="48" t="s">
        <v>125</v>
      </c>
      <c r="E1523" s="48" t="s">
        <v>125</v>
      </c>
      <c r="F1523" s="48" t="s">
        <v>125</v>
      </c>
      <c r="G1523" s="48" t="s">
        <v>125</v>
      </c>
      <c r="H1523" s="48" t="s">
        <v>125</v>
      </c>
    </row>
    <row r="1524" spans="2:8">
      <c r="B1524" s="28" t="s">
        <v>1356</v>
      </c>
      <c r="C1524" s="48" t="s">
        <v>125</v>
      </c>
      <c r="D1524" s="48" t="s">
        <v>125</v>
      </c>
      <c r="E1524" s="48" t="s">
        <v>125</v>
      </c>
      <c r="F1524" s="48" t="s">
        <v>125</v>
      </c>
      <c r="G1524" s="48" t="s">
        <v>125</v>
      </c>
      <c r="H1524" s="48" t="s">
        <v>125</v>
      </c>
    </row>
    <row r="1525" spans="2:8">
      <c r="B1525" s="28" t="s">
        <v>1100</v>
      </c>
      <c r="C1525" s="48" t="s">
        <v>125</v>
      </c>
      <c r="D1525" s="48" t="s">
        <v>125</v>
      </c>
      <c r="E1525" s="48" t="s">
        <v>125</v>
      </c>
      <c r="F1525" s="48" t="s">
        <v>125</v>
      </c>
      <c r="G1525" s="48" t="s">
        <v>125</v>
      </c>
      <c r="H1525" s="48" t="s">
        <v>125</v>
      </c>
    </row>
    <row r="1526" spans="2:8">
      <c r="B1526" s="945" t="s">
        <v>925</v>
      </c>
      <c r="C1526" s="48" t="s">
        <v>125</v>
      </c>
      <c r="D1526" s="48" t="s">
        <v>125</v>
      </c>
      <c r="E1526" s="48" t="s">
        <v>125</v>
      </c>
      <c r="F1526" s="48" t="s">
        <v>125</v>
      </c>
      <c r="G1526" s="48" t="s">
        <v>125</v>
      </c>
      <c r="H1526" s="48" t="s">
        <v>125</v>
      </c>
    </row>
    <row r="1527" spans="2:8">
      <c r="B1527" s="113" t="s">
        <v>1658</v>
      </c>
      <c r="C1527" s="48" t="s">
        <v>125</v>
      </c>
      <c r="D1527" s="48" t="s">
        <v>125</v>
      </c>
      <c r="E1527" s="48" t="s">
        <v>125</v>
      </c>
      <c r="F1527" s="48" t="s">
        <v>125</v>
      </c>
      <c r="G1527" s="48" t="s">
        <v>125</v>
      </c>
      <c r="H1527" s="48" t="s">
        <v>125</v>
      </c>
    </row>
    <row r="1528" spans="2:8">
      <c r="B1528" s="32" t="s">
        <v>1103</v>
      </c>
      <c r="C1528" s="48" t="s">
        <v>125</v>
      </c>
      <c r="D1528" s="48" t="s">
        <v>125</v>
      </c>
      <c r="E1528" s="48" t="s">
        <v>125</v>
      </c>
      <c r="F1528" s="48" t="s">
        <v>125</v>
      </c>
      <c r="G1528" s="48" t="s">
        <v>125</v>
      </c>
      <c r="H1528" s="48" t="s">
        <v>125</v>
      </c>
    </row>
    <row r="1529" spans="2:8" ht="15.75" thickBot="1">
      <c r="B1529" s="32" t="s">
        <v>1659</v>
      </c>
      <c r="C1529" s="48" t="s">
        <v>125</v>
      </c>
      <c r="D1529" s="48" t="s">
        <v>125</v>
      </c>
      <c r="E1529" s="48" t="s">
        <v>125</v>
      </c>
      <c r="F1529" s="48" t="s">
        <v>125</v>
      </c>
      <c r="G1529" s="48" t="s">
        <v>125</v>
      </c>
      <c r="H1529" s="48" t="s">
        <v>125</v>
      </c>
    </row>
    <row r="1530" spans="2:8" ht="15.75" thickTop="1">
      <c r="B1530" s="1064" t="s">
        <v>1520</v>
      </c>
      <c r="C1530" s="1064"/>
      <c r="D1530" s="1064"/>
      <c r="E1530" s="1064"/>
      <c r="F1530" s="1064"/>
      <c r="G1530" s="1064"/>
      <c r="H1530" s="1064"/>
    </row>
    <row r="1531" spans="2:8">
      <c r="B1531" s="1091" t="s">
        <v>1660</v>
      </c>
      <c r="C1531" s="1091"/>
      <c r="D1531" s="1091"/>
      <c r="E1531" s="1091"/>
      <c r="F1531" s="1091"/>
      <c r="G1531" s="1091"/>
      <c r="H1531" s="1091"/>
    </row>
    <row r="1533" spans="2:8">
      <c r="B1533" s="1063" t="s">
        <v>103</v>
      </c>
      <c r="C1533" s="1063"/>
      <c r="D1533" s="1063"/>
      <c r="E1533" s="1063"/>
      <c r="F1533" s="1063"/>
      <c r="G1533" s="1063"/>
      <c r="H1533" s="1063"/>
    </row>
    <row r="1534" spans="2:8">
      <c r="B1534" s="957" t="s">
        <v>102</v>
      </c>
    </row>
    <row r="1535" spans="2:8">
      <c r="B1535" s="213" t="s">
        <v>536</v>
      </c>
    </row>
    <row r="1536" spans="2:8">
      <c r="B1536" s="216"/>
    </row>
    <row r="1537" spans="2:8">
      <c r="B1537" s="16"/>
      <c r="C1537" s="17">
        <v>2014</v>
      </c>
      <c r="D1537" s="17">
        <v>2015</v>
      </c>
      <c r="E1537" s="17">
        <v>2016</v>
      </c>
      <c r="F1537" s="17">
        <v>2017</v>
      </c>
      <c r="G1537" s="17">
        <v>2018</v>
      </c>
      <c r="H1537" s="17">
        <v>2019</v>
      </c>
    </row>
    <row r="1538" spans="2:8">
      <c r="B1538" s="28" t="s">
        <v>231</v>
      </c>
      <c r="C1538" s="36">
        <v>812073.77682403428</v>
      </c>
      <c r="D1538" s="36">
        <v>712936.36421839788</v>
      </c>
      <c r="E1538" s="36">
        <v>930357.59442790959</v>
      </c>
      <c r="F1538" s="36">
        <v>960095.72762998787</v>
      </c>
      <c r="G1538" s="36">
        <v>878314.47068235779</v>
      </c>
      <c r="H1538" s="36">
        <v>862842.69928300288</v>
      </c>
    </row>
    <row r="1539" spans="2:8">
      <c r="B1539" s="28" t="s">
        <v>526</v>
      </c>
      <c r="C1539" s="36">
        <v>2396088.8969204123</v>
      </c>
      <c r="D1539" s="36">
        <v>1830580.3826060235</v>
      </c>
      <c r="E1539" s="36">
        <v>2213000.7597189406</v>
      </c>
      <c r="F1539" s="36">
        <v>2198322.7747883918</v>
      </c>
      <c r="G1539" s="36">
        <v>2028467.5384535976</v>
      </c>
      <c r="H1539" s="36">
        <v>2054240.8936413026</v>
      </c>
    </row>
    <row r="1540" spans="2:8">
      <c r="B1540" s="28" t="s">
        <v>527</v>
      </c>
      <c r="C1540" s="36">
        <v>2339271.7144793314</v>
      </c>
      <c r="D1540" s="36">
        <v>1778647.6016697399</v>
      </c>
      <c r="E1540" s="36">
        <v>2139432.520634531</v>
      </c>
      <c r="F1540" s="36">
        <v>2113065.7436517538</v>
      </c>
      <c r="G1540" s="36">
        <v>1944426.8483534635</v>
      </c>
      <c r="H1540" s="36">
        <v>1960965.4429751656</v>
      </c>
    </row>
    <row r="1541" spans="2:8">
      <c r="B1541" s="28" t="s">
        <v>119</v>
      </c>
      <c r="C1541" s="36"/>
      <c r="D1541" s="36"/>
      <c r="E1541" s="36"/>
      <c r="F1541" s="36"/>
      <c r="G1541" s="36"/>
      <c r="H1541" s="36"/>
    </row>
    <row r="1542" spans="2:8">
      <c r="B1542" s="32" t="s">
        <v>528</v>
      </c>
      <c r="C1542" s="163">
        <v>940704.46728408989</v>
      </c>
      <c r="D1542" s="163">
        <v>707386.33502356079</v>
      </c>
      <c r="E1542" s="163">
        <v>869483.90169065085</v>
      </c>
      <c r="F1542" s="163">
        <v>853027.48307134223</v>
      </c>
      <c r="G1542" s="163">
        <v>746511.64060080529</v>
      </c>
      <c r="H1542" s="163">
        <v>739678.07849753136</v>
      </c>
    </row>
    <row r="1543" spans="2:8">
      <c r="B1543" s="32" t="s">
        <v>529</v>
      </c>
      <c r="C1543" s="36">
        <v>1398567.2471952413</v>
      </c>
      <c r="D1543" s="36">
        <v>1071261.2666461791</v>
      </c>
      <c r="E1543" s="36">
        <v>1269948.6189438803</v>
      </c>
      <c r="F1543" s="36">
        <v>1260038.2605804112</v>
      </c>
      <c r="G1543" s="36">
        <v>1197915.2077526583</v>
      </c>
      <c r="H1543" s="36">
        <v>1221287.3644776342</v>
      </c>
    </row>
    <row r="1544" spans="2:8">
      <c r="B1544" s="28" t="s">
        <v>1356</v>
      </c>
      <c r="C1544" s="36">
        <v>1922474.7560424665</v>
      </c>
      <c r="D1544" s="36">
        <v>1452795.3948985864</v>
      </c>
      <c r="E1544" s="36">
        <v>1802897.7579699915</v>
      </c>
      <c r="F1544" s="36">
        <v>1789663.4724909312</v>
      </c>
      <c r="G1544" s="36">
        <v>1613611.8669350676</v>
      </c>
      <c r="H1544" s="36">
        <v>1617243.9782171831</v>
      </c>
    </row>
    <row r="1545" spans="2:8">
      <c r="B1545" s="28" t="s">
        <v>1100</v>
      </c>
      <c r="C1545" s="36">
        <v>416796.95843686466</v>
      </c>
      <c r="D1545" s="36">
        <v>320626.71327596804</v>
      </c>
      <c r="E1545" s="36">
        <v>330855.48494983278</v>
      </c>
      <c r="F1545" s="36">
        <v>315529.62152357923</v>
      </c>
      <c r="G1545" s="36">
        <v>330746.5275627129</v>
      </c>
      <c r="H1545" s="36">
        <v>343721.46475798247</v>
      </c>
    </row>
    <row r="1546" spans="2:8">
      <c r="B1546" s="945" t="s">
        <v>925</v>
      </c>
      <c r="C1546" s="36" t="s">
        <v>125</v>
      </c>
      <c r="D1546" s="36">
        <v>5225.4934951854138</v>
      </c>
      <c r="E1546" s="36">
        <v>5679.2777147065135</v>
      </c>
      <c r="F1546" s="36">
        <v>7872.6496372430474</v>
      </c>
      <c r="G1546" s="36">
        <v>7964.9811603179514</v>
      </c>
      <c r="H1546" s="36">
        <v>13152.676954375171</v>
      </c>
    </row>
    <row r="1547" spans="2:8">
      <c r="B1547" s="216" t="s">
        <v>877</v>
      </c>
      <c r="C1547" s="36">
        <v>56817.182441081241</v>
      </c>
      <c r="D1547" s="36">
        <v>46707.287441098139</v>
      </c>
      <c r="E1547" s="36">
        <v>67888.961369703291</v>
      </c>
      <c r="F1547" s="36">
        <v>77384.381499395415</v>
      </c>
      <c r="G1547" s="36">
        <v>76075.70893981625</v>
      </c>
      <c r="H1547" s="36">
        <v>80122.773711762216</v>
      </c>
    </row>
    <row r="1548" spans="2:8" ht="15.75" thickBot="1">
      <c r="B1548" s="32" t="s">
        <v>1103</v>
      </c>
      <c r="C1548" s="36">
        <v>56817.182441081241</v>
      </c>
      <c r="D1548" s="36">
        <v>46707.287441098139</v>
      </c>
      <c r="E1548" s="36">
        <v>67888.961369703291</v>
      </c>
      <c r="F1548" s="36">
        <v>77384.381499395415</v>
      </c>
      <c r="G1548" s="36">
        <v>76075.70893981625</v>
      </c>
      <c r="H1548" s="36">
        <v>80122.773711762216</v>
      </c>
    </row>
    <row r="1549" spans="2:8" ht="16.5" thickTop="1" thickBot="1">
      <c r="B1549" s="1064" t="s">
        <v>1520</v>
      </c>
      <c r="C1549" s="1064"/>
      <c r="D1549" s="1064"/>
      <c r="E1549" s="1064"/>
      <c r="F1549" s="1064"/>
      <c r="G1549" s="1064"/>
      <c r="H1549" s="1064"/>
    </row>
    <row r="1550" spans="2:8" ht="15.75" thickTop="1">
      <c r="B1550" s="1064" t="s">
        <v>1661</v>
      </c>
      <c r="C1550" s="1064"/>
      <c r="D1550" s="1064"/>
      <c r="E1550" s="1064"/>
      <c r="F1550" s="1064"/>
      <c r="G1550" s="1064"/>
      <c r="H1550" s="1064"/>
    </row>
    <row r="1552" spans="2:8">
      <c r="B1552" s="1063" t="s">
        <v>105</v>
      </c>
      <c r="C1552" s="1063"/>
      <c r="D1552" s="1063"/>
      <c r="E1552" s="1063"/>
      <c r="F1552" s="1063"/>
      <c r="G1552" s="1063"/>
      <c r="H1552" s="1063"/>
    </row>
    <row r="1553" spans="2:8">
      <c r="B1553" s="957" t="s">
        <v>104</v>
      </c>
    </row>
    <row r="1554" spans="2:8">
      <c r="B1554" s="213" t="s">
        <v>536</v>
      </c>
    </row>
    <row r="1556" spans="2:8">
      <c r="B1556" s="16"/>
      <c r="C1556" s="17">
        <v>2014</v>
      </c>
      <c r="D1556" s="17">
        <v>2015</v>
      </c>
      <c r="E1556" s="17">
        <v>2016</v>
      </c>
      <c r="F1556" s="17">
        <v>2017</v>
      </c>
      <c r="G1556" s="17">
        <v>2018</v>
      </c>
      <c r="H1556" s="17">
        <v>2019</v>
      </c>
    </row>
    <row r="1557" spans="2:8">
      <c r="B1557" s="28" t="s">
        <v>1662</v>
      </c>
      <c r="C1557" s="48">
        <v>0</v>
      </c>
      <c r="D1557" s="48">
        <v>0</v>
      </c>
      <c r="E1557" s="48">
        <v>0</v>
      </c>
      <c r="F1557" s="48">
        <v>0</v>
      </c>
      <c r="G1557" s="48">
        <v>0</v>
      </c>
      <c r="H1557" s="48">
        <v>0</v>
      </c>
    </row>
    <row r="1558" spans="2:8">
      <c r="B1558" s="28" t="s">
        <v>526</v>
      </c>
      <c r="C1558" s="36">
        <v>735456.00481891423</v>
      </c>
      <c r="D1558" s="36">
        <v>524545.36211841833</v>
      </c>
      <c r="E1558" s="36">
        <v>643980.28965051705</v>
      </c>
      <c r="F1558" s="36">
        <v>697258.35701330111</v>
      </c>
      <c r="G1558" s="36">
        <v>674819.9233508826</v>
      </c>
      <c r="H1558" s="36">
        <v>703064.31537946255</v>
      </c>
    </row>
    <row r="1559" spans="2:8">
      <c r="B1559" s="28" t="s">
        <v>1663</v>
      </c>
      <c r="C1559" s="36">
        <v>698999.22897372185</v>
      </c>
      <c r="D1559" s="36">
        <v>503076.15473263682</v>
      </c>
      <c r="E1559" s="36">
        <v>611646.21214445704</v>
      </c>
      <c r="F1559" s="36">
        <v>662203.64449818619</v>
      </c>
      <c r="G1559" s="36">
        <v>639769.96567564772</v>
      </c>
      <c r="H1559" s="36">
        <v>664031.33301907848</v>
      </c>
    </row>
    <row r="1560" spans="2:8">
      <c r="B1560" s="28" t="s">
        <v>119</v>
      </c>
      <c r="C1560" s="36"/>
      <c r="D1560" s="36"/>
      <c r="E1560" s="36"/>
      <c r="F1560" s="36"/>
      <c r="G1560" s="36"/>
      <c r="H1560" s="36"/>
    </row>
    <row r="1561" spans="2:8">
      <c r="B1561" s="32" t="s">
        <v>528</v>
      </c>
      <c r="C1561" s="36">
        <v>361685.78721481812</v>
      </c>
      <c r="D1561" s="36">
        <v>255302.53585330874</v>
      </c>
      <c r="E1561" s="36">
        <v>319683.93789696542</v>
      </c>
      <c r="F1561" s="36">
        <v>317080.71432889969</v>
      </c>
      <c r="G1561" s="36">
        <v>285535.71126251679</v>
      </c>
      <c r="H1561" s="36">
        <v>286482.4149651425</v>
      </c>
    </row>
    <row r="1562" spans="2:8">
      <c r="B1562" s="32" t="s">
        <v>529</v>
      </c>
      <c r="C1562" s="36">
        <v>337313.44175890367</v>
      </c>
      <c r="D1562" s="36">
        <v>247773.61887932802</v>
      </c>
      <c r="E1562" s="36">
        <v>291962.27424749162</v>
      </c>
      <c r="F1562" s="36">
        <v>345122.93016928656</v>
      </c>
      <c r="G1562" s="36">
        <v>354234.25441313098</v>
      </c>
      <c r="H1562" s="36">
        <v>377548.91805393604</v>
      </c>
    </row>
    <row r="1563" spans="2:8">
      <c r="B1563" s="28" t="s">
        <v>1356</v>
      </c>
      <c r="C1563" s="36">
        <v>603127.4124689406</v>
      </c>
      <c r="D1563" s="36">
        <v>437990.72013931576</v>
      </c>
      <c r="E1563" s="36">
        <v>545953.62001779629</v>
      </c>
      <c r="F1563" s="36">
        <v>579242.34431680781</v>
      </c>
      <c r="G1563" s="36">
        <v>557058.54521523684</v>
      </c>
      <c r="H1563" s="36">
        <v>578864.01766442542</v>
      </c>
    </row>
    <row r="1564" spans="2:8">
      <c r="B1564" s="28" t="s">
        <v>1100</v>
      </c>
      <c r="C1564" s="36">
        <v>95871.816504781265</v>
      </c>
      <c r="D1564" s="36">
        <v>64852.837789387428</v>
      </c>
      <c r="E1564" s="36">
        <v>65040.965910834275</v>
      </c>
      <c r="F1564" s="36">
        <v>82961.300181378494</v>
      </c>
      <c r="G1564" s="36">
        <v>82185.070971404974</v>
      </c>
      <c r="H1564" s="36">
        <v>85167.315354653023</v>
      </c>
    </row>
    <row r="1565" spans="2:8">
      <c r="B1565" s="945" t="s">
        <v>925</v>
      </c>
      <c r="C1565" s="163" t="s">
        <v>125</v>
      </c>
      <c r="D1565" s="163">
        <v>232.59680393362018</v>
      </c>
      <c r="E1565" s="163">
        <v>651.62621582645522</v>
      </c>
      <c r="F1565" s="163">
        <v>652.7303506650544</v>
      </c>
      <c r="G1565" s="163">
        <v>526.34948900588415</v>
      </c>
      <c r="H1565" s="163">
        <v>639.35395836951386</v>
      </c>
    </row>
    <row r="1566" spans="2:8">
      <c r="B1566" s="216" t="s">
        <v>877</v>
      </c>
      <c r="C1566" s="163">
        <v>36456.77584519238</v>
      </c>
      <c r="D1566" s="163">
        <v>21236.610581847985</v>
      </c>
      <c r="E1566" s="163">
        <v>31682.451290233501</v>
      </c>
      <c r="F1566" s="163">
        <v>34401.982164449822</v>
      </c>
      <c r="G1566" s="163">
        <v>34523.608186228965</v>
      </c>
      <c r="H1566" s="163">
        <v>38393.628402014532</v>
      </c>
    </row>
    <row r="1567" spans="2:8">
      <c r="B1567" s="32" t="s">
        <v>1103</v>
      </c>
      <c r="C1567" s="163">
        <v>36456.77584519238</v>
      </c>
      <c r="D1567" s="163">
        <v>21236.610581847985</v>
      </c>
      <c r="E1567" s="163">
        <v>31682.451290233501</v>
      </c>
      <c r="F1567" s="163">
        <v>34401.982164449822</v>
      </c>
      <c r="G1567" s="163">
        <v>34523.608186228965</v>
      </c>
      <c r="H1567" s="163">
        <v>38393.628402014532</v>
      </c>
    </row>
    <row r="1568" spans="2:8" ht="15.75" thickBot="1">
      <c r="B1568" s="32" t="s">
        <v>1664</v>
      </c>
      <c r="C1568" s="1043"/>
      <c r="D1568" s="1043"/>
      <c r="E1568" s="1043"/>
      <c r="F1568" s="1043"/>
      <c r="G1568" s="1043"/>
      <c r="H1568" s="1043"/>
    </row>
    <row r="1569" spans="2:8" ht="15.75" thickTop="1">
      <c r="B1569" s="1064" t="s">
        <v>1520</v>
      </c>
      <c r="C1569" s="1064"/>
      <c r="D1569" s="1064"/>
      <c r="E1569" s="1064"/>
      <c r="F1569" s="1064"/>
      <c r="G1569" s="1064"/>
      <c r="H1569" s="1064"/>
    </row>
    <row r="1570" spans="2:8">
      <c r="B1570" s="1092" t="s">
        <v>1661</v>
      </c>
      <c r="C1570" s="1082"/>
      <c r="D1570" s="1082"/>
      <c r="E1570" s="1082"/>
      <c r="F1570" s="1082"/>
      <c r="G1570" s="1082"/>
      <c r="H1570" s="1082"/>
    </row>
    <row r="1571" spans="2:8">
      <c r="B1571" s="1091" t="s">
        <v>1665</v>
      </c>
      <c r="C1571" s="1091"/>
      <c r="D1571" s="1091"/>
      <c r="E1571" s="1091"/>
      <c r="F1571" s="1091"/>
      <c r="G1571" s="1091"/>
      <c r="H1571" s="1091"/>
    </row>
    <row r="1573" spans="2:8">
      <c r="B1573" s="953" t="s">
        <v>107</v>
      </c>
      <c r="C1573" s="173"/>
      <c r="D1573" s="173"/>
      <c r="E1573" s="173"/>
      <c r="F1573" s="173"/>
      <c r="G1573" s="173"/>
      <c r="H1573" s="173"/>
    </row>
    <row r="1574" spans="2:8">
      <c r="B1574" s="957" t="s">
        <v>106</v>
      </c>
    </row>
    <row r="1575" spans="2:8">
      <c r="B1575" s="213" t="s">
        <v>536</v>
      </c>
    </row>
    <row r="1577" spans="2:8">
      <c r="B1577" s="16"/>
      <c r="C1577" s="17">
        <v>2014</v>
      </c>
      <c r="D1577" s="17">
        <v>2015</v>
      </c>
      <c r="E1577" s="17">
        <v>2016</v>
      </c>
      <c r="F1577" s="17">
        <v>2017</v>
      </c>
      <c r="G1577" s="17">
        <v>2018</v>
      </c>
      <c r="H1577" s="17">
        <v>2019</v>
      </c>
    </row>
    <row r="1578" spans="2:8">
      <c r="B1578" s="28" t="s">
        <v>1662</v>
      </c>
      <c r="C1578" s="48">
        <v>0</v>
      </c>
      <c r="D1578" s="48">
        <v>0</v>
      </c>
      <c r="E1578" s="48">
        <v>0</v>
      </c>
      <c r="F1578" s="48">
        <v>0</v>
      </c>
      <c r="G1578" s="48">
        <v>0</v>
      </c>
      <c r="H1578" s="48">
        <v>0</v>
      </c>
    </row>
    <row r="1579" spans="2:8">
      <c r="B1579" s="28" t="s">
        <v>526</v>
      </c>
      <c r="C1579" s="36">
        <v>979482.74866350426</v>
      </c>
      <c r="D1579" s="36">
        <v>724531.79727514856</v>
      </c>
      <c r="E1579" s="36">
        <v>834820.31879966857</v>
      </c>
      <c r="F1579" s="36">
        <v>815607.34824667475</v>
      </c>
      <c r="G1579" s="36">
        <v>723319.86012181279</v>
      </c>
      <c r="H1579" s="36">
        <v>738377.28955268313</v>
      </c>
    </row>
    <row r="1580" spans="2:8">
      <c r="B1580" s="28" t="s">
        <v>527</v>
      </c>
      <c r="C1580" s="36">
        <v>953870.80867404561</v>
      </c>
      <c r="D1580" s="36">
        <v>704781.94504199957</v>
      </c>
      <c r="E1580" s="36">
        <v>809019.02181583864</v>
      </c>
      <c r="F1580" s="36">
        <v>786640.49758162035</v>
      </c>
      <c r="G1580" s="36">
        <v>692874.74424486421</v>
      </c>
      <c r="H1580" s="36">
        <v>701699.75066365639</v>
      </c>
    </row>
    <row r="1581" spans="2:8">
      <c r="B1581" s="28" t="s">
        <v>119</v>
      </c>
      <c r="C1581" s="36"/>
      <c r="D1581" s="36"/>
      <c r="E1581" s="36"/>
      <c r="F1581" s="36"/>
      <c r="G1581" s="36"/>
      <c r="H1581" s="36"/>
    </row>
    <row r="1582" spans="2:8">
      <c r="B1582" s="32" t="s">
        <v>528</v>
      </c>
      <c r="C1582" s="163">
        <v>481514.95030494686</v>
      </c>
      <c r="D1582" s="163">
        <v>356948.71363450115</v>
      </c>
      <c r="E1582" s="163">
        <v>416879.82909392164</v>
      </c>
      <c r="F1582" s="163">
        <v>403521.11336154782</v>
      </c>
      <c r="G1582" s="163">
        <v>342686.33400433569</v>
      </c>
      <c r="H1582" s="163">
        <v>327228.58634976554</v>
      </c>
    </row>
    <row r="1583" spans="2:8">
      <c r="B1583" s="32" t="s">
        <v>529</v>
      </c>
      <c r="C1583" s="163">
        <v>472355.85836909869</v>
      </c>
      <c r="D1583" s="163">
        <v>347833.23140749848</v>
      </c>
      <c r="E1583" s="163">
        <v>392139.19272191712</v>
      </c>
      <c r="F1583" s="163">
        <v>383119.38422007253</v>
      </c>
      <c r="G1583" s="163">
        <v>350188.41024052852</v>
      </c>
      <c r="H1583" s="163">
        <v>374471.16431389085</v>
      </c>
    </row>
    <row r="1584" spans="2:8">
      <c r="B1584" s="28" t="s">
        <v>1356</v>
      </c>
      <c r="C1584" s="36">
        <v>829413.63376251783</v>
      </c>
      <c r="D1584" s="36">
        <v>613684.91728129494</v>
      </c>
      <c r="E1584" s="36">
        <v>720501.69648062345</v>
      </c>
      <c r="F1584" s="36">
        <v>696546.71251511492</v>
      </c>
      <c r="G1584" s="36">
        <v>607936.76757510065</v>
      </c>
      <c r="H1584" s="36">
        <v>609278.23678269272</v>
      </c>
    </row>
    <row r="1585" spans="2:8">
      <c r="B1585" s="28" t="s">
        <v>1100</v>
      </c>
      <c r="C1585" s="36">
        <v>124457.17491152773</v>
      </c>
      <c r="D1585" s="36">
        <v>90873.871132964559</v>
      </c>
      <c r="E1585" s="36">
        <v>88297.216716271345</v>
      </c>
      <c r="F1585" s="36">
        <v>89882.515719467963</v>
      </c>
      <c r="G1585" s="36">
        <v>84606.115412408384</v>
      </c>
      <c r="H1585" s="36">
        <v>92167.844046939732</v>
      </c>
    </row>
    <row r="1586" spans="2:8">
      <c r="B1586" s="945" t="s">
        <v>925</v>
      </c>
      <c r="C1586" s="36" t="s">
        <v>125</v>
      </c>
      <c r="D1586" s="36">
        <v>223.15662774021717</v>
      </c>
      <c r="E1586" s="36">
        <v>220.1086189438802</v>
      </c>
      <c r="F1586" s="36">
        <v>211.26934703748489</v>
      </c>
      <c r="G1586" s="36">
        <v>331.8612573552183</v>
      </c>
      <c r="H1586" s="36">
        <v>253.6698340238668</v>
      </c>
    </row>
    <row r="1587" spans="2:8">
      <c r="B1587" s="216" t="s">
        <v>877</v>
      </c>
      <c r="C1587" s="36">
        <v>25611.939989458624</v>
      </c>
      <c r="D1587" s="36">
        <v>19526.695605408728</v>
      </c>
      <c r="E1587" s="36">
        <v>25581.188364886009</v>
      </c>
      <c r="F1587" s="36">
        <v>28755.581318016932</v>
      </c>
      <c r="G1587" s="36">
        <v>30113.25461959327</v>
      </c>
      <c r="H1587" s="36">
        <v>36423.869055002855</v>
      </c>
    </row>
    <row r="1588" spans="2:8">
      <c r="B1588" s="32" t="s">
        <v>1103</v>
      </c>
      <c r="C1588" s="36">
        <v>25611.939989458624</v>
      </c>
      <c r="D1588" s="36">
        <v>19526.695605408728</v>
      </c>
      <c r="E1588" s="36">
        <v>25581.188364886009</v>
      </c>
      <c r="F1588" s="36">
        <v>28755.581318016932</v>
      </c>
      <c r="G1588" s="36">
        <v>30113.25461959327</v>
      </c>
      <c r="H1588" s="36">
        <v>36423.869055002855</v>
      </c>
    </row>
    <row r="1589" spans="2:8" ht="15.75" thickBot="1">
      <c r="B1589" s="32" t="s">
        <v>1666</v>
      </c>
      <c r="C1589" s="1043"/>
      <c r="D1589" s="1043"/>
      <c r="E1589" s="1043"/>
      <c r="F1589" s="1043"/>
      <c r="G1589" s="1043"/>
      <c r="H1589" s="1043"/>
    </row>
    <row r="1590" spans="2:8" ht="15.75" thickTop="1">
      <c r="B1590" s="1064" t="s">
        <v>1520</v>
      </c>
      <c r="C1590" s="1064"/>
      <c r="D1590" s="1064"/>
      <c r="E1590" s="1064"/>
      <c r="F1590" s="1064"/>
      <c r="G1590" s="1064"/>
      <c r="H1590" s="1064"/>
    </row>
    <row r="1591" spans="2:8">
      <c r="B1591" s="1092" t="s">
        <v>1661</v>
      </c>
      <c r="C1591" s="1082"/>
      <c r="D1591" s="1082"/>
      <c r="E1591" s="1082"/>
      <c r="F1591" s="1082"/>
      <c r="G1591" s="1082"/>
      <c r="H1591" s="1082"/>
    </row>
    <row r="1592" spans="2:8">
      <c r="B1592" s="1091" t="s">
        <v>1667</v>
      </c>
      <c r="C1592" s="1091"/>
      <c r="D1592" s="1091"/>
      <c r="E1592" s="1091"/>
      <c r="F1592" s="1091"/>
      <c r="G1592" s="1091"/>
      <c r="H1592" s="1091"/>
    </row>
    <row r="1594" spans="2:8">
      <c r="B1594" s="953" t="s">
        <v>109</v>
      </c>
      <c r="C1594" s="173"/>
      <c r="D1594" s="173"/>
      <c r="E1594" s="173"/>
      <c r="F1594" s="173"/>
      <c r="G1594" s="173"/>
      <c r="H1594" s="173"/>
    </row>
    <row r="1595" spans="2:8">
      <c r="B1595" s="957" t="s">
        <v>108</v>
      </c>
    </row>
    <row r="1596" spans="2:8">
      <c r="B1596" s="213" t="s">
        <v>536</v>
      </c>
    </row>
    <row r="1598" spans="2:8">
      <c r="B1598" s="16"/>
      <c r="C1598" s="17">
        <v>2014</v>
      </c>
      <c r="D1598" s="17">
        <v>2015</v>
      </c>
      <c r="E1598" s="17">
        <v>2016</v>
      </c>
      <c r="F1598" s="17">
        <v>2017</v>
      </c>
      <c r="G1598" s="17">
        <v>2018</v>
      </c>
      <c r="H1598" s="17">
        <v>2019</v>
      </c>
    </row>
    <row r="1599" spans="2:8">
      <c r="B1599" s="28" t="s">
        <v>231</v>
      </c>
      <c r="C1599" s="36">
        <v>7043.9029440554168</v>
      </c>
      <c r="D1599" s="36">
        <v>26501.114013521823</v>
      </c>
      <c r="E1599" s="36">
        <v>38604.533153324533</v>
      </c>
      <c r="F1599" s="36">
        <v>37558.457980652965</v>
      </c>
      <c r="G1599" s="36">
        <v>32702.743625477444</v>
      </c>
      <c r="H1599" s="36">
        <v>42020.655469273319</v>
      </c>
    </row>
    <row r="1600" spans="2:8">
      <c r="B1600" s="28" t="s">
        <v>526</v>
      </c>
      <c r="C1600" s="36">
        <v>183986.30938935321</v>
      </c>
      <c r="D1600" s="36">
        <v>133745.17209588201</v>
      </c>
      <c r="E1600" s="36">
        <v>172462.86152618824</v>
      </c>
      <c r="F1600" s="36">
        <v>187075.87454655382</v>
      </c>
      <c r="G1600" s="36">
        <v>172510.02090430475</v>
      </c>
      <c r="H1600" s="36">
        <v>181141.03679261665</v>
      </c>
    </row>
    <row r="1601" spans="2:8">
      <c r="B1601" s="28" t="s">
        <v>1668</v>
      </c>
      <c r="C1601" s="36">
        <v>173659.87915066635</v>
      </c>
      <c r="D1601" s="36">
        <v>124694.3528477771</v>
      </c>
      <c r="E1601" s="36">
        <v>160139.83523058513</v>
      </c>
      <c r="F1601" s="36">
        <v>173151.53506650546</v>
      </c>
      <c r="G1601" s="36">
        <v>158924.67714462682</v>
      </c>
      <c r="H1601" s="36">
        <v>166426.95908899195</v>
      </c>
    </row>
    <row r="1602" spans="2:8">
      <c r="B1602" s="28" t="s">
        <v>119</v>
      </c>
      <c r="C1602" s="36"/>
      <c r="D1602" s="36"/>
      <c r="E1602" s="36"/>
      <c r="F1602" s="36"/>
      <c r="G1602" s="36"/>
      <c r="H1602" s="36"/>
    </row>
    <row r="1603" spans="2:8">
      <c r="B1603" s="32" t="s">
        <v>528</v>
      </c>
      <c r="C1603" s="163">
        <v>41684.600557186954</v>
      </c>
      <c r="D1603" s="163">
        <v>28844.133886498668</v>
      </c>
      <c r="E1603" s="163">
        <v>36692.76763523672</v>
      </c>
      <c r="F1603" s="163">
        <v>42109.75967351874</v>
      </c>
      <c r="G1603" s="163">
        <v>39032.852792402184</v>
      </c>
      <c r="H1603" s="163">
        <v>42227.229017292273</v>
      </c>
    </row>
    <row r="1604" spans="2:8">
      <c r="B1604" s="32" t="s">
        <v>529</v>
      </c>
      <c r="C1604" s="163">
        <v>131975.27859347939</v>
      </c>
      <c r="D1604" s="163">
        <v>95850.218961278428</v>
      </c>
      <c r="E1604" s="163">
        <v>123447.0675953484</v>
      </c>
      <c r="F1604" s="163">
        <v>131041.77539298672</v>
      </c>
      <c r="G1604" s="163">
        <v>119891.82435222463</v>
      </c>
      <c r="H1604" s="163">
        <v>124199.7300716997</v>
      </c>
    </row>
    <row r="1605" spans="2:8">
      <c r="B1605" s="28" t="s">
        <v>1356</v>
      </c>
      <c r="C1605" s="36">
        <v>134491.43099164221</v>
      </c>
      <c r="D1605" s="36">
        <v>97611.95938332309</v>
      </c>
      <c r="E1605" s="36">
        <v>128481.8544997085</v>
      </c>
      <c r="F1605" s="36">
        <v>140684.45374848854</v>
      </c>
      <c r="G1605" s="36">
        <v>128439.36538660059</v>
      </c>
      <c r="H1605" s="36">
        <v>134427.95767484553</v>
      </c>
    </row>
    <row r="1606" spans="2:8">
      <c r="B1606" s="28" t="s">
        <v>1100</v>
      </c>
      <c r="C1606" s="36">
        <v>39168.44815902417</v>
      </c>
      <c r="D1606" s="36">
        <v>26205.292460561363</v>
      </c>
      <c r="E1606" s="36">
        <v>30567.82976895462</v>
      </c>
      <c r="F1606" s="36">
        <v>31320.418681983076</v>
      </c>
      <c r="G1606" s="36">
        <v>29447.38283266233</v>
      </c>
      <c r="H1606" s="36">
        <v>31999.001414146423</v>
      </c>
    </row>
    <row r="1607" spans="2:8">
      <c r="B1607" s="945" t="s">
        <v>925</v>
      </c>
      <c r="C1607" s="36" t="s">
        <v>125</v>
      </c>
      <c r="D1607" s="36">
        <v>877.10100389264494</v>
      </c>
      <c r="E1607" s="36">
        <v>1090.150961922003</v>
      </c>
      <c r="F1607" s="36">
        <v>1146.6626360338573</v>
      </c>
      <c r="G1607" s="36">
        <v>1037.9289253638897</v>
      </c>
      <c r="H1607" s="36">
        <v>1020.1039521671173</v>
      </c>
    </row>
    <row r="1608" spans="2:8">
      <c r="B1608" s="216" t="s">
        <v>877</v>
      </c>
      <c r="C1608" s="36">
        <v>10326.430238686844</v>
      </c>
      <c r="D1608" s="36">
        <v>8173.7182442122521</v>
      </c>
      <c r="E1608" s="36">
        <v>11232.875333681077</v>
      </c>
      <c r="F1608" s="36">
        <v>12777.676844014512</v>
      </c>
      <c r="G1608" s="36">
        <v>12547.414834314028</v>
      </c>
      <c r="H1608" s="36">
        <v>13693.973751457563</v>
      </c>
    </row>
    <row r="1609" spans="2:8">
      <c r="B1609" s="32" t="s">
        <v>1103</v>
      </c>
      <c r="C1609" s="36">
        <v>10326.430238686844</v>
      </c>
      <c r="D1609" s="36">
        <v>8173.7182442122521</v>
      </c>
      <c r="E1609" s="36">
        <v>11232.875333681077</v>
      </c>
      <c r="F1609" s="36">
        <v>12777.676844014512</v>
      </c>
      <c r="G1609" s="36">
        <v>12547.414834314028</v>
      </c>
      <c r="H1609" s="36">
        <v>13693.973751457563</v>
      </c>
    </row>
    <row r="1610" spans="2:8" ht="15.75" thickBot="1">
      <c r="B1610" s="32" t="s">
        <v>1659</v>
      </c>
      <c r="C1610" s="36" t="s">
        <v>125</v>
      </c>
      <c r="D1610" s="36" t="s">
        <v>125</v>
      </c>
      <c r="E1610" s="36" t="s">
        <v>125</v>
      </c>
      <c r="F1610" s="36" t="s">
        <v>125</v>
      </c>
      <c r="G1610" s="36" t="s">
        <v>125</v>
      </c>
      <c r="H1610" s="36" t="s">
        <v>125</v>
      </c>
    </row>
    <row r="1611" spans="2:8" ht="15.75" thickTop="1">
      <c r="B1611" s="1064" t="s">
        <v>1520</v>
      </c>
      <c r="C1611" s="1064"/>
      <c r="D1611" s="1064"/>
      <c r="E1611" s="1064"/>
      <c r="F1611" s="1064"/>
      <c r="G1611" s="1064"/>
      <c r="H1611" s="1064"/>
    </row>
    <row r="1612" spans="2:8">
      <c r="B1612" s="1078" t="s">
        <v>1661</v>
      </c>
      <c r="C1612" s="1078"/>
      <c r="D1612" s="1078"/>
      <c r="E1612" s="1078"/>
      <c r="F1612" s="1078"/>
      <c r="G1612" s="1078"/>
      <c r="H1612" s="1078"/>
    </row>
  </sheetData>
  <mergeCells count="148">
    <mergeCell ref="B48:H48"/>
    <mergeCell ref="B50:H50"/>
    <mergeCell ref="B79:H79"/>
    <mergeCell ref="B80:H80"/>
    <mergeCell ref="B82:H82"/>
    <mergeCell ref="B109:H109"/>
    <mergeCell ref="B2:H2"/>
    <mergeCell ref="B13:H13"/>
    <mergeCell ref="B15:H15"/>
    <mergeCell ref="B31:H31"/>
    <mergeCell ref="B32:H32"/>
    <mergeCell ref="B34:H34"/>
    <mergeCell ref="B211:H211"/>
    <mergeCell ref="B213:H213"/>
    <mergeCell ref="B277:H277"/>
    <mergeCell ref="B278:H278"/>
    <mergeCell ref="B280:H280"/>
    <mergeCell ref="B366:H366"/>
    <mergeCell ref="B110:H110"/>
    <mergeCell ref="B112:H112"/>
    <mergeCell ref="B143:H143"/>
    <mergeCell ref="B144:H144"/>
    <mergeCell ref="B146:H146"/>
    <mergeCell ref="B210:H210"/>
    <mergeCell ref="B553:H553"/>
    <mergeCell ref="B595:H595"/>
    <mergeCell ref="B596:H596"/>
    <mergeCell ref="B598:H598"/>
    <mergeCell ref="B618:H618"/>
    <mergeCell ref="B551:H551"/>
    <mergeCell ref="B367:H367"/>
    <mergeCell ref="B369:H369"/>
    <mergeCell ref="B458:H458"/>
    <mergeCell ref="B459:H459"/>
    <mergeCell ref="B461:H461"/>
    <mergeCell ref="B550:H550"/>
    <mergeCell ref="B671:H671"/>
    <mergeCell ref="B673:H673"/>
    <mergeCell ref="B709:H709"/>
    <mergeCell ref="B710:H710"/>
    <mergeCell ref="B712:H712"/>
    <mergeCell ref="B792:H792"/>
    <mergeCell ref="B619:H619"/>
    <mergeCell ref="B621:H621"/>
    <mergeCell ref="B631:H631"/>
    <mergeCell ref="B632:H632"/>
    <mergeCell ref="B634:H634"/>
    <mergeCell ref="B670:H670"/>
    <mergeCell ref="B1150:H1150"/>
    <mergeCell ref="B1151:H1151"/>
    <mergeCell ref="B1153:H1153"/>
    <mergeCell ref="B1223:H1223"/>
    <mergeCell ref="B1224:H1224"/>
    <mergeCell ref="B1226:H1226"/>
    <mergeCell ref="B793:H793"/>
    <mergeCell ref="B794:H794"/>
    <mergeCell ref="B795:H795"/>
    <mergeCell ref="B971:H971"/>
    <mergeCell ref="B972:H972"/>
    <mergeCell ref="B974:H974"/>
    <mergeCell ref="B1342:H1342"/>
    <mergeCell ref="B1343:H1343"/>
    <mergeCell ref="B1345:H1345"/>
    <mergeCell ref="B1399:H1399"/>
    <mergeCell ref="B1400:H1400"/>
    <mergeCell ref="B1402:H1402"/>
    <mergeCell ref="B1254:H1254"/>
    <mergeCell ref="B1255:H1255"/>
    <mergeCell ref="B1257:H1257"/>
    <mergeCell ref="B1285:H1285"/>
    <mergeCell ref="B1286:H1286"/>
    <mergeCell ref="B1288:H1288"/>
    <mergeCell ref="H1405:H1406"/>
    <mergeCell ref="I1405:I1406"/>
    <mergeCell ref="B1412:D1412"/>
    <mergeCell ref="B1413:B1414"/>
    <mergeCell ref="C1413:C1414"/>
    <mergeCell ref="D1413:D1414"/>
    <mergeCell ref="E1413:E1414"/>
    <mergeCell ref="F1413:F1414"/>
    <mergeCell ref="G1413:H1413"/>
    <mergeCell ref="I1413:I1414"/>
    <mergeCell ref="B1405:B1406"/>
    <mergeCell ref="C1405:C1406"/>
    <mergeCell ref="D1405:D1406"/>
    <mergeCell ref="E1405:E1406"/>
    <mergeCell ref="F1405:F1406"/>
    <mergeCell ref="G1405:G1406"/>
    <mergeCell ref="B1420:H1420"/>
    <mergeCell ref="B1421:H1421"/>
    <mergeCell ref="B1423:H1423"/>
    <mergeCell ref="B1431:H1431"/>
    <mergeCell ref="B1433:H1433"/>
    <mergeCell ref="B1436:B1437"/>
    <mergeCell ref="C1436:C1437"/>
    <mergeCell ref="D1436:D1437"/>
    <mergeCell ref="E1436:E1437"/>
    <mergeCell ref="F1436:F1437"/>
    <mergeCell ref="G1436:G1437"/>
    <mergeCell ref="H1436:H1437"/>
    <mergeCell ref="B1444:B1445"/>
    <mergeCell ref="C1444:C1445"/>
    <mergeCell ref="D1444:D1445"/>
    <mergeCell ref="E1444:E1445"/>
    <mergeCell ref="F1444:F1445"/>
    <mergeCell ref="G1444:G1445"/>
    <mergeCell ref="H1444:H1445"/>
    <mergeCell ref="I1444:I1445"/>
    <mergeCell ref="B1452:H1452"/>
    <mergeCell ref="B1454:H1454"/>
    <mergeCell ref="B1457:B1458"/>
    <mergeCell ref="C1457:C1458"/>
    <mergeCell ref="D1457:D1458"/>
    <mergeCell ref="E1457:E1458"/>
    <mergeCell ref="F1457:F1458"/>
    <mergeCell ref="G1457:G1458"/>
    <mergeCell ref="H1457:H1458"/>
    <mergeCell ref="I1457:I1458"/>
    <mergeCell ref="B1464:B1465"/>
    <mergeCell ref="C1464:C1465"/>
    <mergeCell ref="D1464:D1465"/>
    <mergeCell ref="E1464:E1465"/>
    <mergeCell ref="F1464:F1465"/>
    <mergeCell ref="G1464:G1465"/>
    <mergeCell ref="H1464:H1465"/>
    <mergeCell ref="I1464:I1465"/>
    <mergeCell ref="B1511:H1511"/>
    <mergeCell ref="B1513:H1513"/>
    <mergeCell ref="B1530:H1530"/>
    <mergeCell ref="B1531:H1531"/>
    <mergeCell ref="B1533:H1533"/>
    <mergeCell ref="B1549:H1549"/>
    <mergeCell ref="B1471:H1471"/>
    <mergeCell ref="B1473:H1473"/>
    <mergeCell ref="B1490:H1490"/>
    <mergeCell ref="B1491:H1491"/>
    <mergeCell ref="B1493:H1493"/>
    <mergeCell ref="B1510:H1510"/>
    <mergeCell ref="B1591:H1591"/>
    <mergeCell ref="B1592:H1592"/>
    <mergeCell ref="B1611:H1611"/>
    <mergeCell ref="B1612:H1612"/>
    <mergeCell ref="B1550:H1550"/>
    <mergeCell ref="B1552:H1552"/>
    <mergeCell ref="B1569:H1569"/>
    <mergeCell ref="B1570:H1570"/>
    <mergeCell ref="B1571:H1571"/>
    <mergeCell ref="B1590:H1590"/>
  </mergeCells>
  <conditionalFormatting sqref="B987:B988">
    <cfRule type="duplicateValues" dxfId="0"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51"/>
  <sheetViews>
    <sheetView view="pageBreakPreview" topLeftCell="A109" zoomScale="60" zoomScaleNormal="100" workbookViewId="0">
      <selection activeCell="H120" sqref="C120:H120"/>
    </sheetView>
  </sheetViews>
  <sheetFormatPr baseColWidth="10" defaultRowHeight="15"/>
  <cols>
    <col min="1" max="1" width="5.7109375" customWidth="1"/>
    <col min="2" max="2" width="47.5703125" customWidth="1"/>
    <col min="3" max="8" width="19.85546875" customWidth="1"/>
  </cols>
  <sheetData>
    <row r="1" spans="2:8">
      <c r="B1" s="14"/>
      <c r="C1" s="232"/>
      <c r="D1" s="232"/>
      <c r="E1" s="232"/>
      <c r="F1" s="232"/>
      <c r="G1" s="232"/>
      <c r="H1" s="232"/>
    </row>
    <row r="2" spans="2:8">
      <c r="B2" s="1063" t="s">
        <v>6</v>
      </c>
      <c r="C2" s="1063"/>
      <c r="D2" s="1063"/>
      <c r="E2" s="1063"/>
      <c r="F2" s="1063"/>
      <c r="G2" s="1063"/>
      <c r="H2" s="1063"/>
    </row>
    <row r="3" spans="2:8">
      <c r="B3" s="888" t="s">
        <v>5</v>
      </c>
      <c r="C3" s="187"/>
      <c r="D3" s="187"/>
      <c r="E3" s="187"/>
      <c r="F3" s="187"/>
      <c r="G3" s="187"/>
      <c r="H3" s="187"/>
    </row>
    <row r="4" spans="2:8">
      <c r="B4" s="15"/>
      <c r="C4" s="232"/>
      <c r="D4" s="232"/>
      <c r="E4" s="232"/>
      <c r="F4" s="232"/>
      <c r="G4" s="232"/>
      <c r="H4" s="232"/>
    </row>
    <row r="5" spans="2:8">
      <c r="B5" s="16"/>
      <c r="C5" s="17">
        <v>2014</v>
      </c>
      <c r="D5" s="17">
        <v>2015</v>
      </c>
      <c r="E5" s="17">
        <v>2016</v>
      </c>
      <c r="F5" s="17">
        <v>2017</v>
      </c>
      <c r="G5" s="17">
        <v>2018</v>
      </c>
      <c r="H5" s="17">
        <v>2019</v>
      </c>
    </row>
    <row r="6" spans="2:8">
      <c r="B6" s="18" t="s">
        <v>546</v>
      </c>
      <c r="C6" s="29">
        <v>17787.616999999998</v>
      </c>
      <c r="D6" s="29">
        <v>17971.422999999999</v>
      </c>
      <c r="E6" s="29">
        <v>18167.147000000001</v>
      </c>
      <c r="F6" s="29">
        <v>18419.191999999999</v>
      </c>
      <c r="G6" s="29">
        <v>18751.404999999999</v>
      </c>
      <c r="H6" s="29">
        <v>19107.216</v>
      </c>
    </row>
    <row r="7" spans="2:8">
      <c r="B7" s="18" t="s">
        <v>112</v>
      </c>
      <c r="C7" s="29">
        <v>244656.48173301722</v>
      </c>
      <c r="D7" s="29">
        <v>225568.11195464697</v>
      </c>
      <c r="E7" s="29">
        <v>254068.52750977839</v>
      </c>
      <c r="F7" s="29">
        <v>292181.86306849582</v>
      </c>
      <c r="G7" s="29">
        <v>274929.85679253686</v>
      </c>
      <c r="H7" s="29">
        <v>266499.2973959872</v>
      </c>
    </row>
    <row r="8" spans="2:8">
      <c r="B8" s="18" t="s">
        <v>539</v>
      </c>
      <c r="C8" s="29">
        <v>1.3754157199776086E-2</v>
      </c>
      <c r="D8" s="29">
        <v>1.2551248338846948E-2</v>
      </c>
      <c r="E8" s="29">
        <v>1.3984924095970269E-2</v>
      </c>
      <c r="F8" s="29">
        <v>1.5862618250381978E-2</v>
      </c>
      <c r="G8" s="29">
        <v>1.4661702769911885E-2</v>
      </c>
      <c r="H8" s="29">
        <v>1.3948054040987349E-2</v>
      </c>
    </row>
    <row r="9" spans="2:8">
      <c r="B9" s="18" t="s">
        <v>547</v>
      </c>
      <c r="C9" s="233">
        <v>4.7080000000000002</v>
      </c>
      <c r="D9" s="233">
        <v>4.3419999999999996</v>
      </c>
      <c r="E9" s="233">
        <v>3.7919999999999998</v>
      </c>
      <c r="F9" s="233">
        <v>2.2000000000000002</v>
      </c>
      <c r="G9" s="233">
        <v>2.4249999999999998</v>
      </c>
      <c r="H9" s="233">
        <v>2.5579999999999998</v>
      </c>
    </row>
    <row r="10" spans="2:8">
      <c r="B10" s="18" t="s">
        <v>548</v>
      </c>
      <c r="C10" s="234"/>
      <c r="D10" s="234"/>
      <c r="E10" s="234"/>
      <c r="F10" s="234"/>
      <c r="G10" s="234"/>
      <c r="H10" s="234"/>
    </row>
    <row r="11" spans="2:8">
      <c r="B11" s="21" t="s">
        <v>549</v>
      </c>
      <c r="C11" s="29">
        <v>607.38</v>
      </c>
      <c r="D11" s="29">
        <v>707.34</v>
      </c>
      <c r="E11" s="29">
        <v>667.29</v>
      </c>
      <c r="F11" s="29">
        <v>615.22</v>
      </c>
      <c r="G11" s="29">
        <v>695.69</v>
      </c>
      <c r="H11" s="29">
        <v>744.62</v>
      </c>
    </row>
    <row r="12" spans="2:8" ht="15.75" thickBot="1">
      <c r="B12" s="22" t="s">
        <v>114</v>
      </c>
      <c r="C12" s="29">
        <v>570.0059</v>
      </c>
      <c r="D12" s="29">
        <v>654.24900000000002</v>
      </c>
      <c r="E12" s="29">
        <v>676.83240000000001</v>
      </c>
      <c r="F12" s="29">
        <v>649.3288</v>
      </c>
      <c r="G12" s="29">
        <v>640.29079999999999</v>
      </c>
      <c r="H12" s="29">
        <v>702.63099999999997</v>
      </c>
    </row>
    <row r="13" spans="2:8" ht="15.75" thickTop="1">
      <c r="B13" s="1064" t="s">
        <v>1395</v>
      </c>
      <c r="C13" s="1064"/>
      <c r="D13" s="1064"/>
      <c r="E13" s="1064"/>
      <c r="F13" s="1064"/>
      <c r="G13" s="1064"/>
      <c r="H13" s="1064"/>
    </row>
    <row r="14" spans="2:8">
      <c r="B14" s="18"/>
      <c r="C14" s="232"/>
      <c r="D14" s="232"/>
      <c r="E14" s="232"/>
      <c r="F14" s="232"/>
      <c r="G14" s="232"/>
      <c r="H14" s="232"/>
    </row>
    <row r="15" spans="2:8">
      <c r="B15" s="1063" t="s">
        <v>8</v>
      </c>
      <c r="C15" s="1063"/>
      <c r="D15" s="1063"/>
      <c r="E15" s="1063"/>
      <c r="F15" s="1063"/>
      <c r="G15" s="1063"/>
      <c r="H15" s="1063"/>
    </row>
    <row r="16" spans="2:8">
      <c r="B16" s="888" t="s">
        <v>7</v>
      </c>
      <c r="C16" s="232"/>
      <c r="D16" s="232"/>
      <c r="E16" s="232"/>
      <c r="F16" s="232"/>
      <c r="G16" s="232"/>
      <c r="H16" s="232"/>
    </row>
    <row r="17" spans="2:8">
      <c r="B17" s="26" t="s">
        <v>116</v>
      </c>
      <c r="C17" s="232"/>
      <c r="D17" s="232"/>
      <c r="E17" s="232"/>
      <c r="F17" s="232"/>
      <c r="G17" s="232"/>
      <c r="H17" s="232"/>
    </row>
    <row r="18" spans="2:8">
      <c r="B18" s="27"/>
      <c r="C18" s="232"/>
      <c r="D18" s="232"/>
      <c r="E18" s="232"/>
      <c r="F18" s="232"/>
      <c r="G18" s="232"/>
      <c r="H18" s="232"/>
    </row>
    <row r="19" spans="2:8">
      <c r="B19" s="16"/>
      <c r="C19" s="17">
        <v>2014</v>
      </c>
      <c r="D19" s="17">
        <v>2015</v>
      </c>
      <c r="E19" s="17">
        <v>2016</v>
      </c>
      <c r="F19" s="17">
        <v>2017</v>
      </c>
      <c r="G19" s="17">
        <v>2018</v>
      </c>
      <c r="H19" s="17">
        <v>2019</v>
      </c>
    </row>
    <row r="20" spans="2:8">
      <c r="B20" s="28" t="s">
        <v>117</v>
      </c>
      <c r="C20" s="235">
        <v>8842.695696269222</v>
      </c>
      <c r="D20" s="235">
        <v>8281.0568283993543</v>
      </c>
      <c r="E20" s="235">
        <v>9403.5309400710339</v>
      </c>
      <c r="F20" s="235">
        <v>10611.556622021391</v>
      </c>
      <c r="G20" s="235">
        <v>9687.9967514266409</v>
      </c>
      <c r="H20" s="235">
        <v>10173.641804348526</v>
      </c>
    </row>
    <row r="21" spans="2:8">
      <c r="B21" s="30" t="s">
        <v>118</v>
      </c>
      <c r="C21" s="36">
        <v>33673.665991636211</v>
      </c>
      <c r="D21" s="36">
        <v>33310.547049509427</v>
      </c>
      <c r="E21" s="36">
        <v>36031.813379490181</v>
      </c>
      <c r="F21" s="36">
        <v>43947.977373947528</v>
      </c>
      <c r="G21" s="36">
        <v>43289.023542094896</v>
      </c>
      <c r="H21" s="36">
        <v>48424.542492809756</v>
      </c>
    </row>
    <row r="22" spans="2:8">
      <c r="B22" s="31" t="s">
        <v>119</v>
      </c>
      <c r="C22" s="235"/>
      <c r="D22" s="235"/>
      <c r="E22" s="235"/>
      <c r="F22" s="235"/>
      <c r="G22" s="235"/>
      <c r="H22" s="235"/>
    </row>
    <row r="23" spans="2:8">
      <c r="B23" s="32" t="s">
        <v>120</v>
      </c>
      <c r="C23" s="36">
        <v>33673.665991636211</v>
      </c>
      <c r="D23" s="36">
        <v>33310.547049509427</v>
      </c>
      <c r="E23" s="36">
        <v>36031.813379490181</v>
      </c>
      <c r="F23" s="36">
        <v>43947.977373947528</v>
      </c>
      <c r="G23" s="36">
        <v>43289.023542094896</v>
      </c>
      <c r="H23" s="36">
        <v>48424.542492809756</v>
      </c>
    </row>
    <row r="24" spans="2:8">
      <c r="B24" s="32" t="s">
        <v>121</v>
      </c>
      <c r="C24" s="36" t="s">
        <v>140</v>
      </c>
      <c r="D24" s="36" t="s">
        <v>140</v>
      </c>
      <c r="E24" s="36" t="s">
        <v>140</v>
      </c>
      <c r="F24" s="36" t="s">
        <v>140</v>
      </c>
      <c r="G24" s="36" t="s">
        <v>140</v>
      </c>
      <c r="H24" s="36" t="s">
        <v>140</v>
      </c>
    </row>
    <row r="25" spans="2:8">
      <c r="B25" s="30" t="s">
        <v>122</v>
      </c>
      <c r="C25" s="235">
        <v>42516.361687905432</v>
      </c>
      <c r="D25" s="235">
        <v>41591.603877908783</v>
      </c>
      <c r="E25" s="235">
        <v>45435.344319561213</v>
      </c>
      <c r="F25" s="235">
        <v>54559.533995968923</v>
      </c>
      <c r="G25" s="235">
        <v>52977.020293521542</v>
      </c>
      <c r="H25" s="235">
        <v>58598.184297158274</v>
      </c>
    </row>
    <row r="26" spans="2:8">
      <c r="B26" s="30" t="s">
        <v>123</v>
      </c>
      <c r="C26" s="235"/>
      <c r="D26" s="235"/>
      <c r="E26" s="235"/>
      <c r="F26" s="235"/>
      <c r="G26" s="235"/>
      <c r="H26" s="235"/>
    </row>
    <row r="27" spans="2:8">
      <c r="B27" s="33" t="s">
        <v>124</v>
      </c>
      <c r="C27" s="36" t="s">
        <v>125</v>
      </c>
      <c r="D27" s="36" t="s">
        <v>125</v>
      </c>
      <c r="E27" s="36" t="s">
        <v>125</v>
      </c>
      <c r="F27" s="36" t="s">
        <v>125</v>
      </c>
      <c r="G27" s="36" t="s">
        <v>125</v>
      </c>
      <c r="H27" s="36" t="s">
        <v>125</v>
      </c>
    </row>
    <row r="28" spans="2:8">
      <c r="B28" s="33" t="s">
        <v>126</v>
      </c>
      <c r="C28" s="36" t="s">
        <v>125</v>
      </c>
      <c r="D28" s="36" t="s">
        <v>125</v>
      </c>
      <c r="E28" s="36" t="s">
        <v>125</v>
      </c>
      <c r="F28" s="36" t="s">
        <v>125</v>
      </c>
      <c r="G28" s="36" t="s">
        <v>125</v>
      </c>
      <c r="H28" s="36" t="s">
        <v>125</v>
      </c>
    </row>
    <row r="29" spans="2:8">
      <c r="B29" s="33" t="s">
        <v>127</v>
      </c>
      <c r="C29" s="36" t="s">
        <v>125</v>
      </c>
      <c r="D29" s="36" t="s">
        <v>125</v>
      </c>
      <c r="E29" s="36" t="s">
        <v>125</v>
      </c>
      <c r="F29" s="36" t="s">
        <v>125</v>
      </c>
      <c r="G29" s="36" t="s">
        <v>125</v>
      </c>
      <c r="H29" s="36" t="s">
        <v>125</v>
      </c>
    </row>
    <row r="30" spans="2:8" ht="15.75" thickBot="1">
      <c r="B30" s="22" t="s">
        <v>128</v>
      </c>
      <c r="C30" s="36" t="s">
        <v>125</v>
      </c>
      <c r="D30" s="36" t="s">
        <v>125</v>
      </c>
      <c r="E30" s="36" t="s">
        <v>125</v>
      </c>
      <c r="F30" s="36" t="s">
        <v>125</v>
      </c>
      <c r="G30" s="36" t="s">
        <v>125</v>
      </c>
      <c r="H30" s="36" t="s">
        <v>125</v>
      </c>
    </row>
    <row r="31" spans="2:8" ht="15.75" thickTop="1">
      <c r="B31" s="1064" t="s">
        <v>1395</v>
      </c>
      <c r="C31" s="1064"/>
      <c r="D31" s="1064"/>
      <c r="E31" s="1064"/>
      <c r="F31" s="1064"/>
      <c r="G31" s="1064"/>
      <c r="H31" s="1064"/>
    </row>
    <row r="32" spans="2:8">
      <c r="B32" s="1067"/>
      <c r="C32" s="1067"/>
      <c r="D32" s="1067"/>
      <c r="E32" s="1067"/>
      <c r="F32" s="1067"/>
      <c r="G32" s="1067"/>
      <c r="H32" s="1067"/>
    </row>
    <row r="33" spans="2:8">
      <c r="B33" s="27"/>
      <c r="C33" s="232"/>
      <c r="D33" s="232"/>
      <c r="E33" s="232"/>
      <c r="F33" s="232"/>
      <c r="G33" s="232"/>
      <c r="H33" s="232"/>
    </row>
    <row r="34" spans="2:8">
      <c r="B34" s="1063" t="s">
        <v>10</v>
      </c>
      <c r="C34" s="1063"/>
      <c r="D34" s="1063"/>
      <c r="E34" s="1063"/>
      <c r="F34" s="1063"/>
      <c r="G34" s="1063"/>
      <c r="H34" s="1063"/>
    </row>
    <row r="35" spans="2:8">
      <c r="B35" s="888" t="s">
        <v>9</v>
      </c>
      <c r="C35" s="232"/>
      <c r="D35" s="232"/>
      <c r="E35" s="232"/>
      <c r="F35" s="232"/>
      <c r="G35" s="232"/>
      <c r="H35" s="232"/>
    </row>
    <row r="36" spans="2:8">
      <c r="B36" s="35" t="s">
        <v>116</v>
      </c>
      <c r="C36" s="232"/>
      <c r="D36" s="232"/>
      <c r="E36" s="232"/>
      <c r="F36" s="232"/>
      <c r="G36" s="232"/>
      <c r="H36" s="232"/>
    </row>
    <row r="37" spans="2:8">
      <c r="B37" s="27"/>
      <c r="C37" s="232"/>
      <c r="D37" s="232"/>
      <c r="E37" s="232"/>
      <c r="F37" s="232"/>
      <c r="G37" s="232"/>
      <c r="H37" s="232"/>
    </row>
    <row r="38" spans="2:8">
      <c r="B38" s="16"/>
      <c r="C38" s="17">
        <v>2014</v>
      </c>
      <c r="D38" s="17">
        <v>2015</v>
      </c>
      <c r="E38" s="17">
        <v>2016</v>
      </c>
      <c r="F38" s="17">
        <v>2017</v>
      </c>
      <c r="G38" s="17">
        <v>2018</v>
      </c>
      <c r="H38" s="17">
        <v>2019</v>
      </c>
    </row>
    <row r="39" spans="2:8">
      <c r="B39" s="28" t="s">
        <v>130</v>
      </c>
      <c r="C39" s="236">
        <f>C40+C43</f>
        <v>10758.668706575783</v>
      </c>
      <c r="D39" s="236">
        <f t="shared" ref="D39:H39" si="0">D40+D43</f>
        <v>9948.1406494754974</v>
      </c>
      <c r="E39" s="236">
        <f t="shared" si="0"/>
        <v>10075.201883738704</v>
      </c>
      <c r="F39" s="236">
        <f t="shared" si="0"/>
        <v>8489.2318568967203</v>
      </c>
      <c r="G39" s="236">
        <f t="shared" si="0"/>
        <v>10263.124626356566</v>
      </c>
      <c r="H39" s="236">
        <f t="shared" si="0"/>
        <v>10408.006040826192</v>
      </c>
    </row>
    <row r="40" spans="2:8">
      <c r="B40" s="33" t="s">
        <v>134</v>
      </c>
      <c r="C40" s="36">
        <v>996.15331258849494</v>
      </c>
      <c r="D40" s="36">
        <v>1037.5980504425029</v>
      </c>
      <c r="E40" s="36">
        <v>2533.6250340931228</v>
      </c>
      <c r="F40" s="36">
        <v>2482.7326939956438</v>
      </c>
      <c r="G40" s="36">
        <v>2617.4119252526266</v>
      </c>
      <c r="H40" s="36">
        <v>2123.8629378072037</v>
      </c>
    </row>
    <row r="41" spans="2:8">
      <c r="B41" s="37" t="s">
        <v>131</v>
      </c>
      <c r="C41" s="36">
        <v>996.15331258849494</v>
      </c>
      <c r="D41" s="36">
        <v>1037.5980504425029</v>
      </c>
      <c r="E41" s="36">
        <v>2533.6250340931228</v>
      </c>
      <c r="F41" s="36">
        <v>2482.7326939956438</v>
      </c>
      <c r="G41" s="36">
        <v>2617.4119252526266</v>
      </c>
      <c r="H41" s="36">
        <v>2123.8629378072037</v>
      </c>
    </row>
    <row r="42" spans="2:8">
      <c r="B42" s="37" t="s">
        <v>132</v>
      </c>
      <c r="C42" s="36">
        <v>0</v>
      </c>
      <c r="D42" s="36">
        <v>0</v>
      </c>
      <c r="E42" s="36">
        <v>0</v>
      </c>
      <c r="F42" s="36">
        <v>0</v>
      </c>
      <c r="G42" s="36">
        <v>0</v>
      </c>
      <c r="H42" s="36">
        <v>0</v>
      </c>
    </row>
    <row r="43" spans="2:8">
      <c r="B43" s="33" t="s">
        <v>133</v>
      </c>
      <c r="C43" s="36">
        <v>9762.5153939872889</v>
      </c>
      <c r="D43" s="36">
        <v>8910.542599032995</v>
      </c>
      <c r="E43" s="36">
        <v>7541.5768496455812</v>
      </c>
      <c r="F43" s="36">
        <v>6006.4991629010756</v>
      </c>
      <c r="G43" s="36">
        <v>7645.7127011039393</v>
      </c>
      <c r="H43" s="36">
        <v>8284.1431030189888</v>
      </c>
    </row>
    <row r="44" spans="2:8">
      <c r="B44" s="37" t="s">
        <v>131</v>
      </c>
      <c r="C44" s="36">
        <v>5594.8500115249099</v>
      </c>
      <c r="D44" s="36">
        <v>5049.6225294766309</v>
      </c>
      <c r="E44" s="36">
        <v>2068.695769455559</v>
      </c>
      <c r="F44" s="36">
        <v>3671.0924140957704</v>
      </c>
      <c r="G44" s="36">
        <v>5065.6183070045563</v>
      </c>
      <c r="H44" s="36">
        <v>4038.6294160484545</v>
      </c>
    </row>
    <row r="45" spans="2:8">
      <c r="B45" s="37" t="s">
        <v>132</v>
      </c>
      <c r="C45" s="36">
        <v>4167.66538246238</v>
      </c>
      <c r="D45" s="36">
        <v>3860.9200695563659</v>
      </c>
      <c r="E45" s="36">
        <v>5472.8810801900227</v>
      </c>
      <c r="F45" s="36">
        <v>2335.4067488053051</v>
      </c>
      <c r="G45" s="36">
        <v>2580.094394099383</v>
      </c>
      <c r="H45" s="36">
        <v>4245.5136869705348</v>
      </c>
    </row>
    <row r="46" spans="2:8">
      <c r="B46" s="28" t="s">
        <v>135</v>
      </c>
      <c r="C46" s="20">
        <v>73.032915143732097</v>
      </c>
      <c r="D46" s="36">
        <v>96.25934769700568</v>
      </c>
      <c r="E46" s="36">
        <v>26.994717439194357</v>
      </c>
      <c r="F46" s="36">
        <v>46.060661226878189</v>
      </c>
      <c r="G46" s="36">
        <v>43.895728517011889</v>
      </c>
      <c r="H46" s="36">
        <v>48.41427976686095</v>
      </c>
    </row>
    <row r="47" spans="2:8" ht="15.75" thickBot="1">
      <c r="B47" s="39" t="s">
        <v>136</v>
      </c>
      <c r="C47" s="40">
        <v>12.969801712272384</v>
      </c>
      <c r="D47" s="40">
        <v>4.556045890236661E-2</v>
      </c>
      <c r="E47" s="40">
        <v>18.735247273299464</v>
      </c>
      <c r="F47" s="40">
        <v>492.42183920061115</v>
      </c>
      <c r="G47" s="40">
        <v>230.35850018398995</v>
      </c>
      <c r="H47" s="40">
        <v>2107.8556112084016</v>
      </c>
    </row>
    <row r="48" spans="2:8" ht="15.75" thickTop="1">
      <c r="B48" s="1064" t="s">
        <v>1395</v>
      </c>
      <c r="C48" s="1064"/>
      <c r="D48" s="1064"/>
      <c r="E48" s="1064"/>
      <c r="F48" s="1064"/>
      <c r="G48" s="1064"/>
      <c r="H48" s="1064"/>
    </row>
    <row r="49" spans="2:8">
      <c r="B49" s="27"/>
      <c r="C49" s="232"/>
      <c r="D49" s="232"/>
      <c r="E49" s="232"/>
      <c r="F49" s="232"/>
      <c r="G49" s="232"/>
      <c r="H49" s="232"/>
    </row>
    <row r="50" spans="2:8">
      <c r="B50" s="1063" t="s">
        <v>12</v>
      </c>
      <c r="C50" s="1063"/>
      <c r="D50" s="1063"/>
      <c r="E50" s="1063"/>
      <c r="F50" s="1063"/>
      <c r="G50" s="1063"/>
      <c r="H50" s="1063"/>
    </row>
    <row r="51" spans="2:8">
      <c r="B51" s="888" t="s">
        <v>11</v>
      </c>
      <c r="C51" s="232"/>
      <c r="D51" s="232"/>
      <c r="E51" s="232"/>
      <c r="F51" s="232"/>
      <c r="G51" s="232"/>
      <c r="H51" s="232"/>
    </row>
    <row r="52" spans="2:8">
      <c r="B52" s="26" t="s">
        <v>116</v>
      </c>
      <c r="C52" s="232"/>
      <c r="D52" s="232"/>
      <c r="E52" s="232"/>
      <c r="F52" s="232"/>
      <c r="G52" s="232"/>
      <c r="H52" s="232"/>
    </row>
    <row r="53" spans="2:8">
      <c r="B53" s="27"/>
      <c r="C53" s="232"/>
      <c r="D53" s="232"/>
      <c r="E53" s="232"/>
      <c r="F53" s="232"/>
      <c r="G53" s="232"/>
      <c r="H53" s="232"/>
    </row>
    <row r="54" spans="2:8">
      <c r="B54" s="16"/>
      <c r="C54" s="17">
        <v>2014</v>
      </c>
      <c r="D54" s="17">
        <v>2015</v>
      </c>
      <c r="E54" s="17">
        <v>2016</v>
      </c>
      <c r="F54" s="17">
        <v>2017</v>
      </c>
      <c r="G54" s="17">
        <v>2018</v>
      </c>
      <c r="H54" s="17">
        <v>2019</v>
      </c>
    </row>
    <row r="55" spans="2:8">
      <c r="B55" s="27" t="s">
        <v>137</v>
      </c>
      <c r="C55" s="36">
        <v>12476.663482498599</v>
      </c>
      <c r="D55" s="36">
        <v>11900.49146944892</v>
      </c>
      <c r="E55" s="36">
        <v>12965.623884667833</v>
      </c>
      <c r="F55" s="36">
        <v>14580.611542212539</v>
      </c>
      <c r="G55" s="36">
        <v>13619.615447972516</v>
      </c>
      <c r="H55" s="36">
        <v>14441.983836050604</v>
      </c>
    </row>
    <row r="56" spans="2:8">
      <c r="B56" s="26"/>
      <c r="C56" s="36"/>
      <c r="D56" s="36"/>
      <c r="E56" s="36"/>
      <c r="F56" s="36"/>
      <c r="G56" s="36"/>
      <c r="H56" s="36"/>
    </row>
    <row r="57" spans="2:8">
      <c r="B57" s="237" t="s">
        <v>138</v>
      </c>
      <c r="C57" s="36">
        <v>11920.479810003622</v>
      </c>
      <c r="D57" s="36">
        <v>11366.054251138066</v>
      </c>
      <c r="E57" s="36">
        <v>12344.329718713003</v>
      </c>
      <c r="F57" s="36">
        <v>13855.728966873638</v>
      </c>
      <c r="G57" s="36">
        <v>12954.380987221319</v>
      </c>
      <c r="H57" s="36">
        <v>13795.797233488223</v>
      </c>
    </row>
    <row r="58" spans="2:8">
      <c r="B58" s="238" t="s">
        <v>551</v>
      </c>
      <c r="C58" s="36"/>
      <c r="D58" s="36"/>
      <c r="E58" s="36"/>
      <c r="F58" s="36"/>
      <c r="G58" s="36"/>
      <c r="H58" s="36"/>
    </row>
    <row r="59" spans="2:8">
      <c r="B59" s="891">
        <v>20000</v>
      </c>
      <c r="C59" s="36">
        <v>3974.5571964832557</v>
      </c>
      <c r="D59" s="36">
        <v>4657.409548449119</v>
      </c>
      <c r="E59" s="36">
        <v>5725.6949002682495</v>
      </c>
      <c r="F59" s="36">
        <v>6886.4947660999305</v>
      </c>
      <c r="G59" s="36">
        <v>6778.7891302160433</v>
      </c>
      <c r="H59" s="36">
        <v>7506.5421960194462</v>
      </c>
    </row>
    <row r="60" spans="2:8">
      <c r="B60" s="891">
        <v>10000</v>
      </c>
      <c r="C60" s="36">
        <v>6710.9015278738188</v>
      </c>
      <c r="D60" s="36">
        <v>5682.3368959764748</v>
      </c>
      <c r="E60" s="36">
        <v>5575.0944716689901</v>
      </c>
      <c r="F60" s="36">
        <v>5817.013328565391</v>
      </c>
      <c r="G60" s="36">
        <v>5139.8696833359681</v>
      </c>
      <c r="H60" s="36">
        <v>5185.6205715667056</v>
      </c>
    </row>
    <row r="61" spans="2:8">
      <c r="B61" s="891">
        <v>5000</v>
      </c>
      <c r="C61" s="36">
        <v>724.19690473838455</v>
      </c>
      <c r="D61" s="36">
        <v>547.71047303983937</v>
      </c>
      <c r="E61" s="36">
        <v>523.24399586386733</v>
      </c>
      <c r="F61" s="36">
        <v>559.90104515457881</v>
      </c>
      <c r="G61" s="36">
        <v>524.24617430177227</v>
      </c>
      <c r="H61" s="36">
        <v>586.16858397571923</v>
      </c>
    </row>
    <row r="62" spans="2:8">
      <c r="B62" s="891">
        <v>2000</v>
      </c>
      <c r="C62" s="36">
        <v>157.43536830320392</v>
      </c>
      <c r="D62" s="36">
        <v>117.41843809200667</v>
      </c>
      <c r="E62" s="36">
        <v>112.29134259467399</v>
      </c>
      <c r="F62" s="36">
        <v>128.55624979682065</v>
      </c>
      <c r="G62" s="36">
        <v>115.63917836967615</v>
      </c>
      <c r="H62" s="36">
        <v>117.41016088743251</v>
      </c>
    </row>
    <row r="63" spans="2:8">
      <c r="B63" s="891">
        <v>1000</v>
      </c>
      <c r="C63" s="36">
        <v>345.47795284665284</v>
      </c>
      <c r="D63" s="36">
        <v>354.11867136030764</v>
      </c>
      <c r="E63" s="36">
        <v>400.52161129344063</v>
      </c>
      <c r="F63" s="36">
        <v>455.687911641364</v>
      </c>
      <c r="G63" s="36">
        <v>388.69911598556826</v>
      </c>
      <c r="H63" s="36">
        <v>393.39282318498022</v>
      </c>
    </row>
    <row r="64" spans="2:8">
      <c r="B64" s="891">
        <v>500</v>
      </c>
      <c r="C64" s="36">
        <v>7.8091129111923347</v>
      </c>
      <c r="D64" s="36">
        <v>6.7048279469562013</v>
      </c>
      <c r="E64" s="36">
        <v>7.106670263303811</v>
      </c>
      <c r="F64" s="36">
        <v>7.6670573128311812</v>
      </c>
      <c r="G64" s="36">
        <v>6.7763630352599566</v>
      </c>
      <c r="H64" s="36">
        <v>6.3253028390319894</v>
      </c>
    </row>
    <row r="65" spans="2:8">
      <c r="B65" s="892" t="s">
        <v>237</v>
      </c>
      <c r="C65" s="36">
        <v>0.10174684711383318</v>
      </c>
      <c r="D65" s="36">
        <v>0.35539627336217378</v>
      </c>
      <c r="E65" s="36">
        <v>0.37672676047895221</v>
      </c>
      <c r="F65" s="36">
        <v>0.40860992815578162</v>
      </c>
      <c r="G65" s="36">
        <v>0.36134341445183915</v>
      </c>
      <c r="H65" s="36">
        <v>0.33759635787381481</v>
      </c>
    </row>
    <row r="66" spans="2:8">
      <c r="B66" s="892"/>
      <c r="C66" s="36"/>
      <c r="D66" s="36"/>
      <c r="E66" s="36"/>
      <c r="F66" s="36"/>
      <c r="G66" s="36"/>
      <c r="H66" s="36"/>
    </row>
    <row r="67" spans="2:8">
      <c r="B67" s="892" t="s">
        <v>1394</v>
      </c>
      <c r="C67" s="36">
        <v>556.18367249497851</v>
      </c>
      <c r="D67" s="36">
        <v>534.43721831085475</v>
      </c>
      <c r="E67" s="36">
        <v>621.29416595483235</v>
      </c>
      <c r="F67" s="36">
        <v>724.88257533890305</v>
      </c>
      <c r="G67" s="36">
        <v>665.23446075119659</v>
      </c>
      <c r="H67" s="36">
        <v>646.18660256238081</v>
      </c>
    </row>
    <row r="68" spans="2:8">
      <c r="B68" s="238" t="s">
        <v>551</v>
      </c>
      <c r="C68" s="36"/>
      <c r="D68" s="36"/>
      <c r="E68" s="36"/>
      <c r="F68" s="36"/>
      <c r="G68" s="36"/>
      <c r="H68" s="36"/>
    </row>
    <row r="69" spans="2:8">
      <c r="B69" s="891">
        <v>10000</v>
      </c>
      <c r="C69" s="36">
        <v>0.57352892752477858</v>
      </c>
      <c r="D69" s="36">
        <v>0.49259196426046881</v>
      </c>
      <c r="E69" s="36">
        <v>0.52217176939561516</v>
      </c>
      <c r="F69" s="36">
        <v>0.56636650303956304</v>
      </c>
      <c r="G69" s="36">
        <v>0.50085526599491148</v>
      </c>
      <c r="H69" s="36">
        <v>0.46794338051623646</v>
      </c>
    </row>
    <row r="70" spans="2:8">
      <c r="B70" s="891">
        <v>2000</v>
      </c>
      <c r="C70" s="36">
        <v>0.16225756528038462</v>
      </c>
      <c r="D70" s="36">
        <v>0.13936720671812705</v>
      </c>
      <c r="E70" s="36">
        <v>0.14776184267709691</v>
      </c>
      <c r="F70" s="36">
        <v>0.16026462078606027</v>
      </c>
      <c r="G70" s="36">
        <v>0.14172691859880118</v>
      </c>
      <c r="H70" s="36">
        <v>0.13241653460825656</v>
      </c>
    </row>
    <row r="71" spans="2:8">
      <c r="B71" s="891">
        <v>500</v>
      </c>
      <c r="C71" s="36">
        <v>229.14844907636075</v>
      </c>
      <c r="D71" s="36">
        <v>234.46809596516525</v>
      </c>
      <c r="E71" s="36">
        <v>275.28545459994905</v>
      </c>
      <c r="F71" s="36">
        <v>327.33419914827215</v>
      </c>
      <c r="G71" s="36">
        <v>306.4390461268668</v>
      </c>
      <c r="H71" s="36">
        <v>301.51761569659692</v>
      </c>
    </row>
    <row r="72" spans="2:8">
      <c r="B72" s="891">
        <v>100</v>
      </c>
      <c r="C72" s="36">
        <v>196.57456616944913</v>
      </c>
      <c r="D72" s="36">
        <v>178.19981197161195</v>
      </c>
      <c r="E72" s="36">
        <v>209.66950201561539</v>
      </c>
      <c r="F72" s="36">
        <v>240.70443418614479</v>
      </c>
      <c r="G72" s="36">
        <v>215.63936379709352</v>
      </c>
      <c r="H72" s="36">
        <v>204.64567430367165</v>
      </c>
    </row>
    <row r="73" spans="2:8">
      <c r="B73" s="891">
        <v>50</v>
      </c>
      <c r="C73" s="36">
        <v>36.687376930422474</v>
      </c>
      <c r="D73" s="36">
        <v>34.413374049254948</v>
      </c>
      <c r="E73" s="36">
        <v>39.23838660852104</v>
      </c>
      <c r="F73" s="36">
        <v>45.729782841910207</v>
      </c>
      <c r="G73" s="36">
        <v>41.688052149664358</v>
      </c>
      <c r="H73" s="36">
        <v>40.635141414412722</v>
      </c>
    </row>
    <row r="74" spans="2:8">
      <c r="B74" s="891">
        <v>10</v>
      </c>
      <c r="C74" s="36">
        <v>68.326663703118314</v>
      </c>
      <c r="D74" s="36">
        <v>65.11350411400457</v>
      </c>
      <c r="E74" s="36">
        <v>72.980521212666162</v>
      </c>
      <c r="F74" s="36">
        <v>84.94802347127856</v>
      </c>
      <c r="G74" s="36">
        <v>78.568938751455377</v>
      </c>
      <c r="H74" s="36">
        <v>77.982338642529072</v>
      </c>
    </row>
    <row r="75" spans="2:8">
      <c r="B75" s="891">
        <v>5</v>
      </c>
      <c r="C75" s="36">
        <v>17.057869867298891</v>
      </c>
      <c r="D75" s="36">
        <v>14.995049057030565</v>
      </c>
      <c r="E75" s="36">
        <v>16.255427175590825</v>
      </c>
      <c r="F75" s="36">
        <v>17.640658626182503</v>
      </c>
      <c r="G75" s="36">
        <v>15.44932800528971</v>
      </c>
      <c r="H75" s="36">
        <v>14.404695012220998</v>
      </c>
    </row>
    <row r="76" spans="2:8">
      <c r="B76" s="891">
        <v>1</v>
      </c>
      <c r="C76" s="36">
        <v>7.5338289044749578</v>
      </c>
      <c r="D76" s="36">
        <v>6.5131280572284895</v>
      </c>
      <c r="E76" s="36">
        <v>7.0865051177149372</v>
      </c>
      <c r="F76" s="36">
        <v>7.6812327297552097</v>
      </c>
      <c r="G76" s="36">
        <v>6.7529488709051435</v>
      </c>
      <c r="H76" s="36">
        <v>6.30360452311246</v>
      </c>
    </row>
    <row r="77" spans="2:8">
      <c r="B77" s="892" t="s">
        <v>1393</v>
      </c>
      <c r="C77" s="29">
        <v>0.11913135104876685</v>
      </c>
      <c r="D77" s="29">
        <v>0.10229592558034326</v>
      </c>
      <c r="E77" s="29">
        <v>0.10843561270212353</v>
      </c>
      <c r="F77" s="29">
        <v>0.11761321153408537</v>
      </c>
      <c r="G77" s="29">
        <v>5.4202302749787976E-2</v>
      </c>
      <c r="H77" s="29">
        <v>9.7174397679353236E-2</v>
      </c>
    </row>
    <row r="78" spans="2:8">
      <c r="B78" s="892"/>
      <c r="C78" s="29"/>
      <c r="D78" s="29"/>
      <c r="E78" s="29"/>
      <c r="F78" s="29"/>
      <c r="G78" s="29"/>
      <c r="H78" s="29"/>
    </row>
    <row r="79" spans="2:8">
      <c r="B79" s="42" t="s">
        <v>563</v>
      </c>
      <c r="C79" s="36">
        <v>3633.9677862293775</v>
      </c>
      <c r="D79" s="36">
        <v>3619.4346410495659</v>
      </c>
      <c r="E79" s="36">
        <v>3562.0929445967995</v>
      </c>
      <c r="F79" s="36">
        <v>3969.0549196076176</v>
      </c>
      <c r="G79" s="36">
        <v>3931.6186965458746</v>
      </c>
      <c r="H79" s="36">
        <v>4268.3420317020773</v>
      </c>
    </row>
    <row r="80" spans="2:8" ht="15.75" thickBot="1">
      <c r="B80" s="43" t="s">
        <v>564</v>
      </c>
      <c r="C80" s="23">
        <v>8842.695696269222</v>
      </c>
      <c r="D80" s="23">
        <v>8281.0568283993543</v>
      </c>
      <c r="E80" s="23">
        <v>9403.5309400710339</v>
      </c>
      <c r="F80" s="23">
        <v>10611.556622604921</v>
      </c>
      <c r="G80" s="23">
        <v>9687.9967514266409</v>
      </c>
      <c r="H80" s="23">
        <v>10173.641804348526</v>
      </c>
    </row>
    <row r="81" spans="2:8" ht="15.75" thickTop="1">
      <c r="B81" s="1064" t="s">
        <v>1395</v>
      </c>
      <c r="C81" s="1064"/>
      <c r="D81" s="1064"/>
      <c r="E81" s="1064"/>
      <c r="F81" s="1064"/>
      <c r="G81" s="1064"/>
      <c r="H81" s="1064"/>
    </row>
    <row r="82" spans="2:8">
      <c r="B82" s="27"/>
      <c r="C82" s="232"/>
      <c r="D82" s="232"/>
      <c r="E82" s="232"/>
      <c r="F82" s="232"/>
      <c r="G82" s="232"/>
      <c r="H82" s="232"/>
    </row>
    <row r="83" spans="2:8">
      <c r="B83" s="1063" t="s">
        <v>14</v>
      </c>
      <c r="C83" s="1063"/>
      <c r="D83" s="1063"/>
      <c r="E83" s="1063"/>
      <c r="F83" s="1063"/>
      <c r="G83" s="1063"/>
      <c r="H83" s="1063"/>
    </row>
    <row r="84" spans="2:8">
      <c r="B84" s="888" t="s">
        <v>13</v>
      </c>
      <c r="C84" s="232"/>
      <c r="D84" s="232"/>
      <c r="E84" s="232"/>
      <c r="F84" s="232"/>
      <c r="G84" s="232"/>
      <c r="H84" s="232"/>
    </row>
    <row r="85" spans="2:8">
      <c r="B85" s="26" t="s">
        <v>157</v>
      </c>
      <c r="C85" s="232"/>
      <c r="D85" s="232"/>
      <c r="E85" s="232"/>
      <c r="F85" s="232"/>
      <c r="G85" s="232"/>
      <c r="H85" s="232"/>
    </row>
    <row r="86" spans="2:8">
      <c r="B86" s="18"/>
      <c r="C86" s="232"/>
      <c r="D86" s="232"/>
      <c r="E86" s="232"/>
      <c r="F86" s="232"/>
      <c r="G86" s="232"/>
      <c r="H86" s="232"/>
    </row>
    <row r="87" spans="2:8">
      <c r="B87" s="16"/>
      <c r="C87" s="17">
        <v>2014</v>
      </c>
      <c r="D87" s="17">
        <v>2015</v>
      </c>
      <c r="E87" s="17">
        <v>2016</v>
      </c>
      <c r="F87" s="17">
        <v>2017</v>
      </c>
      <c r="G87" s="17">
        <v>2018</v>
      </c>
      <c r="H87" s="17">
        <v>2019</v>
      </c>
    </row>
    <row r="88" spans="2:8">
      <c r="B88" s="44" t="s">
        <v>158</v>
      </c>
      <c r="C88" s="232"/>
      <c r="D88" s="232"/>
      <c r="E88" s="232"/>
      <c r="F88" s="232"/>
      <c r="G88" s="232"/>
      <c r="H88" s="232"/>
    </row>
    <row r="89" spans="2:8">
      <c r="B89" s="46" t="s">
        <v>159</v>
      </c>
      <c r="C89" s="48">
        <v>1</v>
      </c>
      <c r="D89" s="48">
        <v>1</v>
      </c>
      <c r="E89" s="48">
        <v>1</v>
      </c>
      <c r="F89" s="48">
        <v>1</v>
      </c>
      <c r="G89" s="48">
        <v>1</v>
      </c>
      <c r="H89" s="48">
        <v>1</v>
      </c>
    </row>
    <row r="90" spans="2:8">
      <c r="B90" s="47" t="s">
        <v>160</v>
      </c>
      <c r="C90" s="48">
        <v>22</v>
      </c>
      <c r="D90" s="48">
        <v>23</v>
      </c>
      <c r="E90" s="48">
        <v>23</v>
      </c>
      <c r="F90" s="48">
        <v>20</v>
      </c>
      <c r="G90" s="48">
        <v>18</v>
      </c>
      <c r="H90" s="48">
        <v>18</v>
      </c>
    </row>
    <row r="91" spans="2:8">
      <c r="B91" s="47" t="s">
        <v>161</v>
      </c>
      <c r="C91" s="48">
        <v>3</v>
      </c>
      <c r="D91" s="48">
        <v>3</v>
      </c>
      <c r="E91" s="48">
        <v>3</v>
      </c>
      <c r="F91" s="48">
        <v>3</v>
      </c>
      <c r="G91" s="48">
        <v>3</v>
      </c>
      <c r="H91" s="48">
        <v>3</v>
      </c>
    </row>
    <row r="92" spans="2:8">
      <c r="B92" s="46" t="s">
        <v>162</v>
      </c>
      <c r="C92" s="86">
        <v>12.902838420758011</v>
      </c>
      <c r="D92" s="86">
        <v>10.542415245850652</v>
      </c>
      <c r="E92" s="86">
        <v>11.245134798962969</v>
      </c>
      <c r="F92" s="86">
        <v>9.0059897272520395</v>
      </c>
      <c r="G92" s="86">
        <v>11.512941108827206</v>
      </c>
      <c r="H92" s="86">
        <v>11.371326060843115</v>
      </c>
    </row>
    <row r="93" spans="2:8">
      <c r="B93" s="46"/>
      <c r="C93" s="48"/>
      <c r="D93" s="48"/>
      <c r="E93" s="48"/>
      <c r="F93" s="48"/>
      <c r="G93" s="48"/>
      <c r="H93" s="48"/>
    </row>
    <row r="94" spans="2:8">
      <c r="B94" s="44" t="s">
        <v>565</v>
      </c>
      <c r="C94" s="48"/>
      <c r="D94" s="48"/>
      <c r="E94" s="48"/>
      <c r="F94" s="48"/>
      <c r="G94" s="48"/>
      <c r="H94" s="48"/>
    </row>
    <row r="95" spans="2:8">
      <c r="B95" s="46" t="s">
        <v>164</v>
      </c>
      <c r="C95" s="48">
        <v>22</v>
      </c>
      <c r="D95" s="48">
        <v>23</v>
      </c>
      <c r="E95" s="48">
        <v>23</v>
      </c>
      <c r="F95" s="48">
        <v>20</v>
      </c>
      <c r="G95" s="48">
        <v>18</v>
      </c>
      <c r="H95" s="48">
        <v>18</v>
      </c>
    </row>
    <row r="96" spans="2:8">
      <c r="B96" s="46" t="s">
        <v>543</v>
      </c>
      <c r="C96" s="48">
        <v>2362</v>
      </c>
      <c r="D96" s="48">
        <v>2295</v>
      </c>
      <c r="E96" s="48">
        <v>2280</v>
      </c>
      <c r="F96" s="48">
        <v>2186</v>
      </c>
      <c r="G96" s="48">
        <v>2099</v>
      </c>
      <c r="H96" s="48">
        <v>1991</v>
      </c>
    </row>
    <row r="97" spans="2:8">
      <c r="B97" s="46" t="s">
        <v>166</v>
      </c>
      <c r="C97" s="48">
        <v>3610450</v>
      </c>
      <c r="D97" s="48">
        <v>3894861</v>
      </c>
      <c r="E97" s="48">
        <v>4177256</v>
      </c>
      <c r="F97" s="48">
        <v>4464475</v>
      </c>
      <c r="G97" s="48">
        <v>4787160</v>
      </c>
      <c r="H97" s="48">
        <v>5134012</v>
      </c>
    </row>
    <row r="98" spans="2:8">
      <c r="B98" s="46" t="s">
        <v>169</v>
      </c>
      <c r="C98" s="36">
        <v>38.972420775361392</v>
      </c>
      <c r="D98" s="36">
        <v>37.088329745476003</v>
      </c>
      <c r="E98" s="36">
        <v>41.506407438863164</v>
      </c>
      <c r="F98" s="36">
        <v>47.217745352586064</v>
      </c>
      <c r="G98" s="36">
        <v>45.478244470928139</v>
      </c>
      <c r="H98" s="36">
        <v>49.978212408856869</v>
      </c>
    </row>
    <row r="99" spans="2:8">
      <c r="B99" s="46"/>
      <c r="C99" s="132"/>
      <c r="D99" s="132"/>
      <c r="E99" s="132"/>
      <c r="F99" s="132"/>
      <c r="G99" s="132"/>
      <c r="H99" s="132"/>
    </row>
    <row r="100" spans="2:8" ht="25.5">
      <c r="B100" s="49" t="s">
        <v>167</v>
      </c>
      <c r="C100" s="132"/>
      <c r="D100" s="132"/>
      <c r="E100" s="132"/>
      <c r="F100" s="132"/>
      <c r="G100" s="132"/>
      <c r="H100" s="132"/>
    </row>
    <row r="101" spans="2:8">
      <c r="B101" s="46" t="s">
        <v>164</v>
      </c>
      <c r="C101" s="132" t="s">
        <v>125</v>
      </c>
      <c r="D101" s="132" t="s">
        <v>125</v>
      </c>
      <c r="E101" s="132" t="s">
        <v>125</v>
      </c>
      <c r="F101" s="132" t="s">
        <v>125</v>
      </c>
      <c r="G101" s="132" t="s">
        <v>125</v>
      </c>
      <c r="H101" s="132" t="s">
        <v>125</v>
      </c>
    </row>
    <row r="102" spans="2:8">
      <c r="B102" s="46" t="s">
        <v>159</v>
      </c>
      <c r="C102" s="132" t="s">
        <v>125</v>
      </c>
      <c r="D102" s="132" t="s">
        <v>125</v>
      </c>
      <c r="E102" s="132" t="s">
        <v>125</v>
      </c>
      <c r="F102" s="132" t="s">
        <v>125</v>
      </c>
      <c r="G102" s="132" t="s">
        <v>125</v>
      </c>
      <c r="H102" s="132" t="s">
        <v>125</v>
      </c>
    </row>
    <row r="103" spans="2:8">
      <c r="B103" s="46" t="s">
        <v>166</v>
      </c>
      <c r="C103" s="48" t="s">
        <v>125</v>
      </c>
      <c r="D103" s="48" t="s">
        <v>125</v>
      </c>
      <c r="E103" s="48" t="s">
        <v>125</v>
      </c>
      <c r="F103" s="48" t="s">
        <v>125</v>
      </c>
      <c r="G103" s="48" t="s">
        <v>125</v>
      </c>
      <c r="H103" s="48" t="s">
        <v>125</v>
      </c>
    </row>
    <row r="104" spans="2:8">
      <c r="B104" s="46" t="s">
        <v>162</v>
      </c>
      <c r="C104" s="142" t="s">
        <v>125</v>
      </c>
      <c r="D104" s="142" t="s">
        <v>125</v>
      </c>
      <c r="E104" s="142" t="s">
        <v>125</v>
      </c>
      <c r="F104" s="142" t="s">
        <v>125</v>
      </c>
      <c r="G104" s="142" t="s">
        <v>125</v>
      </c>
      <c r="H104" s="142" t="s">
        <v>125</v>
      </c>
    </row>
    <row r="105" spans="2:8">
      <c r="B105" s="46"/>
      <c r="C105" s="132"/>
      <c r="D105" s="132"/>
      <c r="E105" s="132"/>
      <c r="F105" s="132"/>
      <c r="G105" s="132"/>
      <c r="H105" s="132"/>
    </row>
    <row r="106" spans="2:8">
      <c r="B106" s="44" t="s">
        <v>168</v>
      </c>
      <c r="C106" s="132"/>
      <c r="D106" s="132"/>
      <c r="E106" s="132"/>
      <c r="F106" s="132"/>
      <c r="G106" s="132"/>
      <c r="H106" s="132"/>
    </row>
    <row r="107" spans="2:8">
      <c r="B107" s="46" t="s">
        <v>164</v>
      </c>
      <c r="C107" s="132" t="s">
        <v>125</v>
      </c>
      <c r="D107" s="132" t="s">
        <v>125</v>
      </c>
      <c r="E107" s="132" t="s">
        <v>125</v>
      </c>
      <c r="F107" s="132" t="s">
        <v>125</v>
      </c>
      <c r="G107" s="132" t="s">
        <v>125</v>
      </c>
      <c r="H107" s="132" t="s">
        <v>125</v>
      </c>
    </row>
    <row r="108" spans="2:8">
      <c r="B108" s="46" t="s">
        <v>162</v>
      </c>
      <c r="C108" s="142" t="s">
        <v>125</v>
      </c>
      <c r="D108" s="142" t="s">
        <v>125</v>
      </c>
      <c r="E108" s="142" t="s">
        <v>125</v>
      </c>
      <c r="F108" s="142" t="s">
        <v>125</v>
      </c>
      <c r="G108" s="142" t="s">
        <v>125</v>
      </c>
      <c r="H108" s="142" t="s">
        <v>125</v>
      </c>
    </row>
    <row r="109" spans="2:8" ht="15.75" thickBot="1">
      <c r="B109" s="53" t="s">
        <v>171</v>
      </c>
      <c r="C109" s="105" t="s">
        <v>125</v>
      </c>
      <c r="D109" s="105" t="s">
        <v>125</v>
      </c>
      <c r="E109" s="105" t="s">
        <v>125</v>
      </c>
      <c r="F109" s="105" t="s">
        <v>125</v>
      </c>
      <c r="G109" s="105" t="s">
        <v>125</v>
      </c>
      <c r="H109" s="105" t="s">
        <v>125</v>
      </c>
    </row>
    <row r="110" spans="2:8" ht="15.75" thickTop="1">
      <c r="B110" s="1064" t="s">
        <v>1395</v>
      </c>
      <c r="C110" s="1064"/>
      <c r="D110" s="1064"/>
      <c r="E110" s="1064"/>
      <c r="F110" s="1064"/>
      <c r="G110" s="1064"/>
      <c r="H110" s="1064"/>
    </row>
    <row r="111" spans="2:8">
      <c r="B111" s="27"/>
      <c r="C111" s="232"/>
      <c r="D111" s="232"/>
      <c r="E111" s="232"/>
      <c r="F111" s="232"/>
      <c r="G111" s="232"/>
      <c r="H111" s="232"/>
    </row>
    <row r="112" spans="2:8">
      <c r="B112" s="1063" t="s">
        <v>17</v>
      </c>
      <c r="C112" s="1063"/>
      <c r="D112" s="1063"/>
      <c r="E112" s="1063"/>
      <c r="F112" s="1063"/>
      <c r="G112" s="1063"/>
      <c r="H112" s="1063"/>
    </row>
    <row r="113" spans="2:8">
      <c r="B113" s="888" t="s">
        <v>16</v>
      </c>
      <c r="C113" s="232"/>
      <c r="D113" s="232"/>
      <c r="E113" s="232"/>
      <c r="F113" s="232"/>
      <c r="G113" s="232"/>
      <c r="H113" s="232"/>
    </row>
    <row r="114" spans="2:8">
      <c r="B114" s="26" t="s">
        <v>173</v>
      </c>
      <c r="C114" s="232"/>
      <c r="D114" s="232"/>
      <c r="E114" s="232"/>
      <c r="F114" s="232"/>
      <c r="G114" s="232"/>
      <c r="H114" s="232"/>
    </row>
    <row r="115" spans="2:8">
      <c r="B115" s="27"/>
      <c r="C115" s="232"/>
      <c r="D115" s="232"/>
      <c r="E115" s="232"/>
      <c r="F115" s="232"/>
      <c r="G115" s="232"/>
      <c r="H115" s="232"/>
    </row>
    <row r="116" spans="2:8">
      <c r="B116" s="16"/>
      <c r="C116" s="17">
        <v>2014</v>
      </c>
      <c r="D116" s="17">
        <v>2015</v>
      </c>
      <c r="E116" s="17">
        <v>2016</v>
      </c>
      <c r="F116" s="17">
        <v>2017</v>
      </c>
      <c r="G116" s="17">
        <v>2018</v>
      </c>
      <c r="H116" s="17">
        <v>2019</v>
      </c>
    </row>
    <row r="117" spans="2:8">
      <c r="B117" s="241" t="s">
        <v>174</v>
      </c>
      <c r="C117" s="48"/>
      <c r="D117" s="48"/>
      <c r="E117" s="48"/>
      <c r="F117" s="48"/>
      <c r="G117" s="48"/>
      <c r="H117" s="48"/>
    </row>
    <row r="118" spans="2:8">
      <c r="B118" s="242" t="s">
        <v>175</v>
      </c>
      <c r="C118" s="48">
        <v>3270312</v>
      </c>
      <c r="D118" s="48">
        <v>3440043</v>
      </c>
      <c r="E118" s="48">
        <v>3583416</v>
      </c>
      <c r="F118" s="48">
        <v>3620980</v>
      </c>
      <c r="G118" s="48">
        <v>3764763</v>
      </c>
      <c r="H118" s="48">
        <v>3954912</v>
      </c>
    </row>
    <row r="119" spans="2:8">
      <c r="B119" s="242" t="s">
        <v>176</v>
      </c>
      <c r="C119" s="48">
        <v>17841438</v>
      </c>
      <c r="D119" s="48">
        <v>20003217</v>
      </c>
      <c r="E119" s="48">
        <v>21137190</v>
      </c>
      <c r="F119" s="48">
        <v>21544937</v>
      </c>
      <c r="G119" s="48">
        <v>22398093</v>
      </c>
      <c r="H119" s="48">
        <v>21653909</v>
      </c>
    </row>
    <row r="120" spans="2:8">
      <c r="B120" s="242" t="s">
        <v>177</v>
      </c>
      <c r="C120" s="48" t="s">
        <v>140</v>
      </c>
      <c r="D120" s="48" t="s">
        <v>140</v>
      </c>
      <c r="E120" s="48" t="s">
        <v>140</v>
      </c>
      <c r="F120" s="48" t="s">
        <v>140</v>
      </c>
      <c r="G120" s="48" t="s">
        <v>140</v>
      </c>
      <c r="H120" s="48" t="s">
        <v>140</v>
      </c>
    </row>
    <row r="121" spans="2:8">
      <c r="B121" s="242" t="s">
        <v>178</v>
      </c>
      <c r="C121" s="48">
        <v>9952927</v>
      </c>
      <c r="D121" s="48">
        <v>12717426</v>
      </c>
      <c r="E121" s="48">
        <v>12943592</v>
      </c>
      <c r="F121" s="48">
        <v>12866159</v>
      </c>
      <c r="G121" s="48">
        <v>17894707</v>
      </c>
      <c r="H121" s="48">
        <v>17171047</v>
      </c>
    </row>
    <row r="122" spans="2:8">
      <c r="B122" s="242" t="s">
        <v>179</v>
      </c>
      <c r="C122" s="48" t="s">
        <v>140</v>
      </c>
      <c r="D122" s="48" t="s">
        <v>140</v>
      </c>
      <c r="E122" s="48" t="s">
        <v>140</v>
      </c>
      <c r="F122" s="48" t="s">
        <v>140</v>
      </c>
      <c r="G122" s="48" t="s">
        <v>140</v>
      </c>
      <c r="H122" s="48" t="s">
        <v>140</v>
      </c>
    </row>
    <row r="123" spans="2:8" ht="25.5">
      <c r="B123" s="243" t="s">
        <v>180</v>
      </c>
      <c r="C123" s="48" t="s">
        <v>140</v>
      </c>
      <c r="D123" s="48" t="s">
        <v>140</v>
      </c>
      <c r="E123" s="48" t="s">
        <v>140</v>
      </c>
      <c r="F123" s="48" t="s">
        <v>140</v>
      </c>
      <c r="G123" s="48" t="s">
        <v>140</v>
      </c>
      <c r="H123" s="48" t="s">
        <v>140</v>
      </c>
    </row>
    <row r="124" spans="2:8">
      <c r="B124" s="244" t="s">
        <v>181</v>
      </c>
      <c r="C124" s="48" t="s">
        <v>140</v>
      </c>
      <c r="D124" s="48" t="s">
        <v>140</v>
      </c>
      <c r="E124" s="48" t="s">
        <v>140</v>
      </c>
      <c r="F124" s="48" t="s">
        <v>140</v>
      </c>
      <c r="G124" s="48" t="s">
        <v>140</v>
      </c>
      <c r="H124" s="48" t="s">
        <v>140</v>
      </c>
    </row>
    <row r="125" spans="2:8" ht="25.5">
      <c r="B125" s="243" t="s">
        <v>182</v>
      </c>
      <c r="C125" s="48" t="s">
        <v>140</v>
      </c>
      <c r="D125" s="48" t="s">
        <v>140</v>
      </c>
      <c r="E125" s="48" t="s">
        <v>140</v>
      </c>
      <c r="F125" s="48" t="s">
        <v>140</v>
      </c>
      <c r="G125" s="48" t="s">
        <v>140</v>
      </c>
      <c r="H125" s="48" t="s">
        <v>140</v>
      </c>
    </row>
    <row r="126" spans="2:8">
      <c r="B126" s="242" t="s">
        <v>183</v>
      </c>
      <c r="C126" s="48"/>
      <c r="D126" s="48"/>
      <c r="E126" s="48"/>
      <c r="F126" s="48"/>
      <c r="G126" s="48"/>
      <c r="H126" s="48"/>
    </row>
    <row r="127" spans="2:8">
      <c r="B127" s="242"/>
      <c r="C127" s="48"/>
      <c r="D127" s="48"/>
      <c r="E127" s="48"/>
      <c r="F127" s="48"/>
      <c r="G127" s="48"/>
      <c r="H127" s="48"/>
    </row>
    <row r="128" spans="2:8">
      <c r="B128" s="245" t="s">
        <v>184</v>
      </c>
      <c r="C128" s="48"/>
      <c r="D128" s="48"/>
      <c r="E128" s="48"/>
      <c r="F128" s="48"/>
      <c r="G128" s="48"/>
      <c r="H128" s="48"/>
    </row>
    <row r="129" spans="2:8">
      <c r="B129" s="242" t="s">
        <v>185</v>
      </c>
      <c r="C129" s="48"/>
      <c r="D129" s="48"/>
      <c r="E129" s="48"/>
      <c r="F129" s="48"/>
      <c r="G129" s="48"/>
      <c r="H129" s="48"/>
    </row>
    <row r="130" spans="2:8">
      <c r="B130" s="246" t="s">
        <v>119</v>
      </c>
      <c r="C130" s="48"/>
      <c r="D130" s="48"/>
      <c r="E130" s="48"/>
      <c r="F130" s="48"/>
      <c r="G130" s="48"/>
      <c r="H130" s="48"/>
    </row>
    <row r="131" spans="2:8">
      <c r="B131" s="247" t="s">
        <v>186</v>
      </c>
      <c r="C131" s="48">
        <v>7963</v>
      </c>
      <c r="D131" s="48">
        <v>7976</v>
      </c>
      <c r="E131" s="48">
        <v>7725</v>
      </c>
      <c r="F131" s="48">
        <v>7622</v>
      </c>
      <c r="G131" s="48">
        <v>7468</v>
      </c>
      <c r="H131" s="48">
        <v>7570</v>
      </c>
    </row>
    <row r="132" spans="2:8">
      <c r="B132" s="247" t="s">
        <v>187</v>
      </c>
      <c r="C132" s="48" t="s">
        <v>140</v>
      </c>
      <c r="D132" s="48" t="s">
        <v>140</v>
      </c>
      <c r="E132" s="48" t="s">
        <v>140</v>
      </c>
      <c r="F132" s="48" t="s">
        <v>140</v>
      </c>
      <c r="G132" s="48" t="s">
        <v>140</v>
      </c>
      <c r="H132" s="48" t="s">
        <v>140</v>
      </c>
    </row>
    <row r="133" spans="2:8">
      <c r="B133" s="242" t="s">
        <v>188</v>
      </c>
      <c r="C133" s="48">
        <v>3</v>
      </c>
      <c r="D133" s="48">
        <v>3</v>
      </c>
      <c r="E133" s="48">
        <v>3</v>
      </c>
      <c r="F133" s="48">
        <v>3</v>
      </c>
      <c r="G133" s="48">
        <v>3</v>
      </c>
      <c r="H133" s="48">
        <v>3</v>
      </c>
    </row>
    <row r="134" spans="2:8">
      <c r="B134" s="242"/>
      <c r="C134" s="48"/>
      <c r="D134" s="48"/>
      <c r="E134" s="48"/>
      <c r="F134" s="48"/>
      <c r="G134" s="48"/>
      <c r="H134" s="48"/>
    </row>
    <row r="135" spans="2:8">
      <c r="B135" s="242" t="s">
        <v>189</v>
      </c>
      <c r="C135" s="48" t="s">
        <v>125</v>
      </c>
      <c r="D135" s="48" t="s">
        <v>125</v>
      </c>
      <c r="E135" s="48" t="s">
        <v>125</v>
      </c>
      <c r="F135" s="48" t="s">
        <v>125</v>
      </c>
      <c r="G135" s="48" t="s">
        <v>125</v>
      </c>
      <c r="H135" s="48" t="s">
        <v>125</v>
      </c>
    </row>
    <row r="136" spans="2:8">
      <c r="B136" s="247" t="s">
        <v>190</v>
      </c>
      <c r="C136" s="48"/>
      <c r="D136" s="48"/>
      <c r="E136" s="48"/>
      <c r="F136" s="48"/>
      <c r="G136" s="48"/>
      <c r="H136" s="48"/>
    </row>
    <row r="137" spans="2:8">
      <c r="B137" s="242" t="s">
        <v>568</v>
      </c>
      <c r="C137" s="48" t="s">
        <v>140</v>
      </c>
      <c r="D137" s="48" t="s">
        <v>140</v>
      </c>
      <c r="E137" s="48" t="s">
        <v>140</v>
      </c>
      <c r="F137" s="48" t="s">
        <v>140</v>
      </c>
      <c r="G137" s="48" t="s">
        <v>140</v>
      </c>
      <c r="H137" s="48" t="s">
        <v>140</v>
      </c>
    </row>
    <row r="138" spans="2:8">
      <c r="B138" s="75" t="s">
        <v>191</v>
      </c>
      <c r="C138" s="48" t="s">
        <v>140</v>
      </c>
      <c r="D138" s="48" t="s">
        <v>140</v>
      </c>
      <c r="E138" s="48" t="s">
        <v>140</v>
      </c>
      <c r="F138" s="48" t="s">
        <v>140</v>
      </c>
      <c r="G138" s="48" t="s">
        <v>140</v>
      </c>
      <c r="H138" s="48" t="s">
        <v>140</v>
      </c>
    </row>
    <row r="139" spans="2:8">
      <c r="B139" s="242" t="s">
        <v>192</v>
      </c>
      <c r="C139" s="48" t="s">
        <v>140</v>
      </c>
      <c r="D139" s="48" t="s">
        <v>140</v>
      </c>
      <c r="E139" s="48" t="s">
        <v>140</v>
      </c>
      <c r="F139" s="48" t="s">
        <v>140</v>
      </c>
      <c r="G139" s="48" t="s">
        <v>140</v>
      </c>
      <c r="H139" s="48" t="s">
        <v>140</v>
      </c>
    </row>
    <row r="140" spans="2:8">
      <c r="B140" s="242" t="s">
        <v>193</v>
      </c>
      <c r="C140" s="48" t="s">
        <v>140</v>
      </c>
      <c r="D140" s="48" t="s">
        <v>140</v>
      </c>
      <c r="E140" s="48" t="s">
        <v>140</v>
      </c>
      <c r="F140" s="48" t="s">
        <v>140</v>
      </c>
      <c r="G140" s="48" t="s">
        <v>140</v>
      </c>
      <c r="H140" s="48" t="s">
        <v>140</v>
      </c>
    </row>
    <row r="141" spans="2:8">
      <c r="B141" s="243" t="s">
        <v>194</v>
      </c>
      <c r="C141" s="48"/>
      <c r="D141" s="48"/>
      <c r="E141" s="48"/>
      <c r="F141" s="48"/>
      <c r="G141" s="48"/>
      <c r="H141" s="48"/>
    </row>
    <row r="142" spans="2:8" ht="15.75" thickBot="1">
      <c r="B142" s="248" t="s">
        <v>195</v>
      </c>
      <c r="C142" s="126"/>
      <c r="D142" s="126"/>
      <c r="E142" s="126"/>
      <c r="F142" s="126"/>
      <c r="G142" s="126"/>
      <c r="H142" s="126"/>
    </row>
    <row r="143" spans="2:8" ht="15.75" thickTop="1">
      <c r="B143" s="1064" t="s">
        <v>1396</v>
      </c>
      <c r="C143" s="1064"/>
      <c r="D143" s="1064"/>
      <c r="E143" s="1064"/>
      <c r="F143" s="1064"/>
      <c r="G143" s="1064"/>
      <c r="H143" s="1064"/>
    </row>
    <row r="144" spans="2:8">
      <c r="B144" s="27"/>
      <c r="C144" s="232"/>
      <c r="D144" s="232"/>
      <c r="E144" s="232"/>
      <c r="F144" s="232"/>
      <c r="G144" s="232"/>
      <c r="H144" s="232"/>
    </row>
    <row r="145" spans="2:8">
      <c r="B145" s="1063" t="s">
        <v>19</v>
      </c>
      <c r="C145" s="1063"/>
      <c r="D145" s="1063"/>
      <c r="E145" s="1063"/>
      <c r="F145" s="1063"/>
      <c r="G145" s="1063"/>
      <c r="H145" s="1063"/>
    </row>
    <row r="146" spans="2:8">
      <c r="B146" s="888" t="s">
        <v>18</v>
      </c>
      <c r="C146" s="232"/>
      <c r="D146" s="232"/>
      <c r="E146" s="232"/>
      <c r="F146" s="232"/>
      <c r="G146" s="232"/>
      <c r="H146" s="232"/>
    </row>
    <row r="147" spans="2:8">
      <c r="B147" s="26" t="s">
        <v>197</v>
      </c>
      <c r="C147" s="232"/>
      <c r="D147" s="232"/>
      <c r="E147" s="232"/>
      <c r="F147" s="232"/>
      <c r="G147" s="232"/>
      <c r="H147" s="232"/>
    </row>
    <row r="148" spans="2:8">
      <c r="B148" s="27"/>
      <c r="C148" s="232"/>
      <c r="D148" s="232"/>
      <c r="E148" s="232"/>
      <c r="F148" s="232"/>
      <c r="G148" s="232"/>
      <c r="H148" s="232"/>
    </row>
    <row r="149" spans="2:8">
      <c r="B149" s="16"/>
      <c r="C149" s="17">
        <v>2014</v>
      </c>
      <c r="D149" s="17">
        <v>2015</v>
      </c>
      <c r="E149" s="17">
        <v>2016</v>
      </c>
      <c r="F149" s="17">
        <v>2017</v>
      </c>
      <c r="G149" s="17">
        <v>2018</v>
      </c>
      <c r="H149" s="17">
        <v>2019</v>
      </c>
    </row>
    <row r="150" spans="2:8">
      <c r="B150" s="44" t="s">
        <v>198</v>
      </c>
      <c r="C150" s="86"/>
      <c r="D150" s="86"/>
      <c r="E150" s="86"/>
      <c r="F150" s="86"/>
      <c r="G150" s="86"/>
      <c r="H150" s="86"/>
    </row>
    <row r="151" spans="2:8">
      <c r="B151" s="103" t="s">
        <v>199</v>
      </c>
      <c r="C151" s="86">
        <v>93402.748000000007</v>
      </c>
      <c r="D151" s="86">
        <v>110164</v>
      </c>
      <c r="E151" s="86">
        <v>121600</v>
      </c>
      <c r="F151" s="86">
        <v>131999</v>
      </c>
      <c r="G151" s="86">
        <v>156444</v>
      </c>
      <c r="H151" s="86">
        <v>188071</v>
      </c>
    </row>
    <row r="152" spans="2:8">
      <c r="B152" s="250" t="s">
        <v>200</v>
      </c>
      <c r="C152" s="86" t="s">
        <v>140</v>
      </c>
      <c r="D152" s="86" t="s">
        <v>140</v>
      </c>
      <c r="E152" s="86" t="s">
        <v>140</v>
      </c>
      <c r="F152" s="86" t="s">
        <v>140</v>
      </c>
      <c r="G152" s="86" t="s">
        <v>140</v>
      </c>
      <c r="H152" s="86" t="s">
        <v>140</v>
      </c>
    </row>
    <row r="153" spans="2:8">
      <c r="B153" s="250" t="s">
        <v>201</v>
      </c>
      <c r="C153" s="86">
        <v>93402.748000000007</v>
      </c>
      <c r="D153" s="86">
        <v>110164</v>
      </c>
      <c r="E153" s="86">
        <v>121600</v>
      </c>
      <c r="F153" s="86">
        <v>131999</v>
      </c>
      <c r="G153" s="86">
        <v>156444</v>
      </c>
      <c r="H153" s="86">
        <v>188071</v>
      </c>
    </row>
    <row r="154" spans="2:8">
      <c r="B154" s="251" t="s">
        <v>202</v>
      </c>
      <c r="C154" s="86" t="s">
        <v>140</v>
      </c>
      <c r="D154" s="86" t="s">
        <v>140</v>
      </c>
      <c r="E154" s="86" t="s">
        <v>140</v>
      </c>
      <c r="F154" s="86" t="s">
        <v>140</v>
      </c>
      <c r="G154" s="86" t="s">
        <v>140</v>
      </c>
      <c r="H154" s="86" t="s">
        <v>140</v>
      </c>
    </row>
    <row r="155" spans="2:8">
      <c r="B155" s="93" t="s">
        <v>203</v>
      </c>
      <c r="C155" s="36">
        <v>680148.10499999998</v>
      </c>
      <c r="D155" s="36">
        <v>859334.08700000006</v>
      </c>
      <c r="E155" s="36">
        <v>1040623.9210000001</v>
      </c>
      <c r="F155" s="36">
        <v>1252373.8459999999</v>
      </c>
      <c r="G155" s="36">
        <v>1542657.6490000002</v>
      </c>
      <c r="H155" s="36">
        <v>1871566.969</v>
      </c>
    </row>
    <row r="156" spans="2:8">
      <c r="B156" s="250" t="s">
        <v>204</v>
      </c>
      <c r="C156" s="36">
        <v>485197.26199999999</v>
      </c>
      <c r="D156" s="36">
        <v>615469.26</v>
      </c>
      <c r="E156" s="36">
        <v>739686.57900000003</v>
      </c>
      <c r="F156" s="36">
        <v>898598.07700000005</v>
      </c>
      <c r="G156" s="36">
        <v>1136512.4750000001</v>
      </c>
      <c r="H156" s="36">
        <v>1423151.1610000001</v>
      </c>
    </row>
    <row r="157" spans="2:8">
      <c r="B157" s="250" t="s">
        <v>205</v>
      </c>
      <c r="C157" s="36" t="s">
        <v>140</v>
      </c>
      <c r="D157" s="36" t="s">
        <v>140</v>
      </c>
      <c r="E157" s="36" t="s">
        <v>140</v>
      </c>
      <c r="F157" s="36" t="s">
        <v>140</v>
      </c>
      <c r="G157" s="36" t="s">
        <v>140</v>
      </c>
      <c r="H157" s="36" t="s">
        <v>140</v>
      </c>
    </row>
    <row r="158" spans="2:8">
      <c r="B158" s="250" t="s">
        <v>206</v>
      </c>
      <c r="C158" s="36">
        <v>194950.84299999999</v>
      </c>
      <c r="D158" s="36">
        <v>243864.82699999999</v>
      </c>
      <c r="E158" s="36">
        <v>300937.342</v>
      </c>
      <c r="F158" s="36">
        <v>353775.76899999997</v>
      </c>
      <c r="G158" s="36">
        <v>406145.174</v>
      </c>
      <c r="H158" s="36">
        <v>448415.80800000002</v>
      </c>
    </row>
    <row r="159" spans="2:8">
      <c r="B159" s="93" t="s">
        <v>627</v>
      </c>
      <c r="C159" s="36" t="s">
        <v>140</v>
      </c>
      <c r="D159" s="36" t="s">
        <v>140</v>
      </c>
      <c r="E159" s="36" t="s">
        <v>140</v>
      </c>
      <c r="F159" s="36" t="s">
        <v>140</v>
      </c>
      <c r="G159" s="36" t="s">
        <v>140</v>
      </c>
      <c r="H159" s="36" t="s">
        <v>140</v>
      </c>
    </row>
    <row r="160" spans="2:8">
      <c r="B160" s="93" t="s">
        <v>628</v>
      </c>
      <c r="C160" s="36">
        <v>167149.15100000001</v>
      </c>
      <c r="D160" s="36">
        <v>153973.603</v>
      </c>
      <c r="E160" s="36">
        <v>140651.859</v>
      </c>
      <c r="F160" s="36">
        <v>122868.97</v>
      </c>
      <c r="G160" s="36">
        <v>109234.44</v>
      </c>
      <c r="H160" s="36">
        <v>94638.725000000006</v>
      </c>
    </row>
    <row r="161" spans="2:8">
      <c r="B161" s="37" t="s">
        <v>131</v>
      </c>
      <c r="C161" s="36">
        <v>167149.15100000001</v>
      </c>
      <c r="D161" s="36">
        <v>153973.603</v>
      </c>
      <c r="E161" s="36">
        <v>140651.859</v>
      </c>
      <c r="F161" s="36">
        <v>122868.97</v>
      </c>
      <c r="G161" s="36">
        <v>109234.44</v>
      </c>
      <c r="H161" s="36">
        <v>94638.725000000006</v>
      </c>
    </row>
    <row r="162" spans="2:8">
      <c r="B162" s="37" t="s">
        <v>132</v>
      </c>
      <c r="C162" s="36" t="s">
        <v>140</v>
      </c>
      <c r="D162" s="36" t="s">
        <v>140</v>
      </c>
      <c r="E162" s="36" t="s">
        <v>140</v>
      </c>
      <c r="F162" s="36" t="s">
        <v>140</v>
      </c>
      <c r="G162" s="36" t="s">
        <v>140</v>
      </c>
      <c r="H162" s="36" t="s">
        <v>140</v>
      </c>
    </row>
    <row r="163" spans="2:8">
      <c r="B163" s="103" t="s">
        <v>209</v>
      </c>
      <c r="C163" s="36" t="s">
        <v>140</v>
      </c>
      <c r="D163" s="36" t="s">
        <v>140</v>
      </c>
      <c r="E163" s="36" t="s">
        <v>140</v>
      </c>
      <c r="F163" s="36" t="s">
        <v>140</v>
      </c>
      <c r="G163" s="36" t="s">
        <v>140</v>
      </c>
      <c r="H163" s="36" t="s">
        <v>140</v>
      </c>
    </row>
    <row r="164" spans="2:8">
      <c r="B164" s="103"/>
      <c r="C164" s="36">
        <f>C151+C155+C160</f>
        <v>940700.00399999996</v>
      </c>
      <c r="D164" s="36">
        <f t="shared" ref="D164:H164" si="1">D151+D155+D160</f>
        <v>1123471.69</v>
      </c>
      <c r="E164" s="36">
        <f t="shared" si="1"/>
        <v>1302875.78</v>
      </c>
      <c r="F164" s="36">
        <f t="shared" si="1"/>
        <v>1507241.8159999999</v>
      </c>
      <c r="G164" s="36">
        <f t="shared" si="1"/>
        <v>1808336.0890000002</v>
      </c>
      <c r="H164" s="36">
        <f t="shared" si="1"/>
        <v>2154276.6940000001</v>
      </c>
    </row>
    <row r="165" spans="2:8">
      <c r="B165" s="103" t="s">
        <v>210</v>
      </c>
      <c r="C165" s="36"/>
      <c r="D165" s="36"/>
      <c r="E165" s="36"/>
      <c r="F165" s="36"/>
      <c r="G165" s="36"/>
      <c r="H165" s="36"/>
    </row>
    <row r="166" spans="2:8">
      <c r="B166" s="252" t="s">
        <v>211</v>
      </c>
      <c r="C166" s="253" t="s">
        <v>125</v>
      </c>
      <c r="D166" s="253" t="s">
        <v>125</v>
      </c>
      <c r="E166" s="253" t="s">
        <v>125</v>
      </c>
      <c r="F166" s="253" t="s">
        <v>125</v>
      </c>
      <c r="G166" s="253" t="s">
        <v>125</v>
      </c>
      <c r="H166" s="253" t="s">
        <v>125</v>
      </c>
    </row>
    <row r="167" spans="2:8">
      <c r="B167" s="252"/>
      <c r="C167" s="29" t="s">
        <v>125</v>
      </c>
      <c r="D167" s="29" t="s">
        <v>125</v>
      </c>
      <c r="E167" s="29" t="s">
        <v>125</v>
      </c>
      <c r="F167" s="29" t="s">
        <v>125</v>
      </c>
      <c r="G167" s="29" t="s">
        <v>125</v>
      </c>
      <c r="H167" s="29" t="s">
        <v>125</v>
      </c>
    </row>
    <row r="168" spans="2:8">
      <c r="B168" s="103" t="s">
        <v>212</v>
      </c>
      <c r="C168" s="236" t="s">
        <v>125</v>
      </c>
      <c r="D168" s="236" t="s">
        <v>125</v>
      </c>
      <c r="E168" s="236" t="s">
        <v>125</v>
      </c>
      <c r="F168" s="36" t="s">
        <v>125</v>
      </c>
      <c r="G168" s="36" t="s">
        <v>125</v>
      </c>
      <c r="H168" s="36" t="s">
        <v>125</v>
      </c>
    </row>
    <row r="169" spans="2:8">
      <c r="B169" s="103"/>
      <c r="C169" s="36"/>
      <c r="D169" s="36"/>
      <c r="E169" s="36"/>
      <c r="F169" s="36"/>
      <c r="G169" s="36"/>
      <c r="H169" s="36"/>
    </row>
    <row r="170" spans="2:8">
      <c r="B170" s="44" t="s">
        <v>213</v>
      </c>
      <c r="C170" s="36"/>
      <c r="D170" s="36"/>
      <c r="E170" s="36"/>
      <c r="F170" s="36"/>
      <c r="G170" s="36"/>
      <c r="H170" s="36"/>
    </row>
    <row r="171" spans="2:8">
      <c r="B171" s="103" t="s">
        <v>214</v>
      </c>
      <c r="C171" s="36">
        <v>364011</v>
      </c>
      <c r="D171" s="36">
        <v>376261</v>
      </c>
      <c r="E171" s="36">
        <v>412114</v>
      </c>
      <c r="F171" s="36">
        <v>431997</v>
      </c>
      <c r="G171" s="36">
        <v>452854</v>
      </c>
      <c r="H171" s="36">
        <v>441302</v>
      </c>
    </row>
    <row r="172" spans="2:8">
      <c r="B172" s="252" t="s">
        <v>215</v>
      </c>
      <c r="C172" s="36">
        <v>358472</v>
      </c>
      <c r="D172" s="36">
        <v>372538</v>
      </c>
      <c r="E172" s="36">
        <v>409235</v>
      </c>
      <c r="F172" s="36">
        <v>429057</v>
      </c>
      <c r="G172" s="36">
        <v>449163</v>
      </c>
      <c r="H172" s="36">
        <v>437694</v>
      </c>
    </row>
    <row r="173" spans="2:8">
      <c r="B173" s="252" t="s">
        <v>216</v>
      </c>
      <c r="C173" s="36">
        <v>5539</v>
      </c>
      <c r="D173" s="36">
        <v>3723</v>
      </c>
      <c r="E173" s="36">
        <v>2879</v>
      </c>
      <c r="F173" s="36">
        <v>2940</v>
      </c>
      <c r="G173" s="36">
        <v>3691</v>
      </c>
      <c r="H173" s="36">
        <v>3608</v>
      </c>
    </row>
    <row r="174" spans="2:8">
      <c r="B174" s="103" t="s">
        <v>217</v>
      </c>
      <c r="C174" s="236" t="s">
        <v>140</v>
      </c>
      <c r="D174" s="236" t="s">
        <v>140</v>
      </c>
      <c r="E174" s="236" t="s">
        <v>140</v>
      </c>
      <c r="F174" s="36" t="s">
        <v>140</v>
      </c>
      <c r="G174" s="36" t="s">
        <v>140</v>
      </c>
      <c r="H174" s="36" t="s">
        <v>140</v>
      </c>
    </row>
    <row r="175" spans="2:8">
      <c r="B175" s="103" t="s">
        <v>570</v>
      </c>
      <c r="C175" s="236" t="s">
        <v>140</v>
      </c>
      <c r="D175" s="236" t="s">
        <v>140</v>
      </c>
      <c r="E175" s="236" t="s">
        <v>140</v>
      </c>
      <c r="F175" s="36" t="s">
        <v>140</v>
      </c>
      <c r="G175" s="36" t="s">
        <v>140</v>
      </c>
      <c r="H175" s="36" t="s">
        <v>140</v>
      </c>
    </row>
    <row r="176" spans="2:8">
      <c r="B176" s="252" t="s">
        <v>218</v>
      </c>
      <c r="C176" s="236" t="s">
        <v>140</v>
      </c>
      <c r="D176" s="236" t="s">
        <v>140</v>
      </c>
      <c r="E176" s="236" t="s">
        <v>140</v>
      </c>
      <c r="F176" s="36" t="s">
        <v>140</v>
      </c>
      <c r="G176" s="36" t="s">
        <v>140</v>
      </c>
      <c r="H176" s="36" t="s">
        <v>140</v>
      </c>
    </row>
    <row r="177" spans="2:8">
      <c r="B177" s="252" t="s">
        <v>219</v>
      </c>
      <c r="C177" s="236" t="s">
        <v>140</v>
      </c>
      <c r="D177" s="236" t="s">
        <v>140</v>
      </c>
      <c r="E177" s="236" t="s">
        <v>140</v>
      </c>
      <c r="F177" s="36" t="s">
        <v>140</v>
      </c>
      <c r="G177" s="36" t="s">
        <v>140</v>
      </c>
      <c r="H177" s="36" t="s">
        <v>140</v>
      </c>
    </row>
    <row r="178" spans="2:8">
      <c r="B178" s="252" t="s">
        <v>220</v>
      </c>
      <c r="C178" s="236" t="s">
        <v>140</v>
      </c>
      <c r="D178" s="236" t="s">
        <v>140</v>
      </c>
      <c r="E178" s="236" t="s">
        <v>140</v>
      </c>
      <c r="F178" s="36" t="s">
        <v>140</v>
      </c>
      <c r="G178" s="36" t="s">
        <v>140</v>
      </c>
      <c r="H178" s="36" t="s">
        <v>140</v>
      </c>
    </row>
    <row r="179" spans="2:8">
      <c r="B179" s="252"/>
      <c r="C179" s="86"/>
      <c r="D179" s="86"/>
      <c r="E179" s="86"/>
      <c r="F179" s="86"/>
      <c r="G179" s="86"/>
      <c r="H179" s="86"/>
    </row>
    <row r="180" spans="2:8" ht="25.5">
      <c r="B180" s="49" t="s">
        <v>221</v>
      </c>
      <c r="C180" s="86"/>
      <c r="D180" s="86"/>
      <c r="E180" s="86"/>
      <c r="F180" s="86"/>
      <c r="G180" s="86"/>
      <c r="H180" s="86"/>
    </row>
    <row r="181" spans="2:8">
      <c r="B181" s="103" t="s">
        <v>214</v>
      </c>
      <c r="C181" s="236" t="s">
        <v>140</v>
      </c>
      <c r="D181" s="236" t="s">
        <v>140</v>
      </c>
      <c r="E181" s="236" t="s">
        <v>140</v>
      </c>
      <c r="F181" s="36" t="s">
        <v>140</v>
      </c>
      <c r="G181" s="36" t="s">
        <v>140</v>
      </c>
      <c r="H181" s="36" t="s">
        <v>140</v>
      </c>
    </row>
    <row r="182" spans="2:8">
      <c r="B182" s="252" t="s">
        <v>215</v>
      </c>
      <c r="C182" s="236" t="s">
        <v>140</v>
      </c>
      <c r="D182" s="236" t="s">
        <v>140</v>
      </c>
      <c r="E182" s="236" t="s">
        <v>140</v>
      </c>
      <c r="F182" s="36" t="s">
        <v>140</v>
      </c>
      <c r="G182" s="36" t="s">
        <v>140</v>
      </c>
      <c r="H182" s="36" t="s">
        <v>140</v>
      </c>
    </row>
    <row r="183" spans="2:8">
      <c r="B183" s="252" t="s">
        <v>216</v>
      </c>
      <c r="C183" s="236" t="s">
        <v>140</v>
      </c>
      <c r="D183" s="236" t="s">
        <v>140</v>
      </c>
      <c r="E183" s="236" t="s">
        <v>140</v>
      </c>
      <c r="F183" s="36" t="s">
        <v>140</v>
      </c>
      <c r="G183" s="36" t="s">
        <v>140</v>
      </c>
      <c r="H183" s="36" t="s">
        <v>140</v>
      </c>
    </row>
    <row r="184" spans="2:8">
      <c r="B184" s="103" t="s">
        <v>217</v>
      </c>
      <c r="C184" s="236" t="s">
        <v>140</v>
      </c>
      <c r="D184" s="236" t="s">
        <v>140</v>
      </c>
      <c r="E184" s="236" t="s">
        <v>140</v>
      </c>
      <c r="F184" s="36" t="s">
        <v>140</v>
      </c>
      <c r="G184" s="36" t="s">
        <v>140</v>
      </c>
      <c r="H184" s="36" t="s">
        <v>140</v>
      </c>
    </row>
    <row r="185" spans="2:8">
      <c r="B185" s="103" t="s">
        <v>627</v>
      </c>
      <c r="C185" s="236" t="s">
        <v>140</v>
      </c>
      <c r="D185" s="236" t="s">
        <v>140</v>
      </c>
      <c r="E185" s="236" t="s">
        <v>140</v>
      </c>
      <c r="F185" s="36" t="s">
        <v>140</v>
      </c>
      <c r="G185" s="36" t="s">
        <v>140</v>
      </c>
      <c r="H185" s="36" t="s">
        <v>140</v>
      </c>
    </row>
    <row r="186" spans="2:8">
      <c r="B186" s="252" t="s">
        <v>218</v>
      </c>
      <c r="C186" s="236" t="s">
        <v>140</v>
      </c>
      <c r="D186" s="236" t="s">
        <v>140</v>
      </c>
      <c r="E186" s="236" t="s">
        <v>140</v>
      </c>
      <c r="F186" s="36" t="s">
        <v>140</v>
      </c>
      <c r="G186" s="36" t="s">
        <v>140</v>
      </c>
      <c r="H186" s="36" t="s">
        <v>140</v>
      </c>
    </row>
    <row r="187" spans="2:8">
      <c r="B187" s="252" t="s">
        <v>219</v>
      </c>
      <c r="C187" s="236" t="s">
        <v>140</v>
      </c>
      <c r="D187" s="236" t="s">
        <v>140</v>
      </c>
      <c r="E187" s="236" t="s">
        <v>140</v>
      </c>
      <c r="F187" s="36" t="s">
        <v>140</v>
      </c>
      <c r="G187" s="36" t="s">
        <v>140</v>
      </c>
      <c r="H187" s="36" t="s">
        <v>140</v>
      </c>
    </row>
    <row r="188" spans="2:8">
      <c r="B188" s="252" t="s">
        <v>220</v>
      </c>
      <c r="C188" s="236" t="s">
        <v>140</v>
      </c>
      <c r="D188" s="236" t="s">
        <v>140</v>
      </c>
      <c r="E188" s="236" t="s">
        <v>140</v>
      </c>
      <c r="F188" s="36" t="s">
        <v>140</v>
      </c>
      <c r="G188" s="36" t="s">
        <v>140</v>
      </c>
      <c r="H188" s="36" t="s">
        <v>140</v>
      </c>
    </row>
    <row r="189" spans="2:8">
      <c r="B189" s="252"/>
      <c r="C189" s="86"/>
      <c r="D189" s="86"/>
      <c r="E189" s="86"/>
      <c r="F189" s="86"/>
      <c r="G189" s="86"/>
      <c r="H189" s="86"/>
    </row>
    <row r="190" spans="2:8" ht="25.5">
      <c r="B190" s="49" t="s">
        <v>222</v>
      </c>
      <c r="C190" s="86"/>
      <c r="D190" s="86"/>
      <c r="E190" s="86"/>
      <c r="F190" s="86"/>
      <c r="G190" s="86"/>
      <c r="H190" s="86"/>
    </row>
    <row r="191" spans="2:8">
      <c r="B191" s="103" t="s">
        <v>214</v>
      </c>
      <c r="C191" s="254" t="s">
        <v>140</v>
      </c>
      <c r="D191" s="254" t="s">
        <v>140</v>
      </c>
      <c r="E191" s="254" t="s">
        <v>140</v>
      </c>
      <c r="F191" s="86" t="s">
        <v>140</v>
      </c>
      <c r="G191" s="86" t="s">
        <v>140</v>
      </c>
      <c r="H191" s="86" t="s">
        <v>140</v>
      </c>
    </row>
    <row r="192" spans="2:8">
      <c r="B192" s="252" t="s">
        <v>215</v>
      </c>
      <c r="C192" s="254" t="s">
        <v>140</v>
      </c>
      <c r="D192" s="254" t="s">
        <v>140</v>
      </c>
      <c r="E192" s="254" t="s">
        <v>140</v>
      </c>
      <c r="F192" s="86" t="s">
        <v>140</v>
      </c>
      <c r="G192" s="86" t="s">
        <v>140</v>
      </c>
      <c r="H192" s="86" t="s">
        <v>140</v>
      </c>
    </row>
    <row r="193" spans="2:8">
      <c r="B193" s="252" t="s">
        <v>216</v>
      </c>
      <c r="C193" s="254" t="s">
        <v>140</v>
      </c>
      <c r="D193" s="254" t="s">
        <v>140</v>
      </c>
      <c r="E193" s="254" t="s">
        <v>140</v>
      </c>
      <c r="F193" s="86" t="s">
        <v>140</v>
      </c>
      <c r="G193" s="86" t="s">
        <v>140</v>
      </c>
      <c r="H193" s="86" t="s">
        <v>140</v>
      </c>
    </row>
    <row r="194" spans="2:8">
      <c r="B194" s="103" t="s">
        <v>217</v>
      </c>
      <c r="C194" s="254" t="s">
        <v>140</v>
      </c>
      <c r="D194" s="254" t="s">
        <v>140</v>
      </c>
      <c r="E194" s="254" t="s">
        <v>140</v>
      </c>
      <c r="F194" s="86" t="s">
        <v>140</v>
      </c>
      <c r="G194" s="86" t="s">
        <v>140</v>
      </c>
      <c r="H194" s="86" t="s">
        <v>140</v>
      </c>
    </row>
    <row r="195" spans="2:8">
      <c r="B195" s="103" t="s">
        <v>207</v>
      </c>
      <c r="C195" s="254" t="s">
        <v>140</v>
      </c>
      <c r="D195" s="254" t="s">
        <v>140</v>
      </c>
      <c r="E195" s="254" t="s">
        <v>140</v>
      </c>
      <c r="F195" s="86" t="s">
        <v>140</v>
      </c>
      <c r="G195" s="86" t="s">
        <v>140</v>
      </c>
      <c r="H195" s="86" t="s">
        <v>140</v>
      </c>
    </row>
    <row r="196" spans="2:8">
      <c r="B196" s="252" t="s">
        <v>218</v>
      </c>
      <c r="C196" s="254" t="s">
        <v>140</v>
      </c>
      <c r="D196" s="254" t="s">
        <v>140</v>
      </c>
      <c r="E196" s="254" t="s">
        <v>140</v>
      </c>
      <c r="F196" s="86" t="s">
        <v>140</v>
      </c>
      <c r="G196" s="86" t="s">
        <v>140</v>
      </c>
      <c r="H196" s="86" t="s">
        <v>140</v>
      </c>
    </row>
    <row r="197" spans="2:8">
      <c r="B197" s="252" t="s">
        <v>219</v>
      </c>
      <c r="C197" s="254" t="s">
        <v>140</v>
      </c>
      <c r="D197" s="254" t="s">
        <v>140</v>
      </c>
      <c r="E197" s="254" t="s">
        <v>140</v>
      </c>
      <c r="F197" s="86" t="s">
        <v>140</v>
      </c>
      <c r="G197" s="86" t="s">
        <v>140</v>
      </c>
      <c r="H197" s="86" t="s">
        <v>140</v>
      </c>
    </row>
    <row r="198" spans="2:8">
      <c r="B198" s="252" t="s">
        <v>220</v>
      </c>
      <c r="C198" s="254" t="s">
        <v>140</v>
      </c>
      <c r="D198" s="254" t="s">
        <v>140</v>
      </c>
      <c r="E198" s="254" t="s">
        <v>140</v>
      </c>
      <c r="F198" s="86" t="s">
        <v>140</v>
      </c>
      <c r="G198" s="86" t="s">
        <v>140</v>
      </c>
      <c r="H198" s="86" t="s">
        <v>140</v>
      </c>
    </row>
    <row r="199" spans="2:8">
      <c r="B199" s="252"/>
      <c r="C199" s="86" t="s">
        <v>140</v>
      </c>
      <c r="D199" s="86" t="s">
        <v>140</v>
      </c>
      <c r="E199" s="86" t="s">
        <v>140</v>
      </c>
      <c r="F199" s="86" t="s">
        <v>140</v>
      </c>
      <c r="G199" s="86" t="s">
        <v>140</v>
      </c>
      <c r="H199" s="86" t="s">
        <v>140</v>
      </c>
    </row>
    <row r="200" spans="2:8" ht="25.5">
      <c r="B200" s="49" t="s">
        <v>223</v>
      </c>
      <c r="C200" s="86" t="s">
        <v>140</v>
      </c>
      <c r="D200" s="86" t="s">
        <v>140</v>
      </c>
      <c r="E200" s="86" t="s">
        <v>140</v>
      </c>
      <c r="F200" s="86" t="s">
        <v>140</v>
      </c>
      <c r="G200" s="86" t="s">
        <v>140</v>
      </c>
      <c r="H200" s="86" t="s">
        <v>140</v>
      </c>
    </row>
    <row r="201" spans="2:8">
      <c r="B201" s="103" t="s">
        <v>214</v>
      </c>
      <c r="C201" s="254" t="s">
        <v>140</v>
      </c>
      <c r="D201" s="254" t="s">
        <v>140</v>
      </c>
      <c r="E201" s="254" t="s">
        <v>140</v>
      </c>
      <c r="F201" s="86" t="s">
        <v>140</v>
      </c>
      <c r="G201" s="86" t="s">
        <v>140</v>
      </c>
      <c r="H201" s="86" t="s">
        <v>140</v>
      </c>
    </row>
    <row r="202" spans="2:8">
      <c r="B202" s="252" t="s">
        <v>215</v>
      </c>
      <c r="C202" s="254" t="s">
        <v>140</v>
      </c>
      <c r="D202" s="254" t="s">
        <v>140</v>
      </c>
      <c r="E202" s="254" t="s">
        <v>140</v>
      </c>
      <c r="F202" s="86" t="s">
        <v>140</v>
      </c>
      <c r="G202" s="86" t="s">
        <v>140</v>
      </c>
      <c r="H202" s="86" t="s">
        <v>140</v>
      </c>
    </row>
    <row r="203" spans="2:8">
      <c r="B203" s="252" t="s">
        <v>216</v>
      </c>
      <c r="C203" s="254" t="s">
        <v>140</v>
      </c>
      <c r="D203" s="254" t="s">
        <v>140</v>
      </c>
      <c r="E203" s="254" t="s">
        <v>140</v>
      </c>
      <c r="F203" s="86" t="s">
        <v>140</v>
      </c>
      <c r="G203" s="86" t="s">
        <v>140</v>
      </c>
      <c r="H203" s="86" t="s">
        <v>140</v>
      </c>
    </row>
    <row r="204" spans="2:8">
      <c r="B204" s="103" t="s">
        <v>217</v>
      </c>
      <c r="C204" s="254" t="s">
        <v>140</v>
      </c>
      <c r="D204" s="254" t="s">
        <v>140</v>
      </c>
      <c r="E204" s="254" t="s">
        <v>140</v>
      </c>
      <c r="F204" s="86" t="s">
        <v>140</v>
      </c>
      <c r="G204" s="86" t="s">
        <v>140</v>
      </c>
      <c r="H204" s="86" t="s">
        <v>140</v>
      </c>
    </row>
    <row r="205" spans="2:8">
      <c r="B205" s="103" t="s">
        <v>207</v>
      </c>
      <c r="C205" s="254" t="s">
        <v>140</v>
      </c>
      <c r="D205" s="254" t="s">
        <v>140</v>
      </c>
      <c r="E205" s="254" t="s">
        <v>140</v>
      </c>
      <c r="F205" s="86" t="s">
        <v>140</v>
      </c>
      <c r="G205" s="86" t="s">
        <v>140</v>
      </c>
      <c r="H205" s="86" t="s">
        <v>140</v>
      </c>
    </row>
    <row r="206" spans="2:8">
      <c r="B206" s="252" t="s">
        <v>218</v>
      </c>
      <c r="C206" s="254" t="s">
        <v>140</v>
      </c>
      <c r="D206" s="254" t="s">
        <v>140</v>
      </c>
      <c r="E206" s="254" t="s">
        <v>140</v>
      </c>
      <c r="F206" s="86" t="s">
        <v>140</v>
      </c>
      <c r="G206" s="86" t="s">
        <v>140</v>
      </c>
      <c r="H206" s="86" t="s">
        <v>140</v>
      </c>
    </row>
    <row r="207" spans="2:8">
      <c r="B207" s="252" t="s">
        <v>219</v>
      </c>
      <c r="C207" s="254" t="s">
        <v>140</v>
      </c>
      <c r="D207" s="254" t="s">
        <v>140</v>
      </c>
      <c r="E207" s="254" t="s">
        <v>140</v>
      </c>
      <c r="F207" s="86" t="s">
        <v>140</v>
      </c>
      <c r="G207" s="86" t="s">
        <v>140</v>
      </c>
      <c r="H207" s="86" t="s">
        <v>140</v>
      </c>
    </row>
    <row r="208" spans="2:8" ht="15.75" thickBot="1">
      <c r="B208" s="91" t="s">
        <v>220</v>
      </c>
      <c r="C208" s="254" t="s">
        <v>140</v>
      </c>
      <c r="D208" s="254" t="s">
        <v>140</v>
      </c>
      <c r="E208" s="254" t="s">
        <v>140</v>
      </c>
      <c r="F208" s="86" t="s">
        <v>140</v>
      </c>
      <c r="G208" s="86" t="s">
        <v>140</v>
      </c>
      <c r="H208" s="86" t="s">
        <v>140</v>
      </c>
    </row>
    <row r="209" spans="2:8" ht="15.75" thickTop="1">
      <c r="B209" s="1064" t="s">
        <v>1396</v>
      </c>
      <c r="C209" s="1064"/>
      <c r="D209" s="1064"/>
      <c r="E209" s="1064"/>
      <c r="F209" s="1064"/>
      <c r="G209" s="1064"/>
      <c r="H209" s="1064"/>
    </row>
    <row r="210" spans="2:8">
      <c r="B210" s="27"/>
      <c r="C210" s="232"/>
      <c r="D210" s="232"/>
      <c r="E210" s="232"/>
      <c r="F210" s="232"/>
      <c r="G210" s="232"/>
      <c r="H210" s="232"/>
    </row>
    <row r="211" spans="2:8">
      <c r="B211" s="1063" t="s">
        <v>21</v>
      </c>
      <c r="C211" s="1063"/>
      <c r="D211" s="1063"/>
      <c r="E211" s="1063"/>
      <c r="F211" s="1063"/>
      <c r="G211" s="1063"/>
      <c r="H211" s="1063"/>
    </row>
    <row r="212" spans="2:8">
      <c r="B212" s="888" t="s">
        <v>20</v>
      </c>
      <c r="C212" s="232"/>
      <c r="D212" s="232"/>
      <c r="E212" s="232"/>
      <c r="F212" s="232"/>
      <c r="G212" s="232"/>
      <c r="H212" s="232"/>
    </row>
    <row r="213" spans="2:8">
      <c r="B213" s="26" t="s">
        <v>225</v>
      </c>
      <c r="C213" s="232"/>
      <c r="D213" s="232"/>
      <c r="E213" s="232"/>
      <c r="F213" s="232"/>
      <c r="G213" s="232"/>
      <c r="H213" s="232"/>
    </row>
    <row r="214" spans="2:8">
      <c r="B214" s="27"/>
      <c r="C214" s="232"/>
      <c r="D214" s="232"/>
      <c r="E214" s="232"/>
      <c r="F214" s="232"/>
      <c r="G214" s="232"/>
      <c r="H214" s="232"/>
    </row>
    <row r="215" spans="2:8">
      <c r="B215" s="16"/>
      <c r="C215" s="17">
        <v>2014</v>
      </c>
      <c r="D215" s="17">
        <v>2015</v>
      </c>
      <c r="E215" s="17">
        <v>2016</v>
      </c>
      <c r="F215" s="17">
        <v>2017</v>
      </c>
      <c r="G215" s="17">
        <v>2018</v>
      </c>
      <c r="H215" s="17">
        <v>2019</v>
      </c>
    </row>
    <row r="216" spans="2:8">
      <c r="B216" s="44" t="s">
        <v>198</v>
      </c>
      <c r="C216" s="86"/>
      <c r="D216" s="86"/>
      <c r="E216" s="86"/>
      <c r="F216" s="86"/>
      <c r="G216" s="86"/>
      <c r="H216" s="86"/>
    </row>
    <row r="217" spans="2:8">
      <c r="B217" s="103" t="s">
        <v>199</v>
      </c>
      <c r="C217" s="36">
        <v>118153.32078378313</v>
      </c>
      <c r="D217" s="36">
        <v>136087.62565934376</v>
      </c>
      <c r="E217" s="36">
        <v>170827.14125387615</v>
      </c>
      <c r="F217" s="36">
        <v>209380.21384543547</v>
      </c>
      <c r="G217" s="36">
        <v>194627.58327934745</v>
      </c>
      <c r="H217" s="36">
        <v>191520.34140252852</v>
      </c>
    </row>
    <row r="218" spans="2:8">
      <c r="B218" s="250" t="s">
        <v>200</v>
      </c>
      <c r="C218" s="36" t="s">
        <v>140</v>
      </c>
      <c r="D218" s="36" t="s">
        <v>140</v>
      </c>
      <c r="E218" s="36" t="s">
        <v>140</v>
      </c>
      <c r="F218" s="36" t="s">
        <v>140</v>
      </c>
      <c r="G218" s="36" t="s">
        <v>140</v>
      </c>
      <c r="H218" s="36" t="s">
        <v>140</v>
      </c>
    </row>
    <row r="219" spans="2:8">
      <c r="B219" s="250" t="s">
        <v>201</v>
      </c>
      <c r="C219" s="36">
        <v>118153.32078378313</v>
      </c>
      <c r="D219" s="36">
        <v>136087.62565934376</v>
      </c>
      <c r="E219" s="36">
        <v>170827.14125387615</v>
      </c>
      <c r="F219" s="36">
        <v>209380.21384543547</v>
      </c>
      <c r="G219" s="36">
        <v>194627.58327934745</v>
      </c>
      <c r="H219" s="36">
        <v>191520.34140252852</v>
      </c>
    </row>
    <row r="220" spans="2:8">
      <c r="B220" s="251" t="s">
        <v>202</v>
      </c>
      <c r="C220" s="36" t="s">
        <v>140</v>
      </c>
      <c r="D220" s="36" t="s">
        <v>140</v>
      </c>
      <c r="E220" s="36" t="s">
        <v>140</v>
      </c>
      <c r="F220" s="36" t="s">
        <v>140</v>
      </c>
      <c r="G220" s="36" t="s">
        <v>140</v>
      </c>
      <c r="H220" s="36" t="s">
        <v>140</v>
      </c>
    </row>
    <row r="221" spans="2:8">
      <c r="B221" s="93" t="s">
        <v>203</v>
      </c>
      <c r="C221" s="36">
        <v>33297.642415538154</v>
      </c>
      <c r="D221" s="36">
        <v>35686.354156813388</v>
      </c>
      <c r="E221" s="36">
        <v>40670.832185053492</v>
      </c>
      <c r="F221" s="36">
        <v>49686.744559175568</v>
      </c>
      <c r="G221" s="36">
        <v>59989.957344584676</v>
      </c>
      <c r="H221" s="36">
        <v>62293.809445976622</v>
      </c>
    </row>
    <row r="222" spans="2:8">
      <c r="B222" s="250" t="s">
        <v>204</v>
      </c>
      <c r="C222" s="36">
        <v>16370.277127238507</v>
      </c>
      <c r="D222" s="36">
        <v>17348.553880088468</v>
      </c>
      <c r="E222" s="36">
        <v>19872.461778901248</v>
      </c>
      <c r="F222" s="36">
        <v>25048.20394727448</v>
      </c>
      <c r="G222" s="36">
        <v>30893.808204406501</v>
      </c>
      <c r="H222" s="36">
        <v>33707.258260748531</v>
      </c>
    </row>
    <row r="223" spans="2:8">
      <c r="B223" s="250" t="s">
        <v>205</v>
      </c>
      <c r="C223" s="36" t="s">
        <v>140</v>
      </c>
      <c r="D223" s="36" t="s">
        <v>140</v>
      </c>
      <c r="E223" s="36" t="s">
        <v>140</v>
      </c>
      <c r="F223" s="36" t="s">
        <v>140</v>
      </c>
      <c r="G223" s="36" t="s">
        <v>140</v>
      </c>
      <c r="H223" s="36" t="s">
        <v>140</v>
      </c>
    </row>
    <row r="224" spans="2:8">
      <c r="B224" s="250" t="s">
        <v>206</v>
      </c>
      <c r="C224" s="36">
        <v>16927.365288299647</v>
      </c>
      <c r="D224" s="36">
        <v>18337.800276724916</v>
      </c>
      <c r="E224" s="36">
        <v>20798.370406152248</v>
      </c>
      <c r="F224" s="36">
        <v>24638.540611901088</v>
      </c>
      <c r="G224" s="36">
        <v>29096.149140178182</v>
      </c>
      <c r="H224" s="36">
        <v>28586.551185228094</v>
      </c>
    </row>
    <row r="225" spans="2:8">
      <c r="B225" s="93" t="s">
        <v>627</v>
      </c>
      <c r="C225" s="36" t="s">
        <v>140</v>
      </c>
      <c r="D225" s="36" t="s">
        <v>140</v>
      </c>
      <c r="E225" s="36" t="s">
        <v>140</v>
      </c>
      <c r="F225" s="36" t="s">
        <v>140</v>
      </c>
      <c r="G225" s="36" t="s">
        <v>140</v>
      </c>
      <c r="H225" s="36" t="s">
        <v>140</v>
      </c>
    </row>
    <row r="226" spans="2:8">
      <c r="B226" s="93" t="s">
        <v>572</v>
      </c>
      <c r="C226" s="36">
        <v>511086.03509901039</v>
      </c>
      <c r="D226" s="36">
        <v>562371.82808608806</v>
      </c>
      <c r="E226" s="36">
        <v>456441.21685136965</v>
      </c>
      <c r="F226" s="36">
        <v>442575.49531813926</v>
      </c>
      <c r="G226" s="36">
        <v>478331.79960399395</v>
      </c>
      <c r="H226" s="36">
        <v>399418.46871164953</v>
      </c>
    </row>
    <row r="227" spans="2:8">
      <c r="B227" s="37" t="s">
        <v>131</v>
      </c>
      <c r="C227" s="36">
        <v>511086.03509901039</v>
      </c>
      <c r="D227" s="36">
        <v>562371.82808608806</v>
      </c>
      <c r="E227" s="36">
        <v>456441.21685136965</v>
      </c>
      <c r="F227" s="36">
        <v>442575.49531813926</v>
      </c>
      <c r="G227" s="36">
        <v>478331.79960399395</v>
      </c>
      <c r="H227" s="36">
        <v>399418.46871164953</v>
      </c>
    </row>
    <row r="228" spans="2:8">
      <c r="B228" s="37" t="s">
        <v>132</v>
      </c>
      <c r="C228" s="36" t="s">
        <v>140</v>
      </c>
      <c r="D228" s="36" t="s">
        <v>140</v>
      </c>
      <c r="E228" s="36" t="s">
        <v>140</v>
      </c>
      <c r="F228" s="36" t="s">
        <v>140</v>
      </c>
      <c r="G228" s="36" t="s">
        <v>140</v>
      </c>
      <c r="H228" s="36" t="s">
        <v>140</v>
      </c>
    </row>
    <row r="229" spans="2:8">
      <c r="B229" s="103" t="s">
        <v>209</v>
      </c>
      <c r="C229" s="36" t="s">
        <v>140</v>
      </c>
      <c r="D229" s="36" t="s">
        <v>140</v>
      </c>
      <c r="E229" s="36" t="s">
        <v>140</v>
      </c>
      <c r="F229" s="36" t="s">
        <v>140</v>
      </c>
      <c r="G229" s="36" t="s">
        <v>140</v>
      </c>
      <c r="H229" s="36" t="s">
        <v>140</v>
      </c>
    </row>
    <row r="230" spans="2:8">
      <c r="B230" s="103"/>
      <c r="C230" s="36"/>
      <c r="D230" s="36"/>
      <c r="E230" s="36"/>
      <c r="F230" s="36"/>
      <c r="G230" s="36"/>
      <c r="H230" s="36"/>
    </row>
    <row r="231" spans="2:8">
      <c r="B231" s="103" t="s">
        <v>226</v>
      </c>
      <c r="C231" s="36">
        <f>C217+C221+C226</f>
        <v>662536.99829833163</v>
      </c>
      <c r="D231" s="36">
        <f t="shared" ref="D231:H231" si="2">D217+D221+D226</f>
        <v>734145.8079022452</v>
      </c>
      <c r="E231" s="36">
        <f t="shared" si="2"/>
        <v>667939.19029029924</v>
      </c>
      <c r="F231" s="36">
        <f t="shared" si="2"/>
        <v>701642.4537227503</v>
      </c>
      <c r="G231" s="36">
        <f t="shared" si="2"/>
        <v>732949.34022792615</v>
      </c>
      <c r="H231" s="36">
        <f t="shared" si="2"/>
        <v>653232.61956015462</v>
      </c>
    </row>
    <row r="232" spans="2:8">
      <c r="B232" s="252" t="s">
        <v>211</v>
      </c>
      <c r="C232" s="36" t="s">
        <v>140</v>
      </c>
      <c r="D232" s="36" t="s">
        <v>140</v>
      </c>
      <c r="E232" s="36" t="s">
        <v>140</v>
      </c>
      <c r="F232" s="36" t="s">
        <v>140</v>
      </c>
      <c r="G232" s="36" t="s">
        <v>140</v>
      </c>
      <c r="H232" s="36" t="s">
        <v>140</v>
      </c>
    </row>
    <row r="233" spans="2:8">
      <c r="B233" s="252"/>
      <c r="C233" s="36"/>
      <c r="D233" s="36"/>
      <c r="E233" s="36"/>
      <c r="F233" s="36"/>
      <c r="G233" s="36"/>
      <c r="H233" s="36"/>
    </row>
    <row r="234" spans="2:8">
      <c r="B234" s="103" t="s">
        <v>212</v>
      </c>
      <c r="C234" s="36" t="s">
        <v>140</v>
      </c>
      <c r="D234" s="36" t="s">
        <v>140</v>
      </c>
      <c r="E234" s="36" t="s">
        <v>140</v>
      </c>
      <c r="F234" s="36" t="s">
        <v>140</v>
      </c>
      <c r="G234" s="36" t="s">
        <v>140</v>
      </c>
      <c r="H234" s="36" t="s">
        <v>140</v>
      </c>
    </row>
    <row r="235" spans="2:8">
      <c r="B235" s="103"/>
      <c r="C235" s="36"/>
      <c r="D235" s="36"/>
      <c r="E235" s="36"/>
      <c r="F235" s="36"/>
      <c r="G235" s="36"/>
      <c r="H235" s="36"/>
    </row>
    <row r="236" spans="2:8">
      <c r="B236" s="44" t="s">
        <v>213</v>
      </c>
      <c r="C236" s="36"/>
      <c r="D236" s="36"/>
      <c r="E236" s="36"/>
      <c r="F236" s="36"/>
      <c r="G236" s="36"/>
      <c r="H236" s="36"/>
    </row>
    <row r="237" spans="2:8">
      <c r="B237" s="103" t="s">
        <v>214</v>
      </c>
      <c r="C237" s="36">
        <v>43700.700478714345</v>
      </c>
      <c r="D237" s="36">
        <v>39673.070956165007</v>
      </c>
      <c r="E237" s="36">
        <v>41123.829547167064</v>
      </c>
      <c r="F237" s="36">
        <v>44071.20183457133</v>
      </c>
      <c r="G237" s="36">
        <v>46049.313638896587</v>
      </c>
      <c r="H237" s="36">
        <v>41649.050975689912</v>
      </c>
    </row>
    <row r="238" spans="2:8">
      <c r="B238" s="252" t="s">
        <v>215</v>
      </c>
      <c r="C238" s="36">
        <v>42257.945717754854</v>
      </c>
      <c r="D238" s="36">
        <v>38804.505624005535</v>
      </c>
      <c r="E238" s="36">
        <v>40433.86014558404</v>
      </c>
      <c r="F238" s="36">
        <v>43267.023803040931</v>
      </c>
      <c r="G238" s="36">
        <v>44969.555310961841</v>
      </c>
      <c r="H238" s="36">
        <v>40654.624656327425</v>
      </c>
    </row>
    <row r="239" spans="2:8">
      <c r="B239" s="252" t="s">
        <v>216</v>
      </c>
      <c r="C239" s="36">
        <v>1442.7547609594919</v>
      </c>
      <c r="D239" s="36">
        <v>868.56533215946831</v>
      </c>
      <c r="E239" s="36">
        <v>689.96940158302084</v>
      </c>
      <c r="F239" s="36">
        <v>804.17803153040506</v>
      </c>
      <c r="G239" s="36">
        <v>1079.7583279347446</v>
      </c>
      <c r="H239" s="36">
        <v>994.42631936251064</v>
      </c>
    </row>
    <row r="240" spans="2:8">
      <c r="B240" s="103" t="s">
        <v>217</v>
      </c>
      <c r="C240" s="236" t="s">
        <v>140</v>
      </c>
      <c r="D240" s="236" t="s">
        <v>140</v>
      </c>
      <c r="E240" s="236" t="s">
        <v>140</v>
      </c>
      <c r="F240" s="36" t="s">
        <v>140</v>
      </c>
      <c r="G240" s="36" t="s">
        <v>140</v>
      </c>
      <c r="H240" s="36" t="s">
        <v>140</v>
      </c>
    </row>
    <row r="241" spans="2:8">
      <c r="B241" s="103" t="s">
        <v>627</v>
      </c>
      <c r="C241" s="236" t="s">
        <v>140</v>
      </c>
      <c r="D241" s="236" t="s">
        <v>140</v>
      </c>
      <c r="E241" s="236" t="s">
        <v>140</v>
      </c>
      <c r="F241" s="36" t="s">
        <v>140</v>
      </c>
      <c r="G241" s="36" t="s">
        <v>140</v>
      </c>
      <c r="H241" s="36" t="s">
        <v>140</v>
      </c>
    </row>
    <row r="242" spans="2:8">
      <c r="B242" s="252" t="s">
        <v>218</v>
      </c>
      <c r="C242" s="236" t="s">
        <v>140</v>
      </c>
      <c r="D242" s="236" t="s">
        <v>140</v>
      </c>
      <c r="E242" s="236" t="s">
        <v>140</v>
      </c>
      <c r="F242" s="36" t="s">
        <v>140</v>
      </c>
      <c r="G242" s="36" t="s">
        <v>140</v>
      </c>
      <c r="H242" s="36" t="s">
        <v>140</v>
      </c>
    </row>
    <row r="243" spans="2:8">
      <c r="B243" s="252" t="s">
        <v>219</v>
      </c>
      <c r="C243" s="236" t="s">
        <v>140</v>
      </c>
      <c r="D243" s="236" t="s">
        <v>140</v>
      </c>
      <c r="E243" s="236" t="s">
        <v>140</v>
      </c>
      <c r="F243" s="36" t="s">
        <v>140</v>
      </c>
      <c r="G243" s="36" t="s">
        <v>140</v>
      </c>
      <c r="H243" s="36" t="s">
        <v>140</v>
      </c>
    </row>
    <row r="244" spans="2:8">
      <c r="B244" s="252" t="s">
        <v>220</v>
      </c>
      <c r="C244" s="236" t="s">
        <v>140</v>
      </c>
      <c r="D244" s="236" t="s">
        <v>140</v>
      </c>
      <c r="E244" s="236" t="s">
        <v>140</v>
      </c>
      <c r="F244" s="36" t="s">
        <v>140</v>
      </c>
      <c r="G244" s="36" t="s">
        <v>140</v>
      </c>
      <c r="H244" s="36" t="s">
        <v>140</v>
      </c>
    </row>
    <row r="245" spans="2:8">
      <c r="B245" s="252"/>
      <c r="C245" s="36"/>
      <c r="D245" s="36"/>
      <c r="E245" s="36"/>
      <c r="F245" s="36"/>
      <c r="G245" s="36"/>
      <c r="H245" s="36"/>
    </row>
    <row r="246" spans="2:8" ht="25.5">
      <c r="B246" s="49" t="s">
        <v>221</v>
      </c>
      <c r="C246" s="36"/>
      <c r="D246" s="36"/>
      <c r="E246" s="36"/>
      <c r="F246" s="36"/>
      <c r="G246" s="36"/>
      <c r="H246" s="36"/>
    </row>
    <row r="247" spans="2:8">
      <c r="B247" s="103" t="s">
        <v>214</v>
      </c>
      <c r="C247" s="236" t="s">
        <v>140</v>
      </c>
      <c r="D247" s="236" t="s">
        <v>140</v>
      </c>
      <c r="E247" s="236" t="s">
        <v>140</v>
      </c>
      <c r="F247" s="36" t="s">
        <v>140</v>
      </c>
      <c r="G247" s="36" t="s">
        <v>140</v>
      </c>
      <c r="H247" s="36" t="s">
        <v>140</v>
      </c>
    </row>
    <row r="248" spans="2:8">
      <c r="B248" s="252" t="s">
        <v>215</v>
      </c>
      <c r="C248" s="236" t="s">
        <v>140</v>
      </c>
      <c r="D248" s="236" t="s">
        <v>140</v>
      </c>
      <c r="E248" s="236" t="s">
        <v>140</v>
      </c>
      <c r="F248" s="36" t="s">
        <v>140</v>
      </c>
      <c r="G248" s="36" t="s">
        <v>140</v>
      </c>
      <c r="H248" s="36" t="s">
        <v>140</v>
      </c>
    </row>
    <row r="249" spans="2:8">
      <c r="B249" s="252" t="s">
        <v>216</v>
      </c>
      <c r="C249" s="236" t="s">
        <v>140</v>
      </c>
      <c r="D249" s="236" t="s">
        <v>140</v>
      </c>
      <c r="E249" s="236" t="s">
        <v>140</v>
      </c>
      <c r="F249" s="36" t="s">
        <v>140</v>
      </c>
      <c r="G249" s="36" t="s">
        <v>140</v>
      </c>
      <c r="H249" s="36" t="s">
        <v>140</v>
      </c>
    </row>
    <row r="250" spans="2:8">
      <c r="B250" s="103" t="s">
        <v>217</v>
      </c>
      <c r="C250" s="236" t="s">
        <v>140</v>
      </c>
      <c r="D250" s="236" t="s">
        <v>140</v>
      </c>
      <c r="E250" s="236" t="s">
        <v>140</v>
      </c>
      <c r="F250" s="36" t="s">
        <v>140</v>
      </c>
      <c r="G250" s="36" t="s">
        <v>140</v>
      </c>
      <c r="H250" s="36" t="s">
        <v>140</v>
      </c>
    </row>
    <row r="251" spans="2:8">
      <c r="B251" s="103" t="s">
        <v>207</v>
      </c>
      <c r="C251" s="236" t="s">
        <v>140</v>
      </c>
      <c r="D251" s="236" t="s">
        <v>140</v>
      </c>
      <c r="E251" s="236" t="s">
        <v>140</v>
      </c>
      <c r="F251" s="36" t="s">
        <v>140</v>
      </c>
      <c r="G251" s="36" t="s">
        <v>140</v>
      </c>
      <c r="H251" s="36" t="s">
        <v>140</v>
      </c>
    </row>
    <row r="252" spans="2:8">
      <c r="B252" s="252" t="s">
        <v>218</v>
      </c>
      <c r="C252" s="236" t="s">
        <v>140</v>
      </c>
      <c r="D252" s="236" t="s">
        <v>140</v>
      </c>
      <c r="E252" s="236" t="s">
        <v>140</v>
      </c>
      <c r="F252" s="36" t="s">
        <v>140</v>
      </c>
      <c r="G252" s="36" t="s">
        <v>140</v>
      </c>
      <c r="H252" s="36" t="s">
        <v>140</v>
      </c>
    </row>
    <row r="253" spans="2:8">
      <c r="B253" s="252" t="s">
        <v>219</v>
      </c>
      <c r="C253" s="236" t="s">
        <v>140</v>
      </c>
      <c r="D253" s="236" t="s">
        <v>140</v>
      </c>
      <c r="E253" s="236" t="s">
        <v>140</v>
      </c>
      <c r="F253" s="36" t="s">
        <v>140</v>
      </c>
      <c r="G253" s="36" t="s">
        <v>140</v>
      </c>
      <c r="H253" s="36" t="s">
        <v>140</v>
      </c>
    </row>
    <row r="254" spans="2:8">
      <c r="B254" s="252" t="s">
        <v>220</v>
      </c>
      <c r="C254" s="236" t="s">
        <v>140</v>
      </c>
      <c r="D254" s="236" t="s">
        <v>140</v>
      </c>
      <c r="E254" s="236" t="s">
        <v>140</v>
      </c>
      <c r="F254" s="36" t="s">
        <v>140</v>
      </c>
      <c r="G254" s="36" t="s">
        <v>140</v>
      </c>
      <c r="H254" s="36" t="s">
        <v>140</v>
      </c>
    </row>
    <row r="255" spans="2:8">
      <c r="B255" s="252"/>
      <c r="C255" s="36"/>
      <c r="D255" s="36"/>
      <c r="E255" s="36"/>
      <c r="F255" s="36"/>
      <c r="G255" s="36"/>
      <c r="H255" s="36"/>
    </row>
    <row r="256" spans="2:8" ht="25.5">
      <c r="B256" s="49" t="s">
        <v>222</v>
      </c>
      <c r="C256" s="36"/>
      <c r="D256" s="36"/>
      <c r="E256" s="36"/>
      <c r="F256" s="36"/>
      <c r="G256" s="36"/>
      <c r="H256" s="36"/>
    </row>
    <row r="257" spans="2:8">
      <c r="B257" s="103" t="s">
        <v>214</v>
      </c>
      <c r="C257" s="236" t="s">
        <v>140</v>
      </c>
      <c r="D257" s="236" t="s">
        <v>140</v>
      </c>
      <c r="E257" s="236" t="s">
        <v>140</v>
      </c>
      <c r="F257" s="36" t="s">
        <v>140</v>
      </c>
      <c r="G257" s="36" t="s">
        <v>140</v>
      </c>
      <c r="H257" s="36" t="s">
        <v>140</v>
      </c>
    </row>
    <row r="258" spans="2:8">
      <c r="B258" s="252" t="s">
        <v>215</v>
      </c>
      <c r="C258" s="236" t="s">
        <v>140</v>
      </c>
      <c r="D258" s="236" t="s">
        <v>140</v>
      </c>
      <c r="E258" s="236" t="s">
        <v>140</v>
      </c>
      <c r="F258" s="36" t="s">
        <v>140</v>
      </c>
      <c r="G258" s="36" t="s">
        <v>140</v>
      </c>
      <c r="H258" s="36" t="s">
        <v>140</v>
      </c>
    </row>
    <row r="259" spans="2:8">
      <c r="B259" s="252" t="s">
        <v>216</v>
      </c>
      <c r="C259" s="236" t="s">
        <v>140</v>
      </c>
      <c r="D259" s="236" t="s">
        <v>140</v>
      </c>
      <c r="E259" s="236" t="s">
        <v>140</v>
      </c>
      <c r="F259" s="36" t="s">
        <v>140</v>
      </c>
      <c r="G259" s="36" t="s">
        <v>140</v>
      </c>
      <c r="H259" s="36" t="s">
        <v>140</v>
      </c>
    </row>
    <row r="260" spans="2:8">
      <c r="B260" s="103" t="s">
        <v>217</v>
      </c>
      <c r="C260" s="236" t="s">
        <v>140</v>
      </c>
      <c r="D260" s="236" t="s">
        <v>140</v>
      </c>
      <c r="E260" s="236" t="s">
        <v>140</v>
      </c>
      <c r="F260" s="36" t="s">
        <v>140</v>
      </c>
      <c r="G260" s="36" t="s">
        <v>140</v>
      </c>
      <c r="H260" s="36" t="s">
        <v>140</v>
      </c>
    </row>
    <row r="261" spans="2:8">
      <c r="B261" s="103" t="s">
        <v>207</v>
      </c>
      <c r="C261" s="236" t="s">
        <v>140</v>
      </c>
      <c r="D261" s="236" t="s">
        <v>140</v>
      </c>
      <c r="E261" s="236" t="s">
        <v>140</v>
      </c>
      <c r="F261" s="36" t="s">
        <v>140</v>
      </c>
      <c r="G261" s="36" t="s">
        <v>140</v>
      </c>
      <c r="H261" s="36" t="s">
        <v>140</v>
      </c>
    </row>
    <row r="262" spans="2:8">
      <c r="B262" s="252" t="s">
        <v>218</v>
      </c>
      <c r="C262" s="236" t="s">
        <v>140</v>
      </c>
      <c r="D262" s="236" t="s">
        <v>140</v>
      </c>
      <c r="E262" s="236" t="s">
        <v>140</v>
      </c>
      <c r="F262" s="36" t="s">
        <v>140</v>
      </c>
      <c r="G262" s="36" t="s">
        <v>140</v>
      </c>
      <c r="H262" s="36" t="s">
        <v>140</v>
      </c>
    </row>
    <row r="263" spans="2:8">
      <c r="B263" s="252" t="s">
        <v>219</v>
      </c>
      <c r="C263" s="236" t="s">
        <v>140</v>
      </c>
      <c r="D263" s="236" t="s">
        <v>140</v>
      </c>
      <c r="E263" s="236" t="s">
        <v>140</v>
      </c>
      <c r="F263" s="36" t="s">
        <v>140</v>
      </c>
      <c r="G263" s="36" t="s">
        <v>140</v>
      </c>
      <c r="H263" s="36" t="s">
        <v>140</v>
      </c>
    </row>
    <row r="264" spans="2:8">
      <c r="B264" s="252" t="s">
        <v>220</v>
      </c>
      <c r="C264" s="236" t="s">
        <v>140</v>
      </c>
      <c r="D264" s="236" t="s">
        <v>140</v>
      </c>
      <c r="E264" s="236" t="s">
        <v>140</v>
      </c>
      <c r="F264" s="36" t="s">
        <v>140</v>
      </c>
      <c r="G264" s="36" t="s">
        <v>140</v>
      </c>
      <c r="H264" s="36" t="s">
        <v>140</v>
      </c>
    </row>
    <row r="265" spans="2:8">
      <c r="B265" s="252"/>
      <c r="C265" s="36"/>
      <c r="D265" s="36"/>
      <c r="E265" s="36"/>
      <c r="F265" s="36"/>
      <c r="G265" s="36"/>
      <c r="H265" s="36"/>
    </row>
    <row r="266" spans="2:8" ht="25.5">
      <c r="B266" s="49" t="s">
        <v>223</v>
      </c>
      <c r="C266" s="36"/>
      <c r="D266" s="36"/>
      <c r="E266" s="36"/>
      <c r="F266" s="36"/>
      <c r="G266" s="36"/>
      <c r="H266" s="36"/>
    </row>
    <row r="267" spans="2:8">
      <c r="B267" s="103" t="s">
        <v>214</v>
      </c>
      <c r="C267" s="236" t="s">
        <v>140</v>
      </c>
      <c r="D267" s="236" t="s">
        <v>140</v>
      </c>
      <c r="E267" s="236" t="s">
        <v>140</v>
      </c>
      <c r="F267" s="36" t="s">
        <v>140</v>
      </c>
      <c r="G267" s="36" t="s">
        <v>140</v>
      </c>
      <c r="H267" s="36" t="s">
        <v>140</v>
      </c>
    </row>
    <row r="268" spans="2:8">
      <c r="B268" s="252" t="s">
        <v>215</v>
      </c>
      <c r="C268" s="236" t="s">
        <v>140</v>
      </c>
      <c r="D268" s="236" t="s">
        <v>140</v>
      </c>
      <c r="E268" s="236" t="s">
        <v>140</v>
      </c>
      <c r="F268" s="36" t="s">
        <v>140</v>
      </c>
      <c r="G268" s="36" t="s">
        <v>140</v>
      </c>
      <c r="H268" s="36" t="s">
        <v>140</v>
      </c>
    </row>
    <row r="269" spans="2:8">
      <c r="B269" s="252" t="s">
        <v>216</v>
      </c>
      <c r="C269" s="236" t="s">
        <v>140</v>
      </c>
      <c r="D269" s="236" t="s">
        <v>140</v>
      </c>
      <c r="E269" s="236" t="s">
        <v>140</v>
      </c>
      <c r="F269" s="36" t="s">
        <v>140</v>
      </c>
      <c r="G269" s="36" t="s">
        <v>140</v>
      </c>
      <c r="H269" s="36" t="s">
        <v>140</v>
      </c>
    </row>
    <row r="270" spans="2:8">
      <c r="B270" s="103" t="s">
        <v>217</v>
      </c>
      <c r="C270" s="236" t="s">
        <v>140</v>
      </c>
      <c r="D270" s="236" t="s">
        <v>140</v>
      </c>
      <c r="E270" s="236" t="s">
        <v>140</v>
      </c>
      <c r="F270" s="36" t="s">
        <v>140</v>
      </c>
      <c r="G270" s="36" t="s">
        <v>140</v>
      </c>
      <c r="H270" s="36" t="s">
        <v>140</v>
      </c>
    </row>
    <row r="271" spans="2:8">
      <c r="B271" s="103" t="s">
        <v>207</v>
      </c>
      <c r="C271" s="236" t="s">
        <v>140</v>
      </c>
      <c r="D271" s="236" t="s">
        <v>140</v>
      </c>
      <c r="E271" s="236" t="s">
        <v>140</v>
      </c>
      <c r="F271" s="36" t="s">
        <v>140</v>
      </c>
      <c r="G271" s="36" t="s">
        <v>140</v>
      </c>
      <c r="H271" s="36" t="s">
        <v>140</v>
      </c>
    </row>
    <row r="272" spans="2:8">
      <c r="B272" s="252" t="s">
        <v>218</v>
      </c>
      <c r="C272" s="236" t="s">
        <v>140</v>
      </c>
      <c r="D272" s="236" t="s">
        <v>140</v>
      </c>
      <c r="E272" s="236" t="s">
        <v>140</v>
      </c>
      <c r="F272" s="36" t="s">
        <v>140</v>
      </c>
      <c r="G272" s="36" t="s">
        <v>140</v>
      </c>
      <c r="H272" s="36" t="s">
        <v>140</v>
      </c>
    </row>
    <row r="273" spans="2:8">
      <c r="B273" s="252" t="s">
        <v>219</v>
      </c>
      <c r="C273" s="236" t="s">
        <v>140</v>
      </c>
      <c r="D273" s="236" t="s">
        <v>140</v>
      </c>
      <c r="E273" s="236" t="s">
        <v>140</v>
      </c>
      <c r="F273" s="36" t="s">
        <v>140</v>
      </c>
      <c r="G273" s="36" t="s">
        <v>140</v>
      </c>
      <c r="H273" s="36" t="s">
        <v>140</v>
      </c>
    </row>
    <row r="274" spans="2:8" ht="15.75" thickBot="1">
      <c r="B274" s="91" t="s">
        <v>220</v>
      </c>
      <c r="C274" s="236" t="s">
        <v>140</v>
      </c>
      <c r="D274" s="236" t="s">
        <v>140</v>
      </c>
      <c r="E274" s="236" t="s">
        <v>140</v>
      </c>
      <c r="F274" s="36" t="s">
        <v>140</v>
      </c>
      <c r="G274" s="36" t="s">
        <v>140</v>
      </c>
      <c r="H274" s="36" t="s">
        <v>140</v>
      </c>
    </row>
    <row r="275" spans="2:8" ht="15.75" thickTop="1">
      <c r="B275" s="1064" t="s">
        <v>1396</v>
      </c>
      <c r="C275" s="1064"/>
      <c r="D275" s="1064"/>
      <c r="E275" s="1064"/>
      <c r="F275" s="1064"/>
      <c r="G275" s="1064"/>
      <c r="H275" s="1064"/>
    </row>
    <row r="276" spans="2:8">
      <c r="B276" s="27"/>
      <c r="C276" s="232"/>
      <c r="D276" s="232"/>
      <c r="E276" s="232"/>
      <c r="F276" s="232"/>
      <c r="G276" s="232"/>
      <c r="H276" s="232"/>
    </row>
    <row r="277" spans="2:8">
      <c r="B277" s="1063" t="s">
        <v>24</v>
      </c>
      <c r="C277" s="1063"/>
      <c r="D277" s="1063"/>
      <c r="E277" s="1063"/>
      <c r="F277" s="1063"/>
      <c r="G277" s="1063"/>
      <c r="H277" s="1063"/>
    </row>
    <row r="278" spans="2:8">
      <c r="B278" s="888" t="s">
        <v>23</v>
      </c>
      <c r="C278" s="232"/>
      <c r="D278" s="232"/>
      <c r="E278" s="232"/>
      <c r="F278" s="232"/>
      <c r="G278" s="232"/>
      <c r="H278" s="232"/>
    </row>
    <row r="279" spans="2:8">
      <c r="B279" s="26" t="s">
        <v>173</v>
      </c>
      <c r="C279" s="232"/>
      <c r="D279" s="232"/>
      <c r="E279" s="232"/>
      <c r="F279" s="232"/>
      <c r="G279" s="232"/>
      <c r="H279" s="232"/>
    </row>
    <row r="280" spans="2:8">
      <c r="B280" s="27"/>
      <c r="C280" s="232"/>
      <c r="D280" s="232"/>
      <c r="E280" s="232"/>
      <c r="F280" s="232"/>
      <c r="G280" s="232"/>
      <c r="H280" s="232"/>
    </row>
    <row r="281" spans="2:8">
      <c r="B281" s="16"/>
      <c r="C281" s="17">
        <v>2014</v>
      </c>
      <c r="D281" s="17">
        <v>2015</v>
      </c>
      <c r="E281" s="17">
        <v>2016</v>
      </c>
      <c r="F281" s="17">
        <v>2017</v>
      </c>
      <c r="G281" s="17">
        <v>2018</v>
      </c>
      <c r="H281" s="17">
        <v>2019</v>
      </c>
    </row>
    <row r="282" spans="2:8">
      <c r="B282" s="44" t="s">
        <v>227</v>
      </c>
      <c r="C282" s="232"/>
      <c r="D282" s="232"/>
      <c r="E282" s="232"/>
      <c r="F282" s="232"/>
      <c r="G282" s="232"/>
      <c r="H282" s="232"/>
    </row>
    <row r="283" spans="2:8">
      <c r="B283" s="44"/>
      <c r="C283" s="232"/>
      <c r="D283" s="232"/>
      <c r="E283" s="232"/>
      <c r="F283" s="232"/>
      <c r="G283" s="232"/>
      <c r="H283" s="232"/>
    </row>
    <row r="284" spans="2:8">
      <c r="B284" s="255" t="s">
        <v>416</v>
      </c>
      <c r="C284" s="232"/>
      <c r="D284" s="232"/>
      <c r="E284" s="232"/>
      <c r="F284" s="232"/>
      <c r="G284" s="232"/>
      <c r="H284" s="232"/>
    </row>
    <row r="285" spans="2:8">
      <c r="B285" s="93" t="s">
        <v>229</v>
      </c>
      <c r="C285" s="45">
        <v>25</v>
      </c>
      <c r="D285" s="45">
        <v>27</v>
      </c>
      <c r="E285" s="45">
        <v>26</v>
      </c>
      <c r="F285" s="45">
        <v>23</v>
      </c>
      <c r="G285" s="45">
        <v>22</v>
      </c>
      <c r="H285" s="45">
        <v>21</v>
      </c>
    </row>
    <row r="286" spans="2:8">
      <c r="B286" s="95" t="s">
        <v>230</v>
      </c>
      <c r="C286" s="45">
        <v>25</v>
      </c>
      <c r="D286" s="45">
        <v>27</v>
      </c>
      <c r="E286" s="45">
        <v>26</v>
      </c>
      <c r="F286" s="45">
        <v>23</v>
      </c>
      <c r="G286" s="45">
        <v>22</v>
      </c>
      <c r="H286" s="45">
        <v>21</v>
      </c>
    </row>
    <row r="287" spans="2:8">
      <c r="B287" s="96" t="s">
        <v>163</v>
      </c>
      <c r="C287" s="45">
        <v>23</v>
      </c>
      <c r="D287" s="45">
        <v>24</v>
      </c>
      <c r="E287" s="45">
        <v>23</v>
      </c>
      <c r="F287" s="45">
        <v>20</v>
      </c>
      <c r="G287" s="45">
        <v>19</v>
      </c>
      <c r="H287" s="45">
        <v>18</v>
      </c>
    </row>
    <row r="288" spans="2:8">
      <c r="B288" s="96" t="s">
        <v>231</v>
      </c>
      <c r="C288" s="45">
        <v>1</v>
      </c>
      <c r="D288" s="45">
        <v>1</v>
      </c>
      <c r="E288" s="45">
        <v>1</v>
      </c>
      <c r="F288" s="45">
        <v>1</v>
      </c>
      <c r="G288" s="45">
        <v>1</v>
      </c>
      <c r="H288" s="45">
        <v>1</v>
      </c>
    </row>
    <row r="289" spans="2:8">
      <c r="B289" s="96" t="s">
        <v>232</v>
      </c>
      <c r="C289" s="45">
        <v>1</v>
      </c>
      <c r="D289" s="45">
        <v>2</v>
      </c>
      <c r="E289" s="45">
        <v>2</v>
      </c>
      <c r="F289" s="45">
        <v>2</v>
      </c>
      <c r="G289" s="45">
        <v>2</v>
      </c>
      <c r="H289" s="45">
        <v>2</v>
      </c>
    </row>
    <row r="290" spans="2:8">
      <c r="B290" s="97" t="s">
        <v>233</v>
      </c>
      <c r="C290" s="45" t="s">
        <v>140</v>
      </c>
      <c r="D290" s="45" t="s">
        <v>140</v>
      </c>
      <c r="E290" s="45" t="s">
        <v>140</v>
      </c>
      <c r="F290" s="45" t="s">
        <v>140</v>
      </c>
      <c r="G290" s="45" t="s">
        <v>140</v>
      </c>
      <c r="H290" s="45" t="s">
        <v>140</v>
      </c>
    </row>
    <row r="291" spans="2:8">
      <c r="B291" s="97" t="s">
        <v>234</v>
      </c>
      <c r="C291" s="45" t="s">
        <v>140</v>
      </c>
      <c r="D291" s="45" t="s">
        <v>140</v>
      </c>
      <c r="E291" s="45" t="s">
        <v>140</v>
      </c>
      <c r="F291" s="45" t="s">
        <v>140</v>
      </c>
      <c r="G291" s="45" t="s">
        <v>140</v>
      </c>
      <c r="H291" s="45" t="s">
        <v>140</v>
      </c>
    </row>
    <row r="292" spans="2:8">
      <c r="B292" s="97" t="s">
        <v>235</v>
      </c>
      <c r="C292" s="45">
        <v>1</v>
      </c>
      <c r="D292" s="45">
        <v>2</v>
      </c>
      <c r="E292" s="45">
        <v>2</v>
      </c>
      <c r="F292" s="45">
        <v>2</v>
      </c>
      <c r="G292" s="45">
        <v>2</v>
      </c>
      <c r="H292" s="45">
        <v>2</v>
      </c>
    </row>
    <row r="293" spans="2:8">
      <c r="B293" s="97" t="s">
        <v>236</v>
      </c>
      <c r="C293" s="45" t="s">
        <v>140</v>
      </c>
      <c r="D293" s="45" t="s">
        <v>140</v>
      </c>
      <c r="E293" s="45" t="s">
        <v>140</v>
      </c>
      <c r="F293" s="45" t="s">
        <v>140</v>
      </c>
      <c r="G293" s="45" t="s">
        <v>140</v>
      </c>
      <c r="H293" s="45" t="s">
        <v>140</v>
      </c>
    </row>
    <row r="294" spans="2:8">
      <c r="B294" s="97" t="s">
        <v>237</v>
      </c>
      <c r="C294" s="45" t="s">
        <v>140</v>
      </c>
      <c r="D294" s="45" t="s">
        <v>140</v>
      </c>
      <c r="E294" s="45" t="s">
        <v>140</v>
      </c>
      <c r="F294" s="45" t="s">
        <v>140</v>
      </c>
      <c r="G294" s="45" t="s">
        <v>140</v>
      </c>
      <c r="H294" s="45" t="s">
        <v>140</v>
      </c>
    </row>
    <row r="295" spans="2:8">
      <c r="B295" s="95" t="s">
        <v>238</v>
      </c>
      <c r="C295" s="45" t="s">
        <v>140</v>
      </c>
      <c r="D295" s="45" t="s">
        <v>140</v>
      </c>
      <c r="E295" s="45" t="s">
        <v>140</v>
      </c>
      <c r="F295" s="45" t="s">
        <v>140</v>
      </c>
      <c r="G295" s="45" t="s">
        <v>140</v>
      </c>
      <c r="H295" s="45" t="s">
        <v>140</v>
      </c>
    </row>
    <row r="296" spans="2:8">
      <c r="B296" s="95"/>
      <c r="C296" s="132"/>
      <c r="D296" s="132"/>
      <c r="E296" s="132"/>
      <c r="F296" s="132"/>
      <c r="G296" s="132"/>
      <c r="H296" s="132"/>
    </row>
    <row r="297" spans="2:8">
      <c r="B297" s="255" t="s">
        <v>1397</v>
      </c>
      <c r="C297" s="132"/>
      <c r="D297" s="132"/>
      <c r="E297" s="132"/>
      <c r="F297" s="132"/>
      <c r="G297" s="132"/>
      <c r="H297" s="132"/>
    </row>
    <row r="298" spans="2:8">
      <c r="B298" s="93" t="s">
        <v>229</v>
      </c>
      <c r="C298" s="132">
        <v>21</v>
      </c>
      <c r="D298" s="132">
        <v>21</v>
      </c>
      <c r="E298" s="132">
        <v>17</v>
      </c>
      <c r="F298" s="132">
        <v>17</v>
      </c>
      <c r="G298" s="132">
        <v>16</v>
      </c>
      <c r="H298" s="132">
        <v>16</v>
      </c>
    </row>
    <row r="299" spans="2:8">
      <c r="B299" s="95" t="s">
        <v>230</v>
      </c>
      <c r="C299" s="132">
        <v>21</v>
      </c>
      <c r="D299" s="132">
        <v>21</v>
      </c>
      <c r="E299" s="132">
        <v>17</v>
      </c>
      <c r="F299" s="132">
        <v>17</v>
      </c>
      <c r="G299" s="132">
        <v>16</v>
      </c>
      <c r="H299" s="132">
        <v>16</v>
      </c>
    </row>
    <row r="300" spans="2:8">
      <c r="B300" s="96" t="s">
        <v>163</v>
      </c>
      <c r="C300" s="132">
        <v>20</v>
      </c>
      <c r="D300" s="132">
        <v>20</v>
      </c>
      <c r="E300" s="132">
        <v>16</v>
      </c>
      <c r="F300" s="132">
        <v>16</v>
      </c>
      <c r="G300" s="132">
        <v>15</v>
      </c>
      <c r="H300" s="132">
        <v>15</v>
      </c>
    </row>
    <row r="301" spans="2:8">
      <c r="B301" s="96" t="s">
        <v>231</v>
      </c>
      <c r="C301" s="132">
        <v>1</v>
      </c>
      <c r="D301" s="132">
        <v>1</v>
      </c>
      <c r="E301" s="132">
        <v>1</v>
      </c>
      <c r="F301" s="132">
        <v>1</v>
      </c>
      <c r="G301" s="132">
        <v>1</v>
      </c>
      <c r="H301" s="132">
        <v>1</v>
      </c>
    </row>
    <row r="302" spans="2:8">
      <c r="B302" s="96" t="s">
        <v>232</v>
      </c>
      <c r="C302" s="132" t="s">
        <v>140</v>
      </c>
      <c r="D302" s="132" t="s">
        <v>140</v>
      </c>
      <c r="E302" s="132" t="s">
        <v>140</v>
      </c>
      <c r="F302" s="132" t="s">
        <v>140</v>
      </c>
      <c r="G302" s="132" t="s">
        <v>140</v>
      </c>
      <c r="H302" s="132" t="s">
        <v>140</v>
      </c>
    </row>
    <row r="303" spans="2:8">
      <c r="B303" s="97" t="s">
        <v>233</v>
      </c>
      <c r="C303" s="132" t="s">
        <v>140</v>
      </c>
      <c r="D303" s="132" t="s">
        <v>140</v>
      </c>
      <c r="E303" s="132" t="s">
        <v>140</v>
      </c>
      <c r="F303" s="132" t="s">
        <v>140</v>
      </c>
      <c r="G303" s="132" t="s">
        <v>140</v>
      </c>
      <c r="H303" s="132" t="s">
        <v>140</v>
      </c>
    </row>
    <row r="304" spans="2:8">
      <c r="B304" s="97" t="s">
        <v>234</v>
      </c>
      <c r="C304" s="132" t="s">
        <v>140</v>
      </c>
      <c r="D304" s="132" t="s">
        <v>140</v>
      </c>
      <c r="E304" s="132" t="s">
        <v>140</v>
      </c>
      <c r="F304" s="132" t="s">
        <v>140</v>
      </c>
      <c r="G304" s="132" t="s">
        <v>140</v>
      </c>
      <c r="H304" s="132" t="s">
        <v>140</v>
      </c>
    </row>
    <row r="305" spans="2:8">
      <c r="B305" s="97" t="s">
        <v>235</v>
      </c>
      <c r="C305" s="132" t="s">
        <v>140</v>
      </c>
      <c r="D305" s="132" t="s">
        <v>140</v>
      </c>
      <c r="E305" s="132" t="s">
        <v>140</v>
      </c>
      <c r="F305" s="132" t="s">
        <v>140</v>
      </c>
      <c r="G305" s="132" t="s">
        <v>140</v>
      </c>
      <c r="H305" s="132" t="s">
        <v>140</v>
      </c>
    </row>
    <row r="306" spans="2:8">
      <c r="B306" s="97" t="s">
        <v>236</v>
      </c>
      <c r="C306" s="132" t="s">
        <v>140</v>
      </c>
      <c r="D306" s="132" t="s">
        <v>140</v>
      </c>
      <c r="E306" s="132" t="s">
        <v>140</v>
      </c>
      <c r="F306" s="132" t="s">
        <v>140</v>
      </c>
      <c r="G306" s="132" t="s">
        <v>140</v>
      </c>
      <c r="H306" s="132" t="s">
        <v>140</v>
      </c>
    </row>
    <row r="307" spans="2:8">
      <c r="B307" s="97" t="s">
        <v>237</v>
      </c>
      <c r="C307" s="132" t="s">
        <v>140</v>
      </c>
      <c r="D307" s="132" t="s">
        <v>140</v>
      </c>
      <c r="E307" s="132" t="s">
        <v>140</v>
      </c>
      <c r="F307" s="132" t="s">
        <v>140</v>
      </c>
      <c r="G307" s="132" t="s">
        <v>140</v>
      </c>
      <c r="H307" s="132" t="s">
        <v>140</v>
      </c>
    </row>
    <row r="308" spans="2:8">
      <c r="B308" s="95" t="s">
        <v>238</v>
      </c>
      <c r="C308" s="132" t="s">
        <v>140</v>
      </c>
      <c r="D308" s="132" t="s">
        <v>140</v>
      </c>
      <c r="E308" s="132" t="s">
        <v>140</v>
      </c>
      <c r="F308" s="132" t="s">
        <v>140</v>
      </c>
      <c r="G308" s="132" t="s">
        <v>140</v>
      </c>
      <c r="H308" s="132" t="s">
        <v>140</v>
      </c>
    </row>
    <row r="309" spans="2:8">
      <c r="B309" s="95"/>
      <c r="C309" s="132"/>
      <c r="D309" s="132"/>
      <c r="E309" s="132"/>
      <c r="F309" s="132"/>
      <c r="G309" s="132"/>
      <c r="H309" s="132"/>
    </row>
    <row r="310" spans="2:8">
      <c r="B310" s="256" t="s">
        <v>574</v>
      </c>
      <c r="C310" s="132"/>
      <c r="D310" s="132"/>
      <c r="E310" s="132"/>
      <c r="F310" s="132"/>
      <c r="G310" s="132"/>
      <c r="H310" s="132"/>
    </row>
    <row r="311" spans="2:8">
      <c r="B311" s="95"/>
      <c r="C311" s="132"/>
      <c r="D311" s="132"/>
      <c r="E311" s="132"/>
      <c r="F311" s="132"/>
      <c r="G311" s="132"/>
      <c r="H311" s="132"/>
    </row>
    <row r="312" spans="2:8">
      <c r="B312" s="257" t="s">
        <v>589</v>
      </c>
      <c r="C312" s="132"/>
      <c r="D312" s="132"/>
      <c r="E312" s="132"/>
      <c r="F312" s="132"/>
      <c r="G312" s="132"/>
      <c r="H312" s="132"/>
    </row>
    <row r="313" spans="2:8">
      <c r="B313" s="93" t="s">
        <v>229</v>
      </c>
      <c r="C313" s="45" t="s">
        <v>140</v>
      </c>
      <c r="D313" s="45" t="s">
        <v>140</v>
      </c>
      <c r="E313" s="45" t="s">
        <v>140</v>
      </c>
      <c r="F313" s="45" t="s">
        <v>140</v>
      </c>
      <c r="G313" s="45" t="s">
        <v>140</v>
      </c>
      <c r="H313" s="45" t="s">
        <v>140</v>
      </c>
    </row>
    <row r="314" spans="2:8">
      <c r="B314" s="95" t="s">
        <v>230</v>
      </c>
      <c r="C314" s="45" t="s">
        <v>140</v>
      </c>
      <c r="D314" s="45" t="s">
        <v>140</v>
      </c>
      <c r="E314" s="45" t="s">
        <v>140</v>
      </c>
      <c r="F314" s="45" t="s">
        <v>140</v>
      </c>
      <c r="G314" s="45" t="s">
        <v>140</v>
      </c>
      <c r="H314" s="45" t="s">
        <v>140</v>
      </c>
    </row>
    <row r="315" spans="2:8">
      <c r="B315" s="96" t="s">
        <v>163</v>
      </c>
      <c r="C315" s="45" t="s">
        <v>140</v>
      </c>
      <c r="D315" s="45" t="s">
        <v>140</v>
      </c>
      <c r="E315" s="45" t="s">
        <v>140</v>
      </c>
      <c r="F315" s="45" t="s">
        <v>140</v>
      </c>
      <c r="G315" s="45" t="s">
        <v>140</v>
      </c>
      <c r="H315" s="45" t="s">
        <v>140</v>
      </c>
    </row>
    <row r="316" spans="2:8">
      <c r="B316" s="96" t="s">
        <v>231</v>
      </c>
      <c r="C316" s="45" t="s">
        <v>140</v>
      </c>
      <c r="D316" s="45" t="s">
        <v>140</v>
      </c>
      <c r="E316" s="45" t="s">
        <v>140</v>
      </c>
      <c r="F316" s="45" t="s">
        <v>140</v>
      </c>
      <c r="G316" s="45" t="s">
        <v>140</v>
      </c>
      <c r="H316" s="45" t="s">
        <v>140</v>
      </c>
    </row>
    <row r="317" spans="2:8">
      <c r="B317" s="96" t="s">
        <v>232</v>
      </c>
      <c r="C317" s="45" t="s">
        <v>140</v>
      </c>
      <c r="D317" s="45" t="s">
        <v>140</v>
      </c>
      <c r="E317" s="45" t="s">
        <v>140</v>
      </c>
      <c r="F317" s="45" t="s">
        <v>140</v>
      </c>
      <c r="G317" s="45" t="s">
        <v>140</v>
      </c>
      <c r="H317" s="45" t="s">
        <v>140</v>
      </c>
    </row>
    <row r="318" spans="2:8">
      <c r="B318" s="97" t="s">
        <v>233</v>
      </c>
      <c r="C318" s="45" t="s">
        <v>140</v>
      </c>
      <c r="D318" s="45" t="s">
        <v>140</v>
      </c>
      <c r="E318" s="45" t="s">
        <v>140</v>
      </c>
      <c r="F318" s="45" t="s">
        <v>140</v>
      </c>
      <c r="G318" s="45" t="s">
        <v>140</v>
      </c>
      <c r="H318" s="45" t="s">
        <v>140</v>
      </c>
    </row>
    <row r="319" spans="2:8">
      <c r="B319" s="97" t="s">
        <v>234</v>
      </c>
      <c r="C319" s="45" t="s">
        <v>140</v>
      </c>
      <c r="D319" s="45" t="s">
        <v>140</v>
      </c>
      <c r="E319" s="45" t="s">
        <v>140</v>
      </c>
      <c r="F319" s="45" t="s">
        <v>140</v>
      </c>
      <c r="G319" s="45" t="s">
        <v>140</v>
      </c>
      <c r="H319" s="45" t="s">
        <v>140</v>
      </c>
    </row>
    <row r="320" spans="2:8">
      <c r="B320" s="97" t="s">
        <v>235</v>
      </c>
      <c r="C320" s="45" t="s">
        <v>140</v>
      </c>
      <c r="D320" s="45" t="s">
        <v>140</v>
      </c>
      <c r="E320" s="45" t="s">
        <v>140</v>
      </c>
      <c r="F320" s="45" t="s">
        <v>140</v>
      </c>
      <c r="G320" s="45" t="s">
        <v>140</v>
      </c>
      <c r="H320" s="45" t="s">
        <v>140</v>
      </c>
    </row>
    <row r="321" spans="2:8">
      <c r="B321" s="97" t="s">
        <v>236</v>
      </c>
      <c r="C321" s="45" t="s">
        <v>140</v>
      </c>
      <c r="D321" s="45" t="s">
        <v>140</v>
      </c>
      <c r="E321" s="45" t="s">
        <v>140</v>
      </c>
      <c r="F321" s="45" t="s">
        <v>140</v>
      </c>
      <c r="G321" s="45" t="s">
        <v>140</v>
      </c>
      <c r="H321" s="45" t="s">
        <v>140</v>
      </c>
    </row>
    <row r="322" spans="2:8">
      <c r="B322" s="97" t="s">
        <v>237</v>
      </c>
      <c r="C322" s="45" t="s">
        <v>140</v>
      </c>
      <c r="D322" s="45" t="s">
        <v>140</v>
      </c>
      <c r="E322" s="45" t="s">
        <v>140</v>
      </c>
      <c r="F322" s="45" t="s">
        <v>140</v>
      </c>
      <c r="G322" s="45" t="s">
        <v>140</v>
      </c>
      <c r="H322" s="45" t="s">
        <v>140</v>
      </c>
    </row>
    <row r="323" spans="2:8">
      <c r="B323" s="95" t="s">
        <v>238</v>
      </c>
      <c r="C323" s="45" t="s">
        <v>140</v>
      </c>
      <c r="D323" s="45" t="s">
        <v>140</v>
      </c>
      <c r="E323" s="45" t="s">
        <v>140</v>
      </c>
      <c r="F323" s="45" t="s">
        <v>140</v>
      </c>
      <c r="G323" s="45" t="s">
        <v>140</v>
      </c>
      <c r="H323" s="45" t="s">
        <v>140</v>
      </c>
    </row>
    <row r="324" spans="2:8" ht="15.75" thickBot="1">
      <c r="B324" s="95"/>
      <c r="C324" s="45" t="s">
        <v>140</v>
      </c>
      <c r="D324" s="45" t="s">
        <v>140</v>
      </c>
      <c r="E324" s="45" t="s">
        <v>140</v>
      </c>
      <c r="F324" s="45" t="s">
        <v>140</v>
      </c>
      <c r="G324" s="45" t="s">
        <v>140</v>
      </c>
      <c r="H324" s="45" t="s">
        <v>140</v>
      </c>
    </row>
    <row r="325" spans="2:8" ht="15.75" thickTop="1">
      <c r="B325" s="1064" t="s">
        <v>577</v>
      </c>
      <c r="C325" s="1064"/>
      <c r="D325" s="1064"/>
      <c r="E325" s="1064"/>
      <c r="F325" s="1064"/>
      <c r="G325" s="1064"/>
      <c r="H325" s="1064"/>
    </row>
    <row r="326" spans="2:8">
      <c r="B326" s="27"/>
      <c r="C326" s="232"/>
      <c r="D326" s="232"/>
      <c r="E326" s="232"/>
      <c r="F326" s="232"/>
      <c r="G326" s="232"/>
      <c r="H326" s="232"/>
    </row>
    <row r="327" spans="2:8">
      <c r="B327" s="1063" t="s">
        <v>26</v>
      </c>
      <c r="C327" s="1063"/>
      <c r="D327" s="1063"/>
      <c r="E327" s="1063"/>
      <c r="F327" s="1063"/>
      <c r="G327" s="1063"/>
      <c r="H327" s="1063"/>
    </row>
    <row r="328" spans="2:8">
      <c r="B328" s="888" t="s">
        <v>25</v>
      </c>
      <c r="C328" s="232"/>
      <c r="D328" s="232"/>
      <c r="E328" s="232"/>
      <c r="F328" s="232"/>
      <c r="G328" s="232"/>
      <c r="H328" s="232"/>
    </row>
    <row r="329" spans="2:8">
      <c r="B329" s="26" t="s">
        <v>116</v>
      </c>
      <c r="C329" s="232"/>
      <c r="D329" s="232"/>
      <c r="E329" s="232"/>
      <c r="F329" s="232"/>
      <c r="G329" s="232"/>
      <c r="H329" s="232"/>
    </row>
    <row r="330" spans="2:8">
      <c r="B330" s="27"/>
      <c r="C330" s="232"/>
      <c r="D330" s="232"/>
      <c r="E330" s="232"/>
      <c r="F330" s="232"/>
      <c r="G330" s="232"/>
      <c r="H330" s="232"/>
    </row>
    <row r="331" spans="2:8">
      <c r="B331" s="16"/>
      <c r="C331" s="17">
        <v>2014</v>
      </c>
      <c r="D331" s="17">
        <v>2015</v>
      </c>
      <c r="E331" s="17">
        <v>2016</v>
      </c>
      <c r="F331" s="17">
        <v>2017</v>
      </c>
      <c r="G331" s="17">
        <v>2018</v>
      </c>
      <c r="H331" s="17">
        <v>2019</v>
      </c>
    </row>
    <row r="332" spans="2:8">
      <c r="B332" s="44" t="s">
        <v>227</v>
      </c>
      <c r="C332" s="258">
        <v>1810457</v>
      </c>
      <c r="D332" s="258">
        <v>1864402</v>
      </c>
      <c r="E332" s="258">
        <v>1837959</v>
      </c>
      <c r="F332" s="258">
        <v>1844416</v>
      </c>
      <c r="G332" s="258">
        <v>1913928</v>
      </c>
      <c r="H332" s="258">
        <v>1952771</v>
      </c>
    </row>
    <row r="333" spans="2:8">
      <c r="B333" s="44"/>
      <c r="C333" s="893"/>
      <c r="D333" s="893"/>
      <c r="E333" s="893"/>
      <c r="F333" s="893"/>
      <c r="G333" s="893"/>
      <c r="H333" s="893"/>
    </row>
    <row r="334" spans="2:8">
      <c r="B334" s="255" t="s">
        <v>416</v>
      </c>
      <c r="C334" s="893">
        <v>383942</v>
      </c>
      <c r="D334" s="893">
        <v>380932</v>
      </c>
      <c r="E334" s="893">
        <v>338696</v>
      </c>
      <c r="F334" s="893">
        <v>318204</v>
      </c>
      <c r="G334" s="893">
        <v>400276</v>
      </c>
      <c r="H334" s="893">
        <v>438637</v>
      </c>
    </row>
    <row r="335" spans="2:8">
      <c r="B335" s="93" t="s">
        <v>247</v>
      </c>
      <c r="C335" s="29">
        <v>383942</v>
      </c>
      <c r="D335" s="29">
        <v>380932</v>
      </c>
      <c r="E335" s="29">
        <v>338696</v>
      </c>
      <c r="F335" s="29">
        <v>318204</v>
      </c>
      <c r="G335" s="29">
        <v>400276</v>
      </c>
      <c r="H335" s="29">
        <v>438637</v>
      </c>
    </row>
    <row r="336" spans="2:8">
      <c r="B336" s="95" t="s">
        <v>248</v>
      </c>
      <c r="C336" s="260">
        <v>383942</v>
      </c>
      <c r="D336" s="260">
        <v>380932</v>
      </c>
      <c r="E336" s="260">
        <v>338696</v>
      </c>
      <c r="F336" s="260">
        <v>318204</v>
      </c>
      <c r="G336" s="260">
        <v>400276</v>
      </c>
      <c r="H336" s="260">
        <v>438637</v>
      </c>
    </row>
    <row r="337" spans="2:8">
      <c r="B337" s="107" t="s">
        <v>249</v>
      </c>
      <c r="C337" s="260" t="s">
        <v>140</v>
      </c>
      <c r="D337" s="260" t="s">
        <v>140</v>
      </c>
      <c r="E337" s="260" t="s">
        <v>140</v>
      </c>
      <c r="F337" s="260" t="s">
        <v>140</v>
      </c>
      <c r="G337" s="260" t="s">
        <v>140</v>
      </c>
      <c r="H337" s="260" t="s">
        <v>140</v>
      </c>
    </row>
    <row r="338" spans="2:8">
      <c r="B338" s="107" t="s">
        <v>250</v>
      </c>
      <c r="C338" s="34" t="s">
        <v>140</v>
      </c>
      <c r="D338" s="34" t="s">
        <v>140</v>
      </c>
      <c r="E338" s="34" t="s">
        <v>140</v>
      </c>
      <c r="F338" s="34" t="s">
        <v>140</v>
      </c>
      <c r="G338" s="34" t="s">
        <v>140</v>
      </c>
      <c r="H338" s="34" t="s">
        <v>140</v>
      </c>
    </row>
    <row r="339" spans="2:8">
      <c r="B339" s="47" t="s">
        <v>254</v>
      </c>
      <c r="C339" s="34" t="s">
        <v>140</v>
      </c>
      <c r="D339" s="34" t="s">
        <v>140</v>
      </c>
      <c r="E339" s="34" t="s">
        <v>140</v>
      </c>
      <c r="F339" s="34" t="s">
        <v>140</v>
      </c>
      <c r="G339" s="34" t="s">
        <v>140</v>
      </c>
      <c r="H339" s="34" t="s">
        <v>140</v>
      </c>
    </row>
    <row r="340" spans="2:8">
      <c r="B340" s="97"/>
      <c r="C340" s="893"/>
      <c r="D340" s="893"/>
      <c r="E340" s="893"/>
      <c r="F340" s="893"/>
      <c r="G340" s="893"/>
      <c r="H340" s="893"/>
    </row>
    <row r="341" spans="2:8">
      <c r="B341" s="255" t="s">
        <v>1399</v>
      </c>
      <c r="C341" s="893"/>
      <c r="D341" s="893"/>
      <c r="E341" s="893"/>
      <c r="F341" s="893"/>
      <c r="G341" s="893"/>
      <c r="H341" s="893"/>
    </row>
    <row r="342" spans="2:8">
      <c r="B342" s="93" t="s">
        <v>247</v>
      </c>
      <c r="C342" s="893">
        <v>1426515</v>
      </c>
      <c r="D342" s="893">
        <v>1483470</v>
      </c>
      <c r="E342" s="893">
        <v>1499263</v>
      </c>
      <c r="F342" s="893">
        <v>1526212</v>
      </c>
      <c r="G342" s="893">
        <v>1513652</v>
      </c>
      <c r="H342" s="893">
        <v>1514134</v>
      </c>
    </row>
    <row r="343" spans="2:8">
      <c r="B343" s="97"/>
      <c r="C343" s="259"/>
      <c r="D343" s="259"/>
      <c r="E343" s="259"/>
      <c r="F343" s="259"/>
      <c r="G343" s="259"/>
      <c r="H343" s="259"/>
    </row>
    <row r="344" spans="2:8">
      <c r="B344" s="44" t="s">
        <v>242</v>
      </c>
      <c r="C344" s="259"/>
      <c r="D344" s="259"/>
      <c r="E344" s="259"/>
      <c r="F344" s="259"/>
      <c r="G344" s="259"/>
      <c r="H344" s="259"/>
    </row>
    <row r="345" spans="2:8">
      <c r="B345" s="44"/>
      <c r="C345" s="259"/>
      <c r="D345" s="259"/>
      <c r="E345" s="259"/>
      <c r="F345" s="259"/>
      <c r="G345" s="259"/>
      <c r="H345" s="259"/>
    </row>
    <row r="346" spans="2:8">
      <c r="B346" s="92" t="s">
        <v>431</v>
      </c>
      <c r="C346" s="259"/>
      <c r="D346" s="259"/>
      <c r="E346" s="259"/>
      <c r="F346" s="259"/>
      <c r="G346" s="259"/>
      <c r="H346" s="259"/>
    </row>
    <row r="347" spans="2:8">
      <c r="B347" s="93" t="s">
        <v>247</v>
      </c>
      <c r="C347" s="261"/>
      <c r="D347" s="261"/>
      <c r="E347" s="261"/>
      <c r="F347" s="261"/>
      <c r="G347" s="261"/>
      <c r="H347" s="262"/>
    </row>
    <row r="348" spans="2:8">
      <c r="B348" s="95" t="s">
        <v>248</v>
      </c>
      <c r="C348" s="34">
        <v>1620.3086367255</v>
      </c>
      <c r="D348" s="34">
        <v>1807.0327884355002</v>
      </c>
      <c r="E348" s="34" t="s">
        <v>125</v>
      </c>
      <c r="F348" s="34" t="s">
        <v>125</v>
      </c>
      <c r="G348" s="34" t="s">
        <v>125</v>
      </c>
      <c r="H348" s="34" t="s">
        <v>125</v>
      </c>
    </row>
    <row r="349" spans="2:8">
      <c r="B349" s="112" t="s">
        <v>255</v>
      </c>
      <c r="C349" s="34">
        <v>204.157692</v>
      </c>
      <c r="D349" s="34">
        <v>254.42577900000001</v>
      </c>
      <c r="E349" s="34">
        <v>311.38813499999998</v>
      </c>
      <c r="F349" s="34">
        <v>364.47156000000001</v>
      </c>
      <c r="G349" s="34">
        <v>435.12380999999999</v>
      </c>
      <c r="H349" s="34">
        <v>671.11085600000001</v>
      </c>
    </row>
    <row r="350" spans="2:8">
      <c r="B350" s="112" t="s">
        <v>256</v>
      </c>
      <c r="C350" s="34">
        <v>486.00097</v>
      </c>
      <c r="D350" s="34">
        <v>615.46925999999996</v>
      </c>
      <c r="E350" s="34">
        <v>739.680204</v>
      </c>
      <c r="F350" s="34">
        <v>898.59807699999999</v>
      </c>
      <c r="G350" s="34">
        <v>1136.512475</v>
      </c>
      <c r="H350" s="34">
        <v>1423.7926749999999</v>
      </c>
    </row>
    <row r="351" spans="2:8">
      <c r="B351" s="112" t="s">
        <v>257</v>
      </c>
      <c r="C351" s="34">
        <v>678.27286900000001</v>
      </c>
      <c r="D351" s="34">
        <v>832.47627200000011</v>
      </c>
      <c r="E351" s="34" t="s">
        <v>125</v>
      </c>
      <c r="F351" s="34" t="s">
        <v>125</v>
      </c>
      <c r="G351" s="34" t="s">
        <v>125</v>
      </c>
      <c r="H351" s="34" t="s">
        <v>125</v>
      </c>
    </row>
    <row r="352" spans="2:8">
      <c r="B352" s="112" t="s">
        <v>258</v>
      </c>
      <c r="C352" s="34">
        <v>499.87902300000002</v>
      </c>
      <c r="D352" s="34">
        <v>499.59355900000003</v>
      </c>
      <c r="E352" s="34">
        <v>527.21344699999997</v>
      </c>
      <c r="F352" s="34">
        <v>535.21787200000006</v>
      </c>
      <c r="G352" s="34">
        <v>562.52224699999999</v>
      </c>
      <c r="H352" s="34">
        <v>535.60473000000002</v>
      </c>
    </row>
    <row r="353" spans="2:8">
      <c r="B353" s="112" t="s">
        <v>259</v>
      </c>
      <c r="C353" s="34">
        <v>281.18854800000003</v>
      </c>
      <c r="D353" s="34">
        <v>340.30569800000001</v>
      </c>
      <c r="E353" s="34">
        <v>416.504299</v>
      </c>
      <c r="F353" s="34">
        <v>507.67728499999998</v>
      </c>
      <c r="G353" s="34">
        <v>652.02780600000006</v>
      </c>
      <c r="H353" s="34">
        <v>845.64597100000003</v>
      </c>
    </row>
    <row r="354" spans="2:8">
      <c r="B354" s="112" t="s">
        <v>260</v>
      </c>
      <c r="C354" s="34">
        <v>167.14915099999999</v>
      </c>
      <c r="D354" s="34">
        <v>140.22331499999999</v>
      </c>
      <c r="E354" s="34">
        <v>140.651859</v>
      </c>
      <c r="F354" s="34">
        <v>122.86897</v>
      </c>
      <c r="G354" s="34">
        <v>109.23444000000001</v>
      </c>
      <c r="H354" s="34">
        <v>94.638724999999994</v>
      </c>
    </row>
    <row r="355" spans="2:8">
      <c r="B355" s="112" t="s">
        <v>261</v>
      </c>
      <c r="C355" s="34" t="s">
        <v>140</v>
      </c>
      <c r="D355" s="34" t="s">
        <v>140</v>
      </c>
      <c r="E355" s="34" t="s">
        <v>140</v>
      </c>
      <c r="F355" s="34" t="s">
        <v>140</v>
      </c>
      <c r="G355" s="34" t="s">
        <v>140</v>
      </c>
      <c r="H355" s="34" t="s">
        <v>140</v>
      </c>
    </row>
    <row r="356" spans="2:8">
      <c r="B356" s="107" t="s">
        <v>249</v>
      </c>
      <c r="C356" s="34" t="s">
        <v>140</v>
      </c>
      <c r="D356" s="34" t="s">
        <v>140</v>
      </c>
      <c r="E356" s="34" t="s">
        <v>140</v>
      </c>
      <c r="F356" s="34" t="s">
        <v>140</v>
      </c>
      <c r="G356" s="34" t="s">
        <v>140</v>
      </c>
      <c r="H356" s="34" t="s">
        <v>140</v>
      </c>
    </row>
    <row r="357" spans="2:8">
      <c r="B357" s="112" t="s">
        <v>255</v>
      </c>
      <c r="C357" s="34" t="s">
        <v>140</v>
      </c>
      <c r="D357" s="34" t="s">
        <v>140</v>
      </c>
      <c r="E357" s="34" t="s">
        <v>140</v>
      </c>
      <c r="F357" s="34" t="s">
        <v>140</v>
      </c>
      <c r="G357" s="34" t="s">
        <v>140</v>
      </c>
      <c r="H357" s="34" t="s">
        <v>140</v>
      </c>
    </row>
    <row r="358" spans="2:8">
      <c r="B358" s="112" t="s">
        <v>256</v>
      </c>
      <c r="C358" s="34" t="s">
        <v>140</v>
      </c>
      <c r="D358" s="34" t="s">
        <v>140</v>
      </c>
      <c r="E358" s="34" t="s">
        <v>140</v>
      </c>
      <c r="F358" s="34" t="s">
        <v>140</v>
      </c>
      <c r="G358" s="34" t="s">
        <v>140</v>
      </c>
      <c r="H358" s="34" t="s">
        <v>140</v>
      </c>
    </row>
    <row r="359" spans="2:8">
      <c r="B359" s="112" t="s">
        <v>257</v>
      </c>
      <c r="C359" s="34" t="s">
        <v>140</v>
      </c>
      <c r="D359" s="34" t="s">
        <v>140</v>
      </c>
      <c r="E359" s="34" t="s">
        <v>140</v>
      </c>
      <c r="F359" s="34" t="s">
        <v>140</v>
      </c>
      <c r="G359" s="34" t="s">
        <v>140</v>
      </c>
      <c r="H359" s="34" t="s">
        <v>140</v>
      </c>
    </row>
    <row r="360" spans="2:8">
      <c r="B360" s="112" t="s">
        <v>258</v>
      </c>
      <c r="C360" s="34" t="s">
        <v>140</v>
      </c>
      <c r="D360" s="34" t="s">
        <v>140</v>
      </c>
      <c r="E360" s="34" t="s">
        <v>140</v>
      </c>
      <c r="F360" s="34" t="s">
        <v>140</v>
      </c>
      <c r="G360" s="34" t="s">
        <v>140</v>
      </c>
      <c r="H360" s="34" t="s">
        <v>140</v>
      </c>
    </row>
    <row r="361" spans="2:8">
      <c r="B361" s="112" t="s">
        <v>259</v>
      </c>
      <c r="C361" s="34" t="s">
        <v>140</v>
      </c>
      <c r="D361" s="34" t="s">
        <v>140</v>
      </c>
      <c r="E361" s="34" t="s">
        <v>140</v>
      </c>
      <c r="F361" s="34" t="s">
        <v>140</v>
      </c>
      <c r="G361" s="34" t="s">
        <v>140</v>
      </c>
      <c r="H361" s="34" t="s">
        <v>140</v>
      </c>
    </row>
    <row r="362" spans="2:8">
      <c r="B362" s="112" t="s">
        <v>260</v>
      </c>
      <c r="C362" s="34" t="s">
        <v>140</v>
      </c>
      <c r="D362" s="34" t="s">
        <v>140</v>
      </c>
      <c r="E362" s="34" t="s">
        <v>140</v>
      </c>
      <c r="F362" s="34" t="s">
        <v>140</v>
      </c>
      <c r="G362" s="34" t="s">
        <v>140</v>
      </c>
      <c r="H362" s="34" t="s">
        <v>140</v>
      </c>
    </row>
    <row r="363" spans="2:8">
      <c r="B363" s="112" t="s">
        <v>261</v>
      </c>
      <c r="C363" s="34" t="s">
        <v>140</v>
      </c>
      <c r="D363" s="34" t="s">
        <v>140</v>
      </c>
      <c r="E363" s="34" t="s">
        <v>140</v>
      </c>
      <c r="F363" s="34" t="s">
        <v>140</v>
      </c>
      <c r="G363" s="34" t="s">
        <v>140</v>
      </c>
      <c r="H363" s="34" t="s">
        <v>140</v>
      </c>
    </row>
    <row r="364" spans="2:8">
      <c r="B364" s="47" t="s">
        <v>254</v>
      </c>
      <c r="C364" s="34" t="s">
        <v>140</v>
      </c>
      <c r="D364" s="34" t="s">
        <v>140</v>
      </c>
      <c r="E364" s="34" t="s">
        <v>140</v>
      </c>
      <c r="F364" s="34" t="s">
        <v>140</v>
      </c>
      <c r="G364" s="34" t="s">
        <v>140</v>
      </c>
      <c r="H364" s="34" t="s">
        <v>140</v>
      </c>
    </row>
    <row r="365" spans="2:8" ht="15.75" thickBot="1">
      <c r="B365" s="47"/>
      <c r="C365" s="263"/>
      <c r="D365" s="263"/>
      <c r="E365" s="263"/>
      <c r="F365" s="263"/>
      <c r="G365" s="263"/>
      <c r="H365" s="263"/>
    </row>
    <row r="366" spans="2:8" ht="15.75" thickTop="1">
      <c r="B366" s="1064" t="s">
        <v>1398</v>
      </c>
      <c r="C366" s="1064"/>
      <c r="D366" s="1064"/>
      <c r="E366" s="1064"/>
      <c r="F366" s="1064"/>
      <c r="G366" s="1064"/>
      <c r="H366" s="1064"/>
    </row>
    <row r="367" spans="2:8">
      <c r="B367" s="27"/>
      <c r="C367" s="232"/>
      <c r="D367" s="232"/>
      <c r="E367" s="232"/>
      <c r="F367" s="232"/>
      <c r="G367" s="232"/>
      <c r="H367" s="232"/>
    </row>
    <row r="368" spans="2:8">
      <c r="B368" s="1063" t="s">
        <v>28</v>
      </c>
      <c r="C368" s="1063"/>
      <c r="D368" s="1063"/>
      <c r="E368" s="1063"/>
      <c r="F368" s="1063"/>
      <c r="G368" s="1063"/>
      <c r="H368" s="1063"/>
    </row>
    <row r="369" spans="2:8">
      <c r="B369" s="888" t="s">
        <v>27</v>
      </c>
      <c r="C369" s="232"/>
      <c r="D369" s="232"/>
      <c r="E369" s="232"/>
      <c r="F369" s="232"/>
      <c r="G369" s="232"/>
      <c r="H369" s="232"/>
    </row>
    <row r="370" spans="2:8">
      <c r="B370" s="26" t="s">
        <v>225</v>
      </c>
      <c r="C370" s="232"/>
      <c r="D370" s="232"/>
      <c r="E370" s="232"/>
      <c r="F370" s="232"/>
      <c r="G370" s="232"/>
      <c r="H370" s="232"/>
    </row>
    <row r="371" spans="2:8">
      <c r="B371" s="27"/>
      <c r="C371" s="232"/>
      <c r="D371" s="232"/>
      <c r="E371" s="232"/>
      <c r="F371" s="232"/>
      <c r="G371" s="232"/>
      <c r="H371" s="232"/>
    </row>
    <row r="372" spans="2:8">
      <c r="B372" s="16"/>
      <c r="C372" s="17">
        <v>2014</v>
      </c>
      <c r="D372" s="17">
        <v>2015</v>
      </c>
      <c r="E372" s="17">
        <v>2016</v>
      </c>
      <c r="F372" s="17">
        <v>2017</v>
      </c>
      <c r="G372" s="17">
        <v>2018</v>
      </c>
      <c r="H372" s="17">
        <v>2019</v>
      </c>
    </row>
    <row r="373" spans="2:8">
      <c r="B373" s="44" t="s">
        <v>227</v>
      </c>
      <c r="C373" s="264">
        <v>6361346.7825508472</v>
      </c>
      <c r="D373" s="264">
        <v>6009119.5248292312</v>
      </c>
      <c r="E373" s="264">
        <v>5858836.7105357246</v>
      </c>
      <c r="F373" s="264">
        <v>6332658.4928929685</v>
      </c>
      <c r="G373" s="264">
        <v>7301796.0807807958</v>
      </c>
      <c r="H373" s="264">
        <v>7343180.6054671658</v>
      </c>
    </row>
    <row r="374" spans="2:8">
      <c r="B374" s="44"/>
      <c r="C374" s="264"/>
      <c r="D374" s="264"/>
      <c r="E374" s="264"/>
      <c r="F374" s="264"/>
      <c r="G374" s="264"/>
      <c r="H374" s="264"/>
    </row>
    <row r="375" spans="2:8">
      <c r="B375" s="255" t="s">
        <v>416</v>
      </c>
      <c r="C375" s="264"/>
      <c r="D375" s="264"/>
      <c r="E375" s="264"/>
      <c r="F375" s="264"/>
      <c r="G375" s="264"/>
      <c r="H375" s="264"/>
    </row>
    <row r="376" spans="2:8">
      <c r="B376" s="93" t="s">
        <v>247</v>
      </c>
      <c r="C376" s="34">
        <v>4642254.7328018881</v>
      </c>
      <c r="D376" s="34">
        <v>4355092.402128242</v>
      </c>
      <c r="E376" s="34">
        <v>4226735.9925440922</v>
      </c>
      <c r="F376" s="34">
        <v>4500579.2812516559</v>
      </c>
      <c r="G376" s="34">
        <v>5594546.104676188</v>
      </c>
      <c r="H376" s="34">
        <v>5675498.5447553555</v>
      </c>
    </row>
    <row r="377" spans="2:8">
      <c r="B377" s="95" t="s">
        <v>248</v>
      </c>
      <c r="C377" s="34">
        <v>4642254.7328018881</v>
      </c>
      <c r="D377" s="34">
        <v>4355092.402128242</v>
      </c>
      <c r="E377" s="34">
        <v>4226735.9925440922</v>
      </c>
      <c r="F377" s="34">
        <v>4500579.2812516559</v>
      </c>
      <c r="G377" s="34">
        <v>5594546.104676188</v>
      </c>
      <c r="H377" s="34">
        <v>5675498.5447553555</v>
      </c>
    </row>
    <row r="378" spans="2:8">
      <c r="B378" s="107" t="s">
        <v>249</v>
      </c>
      <c r="C378" s="114" t="s">
        <v>140</v>
      </c>
      <c r="D378" s="114" t="s">
        <v>140</v>
      </c>
      <c r="E378" s="114" t="s">
        <v>140</v>
      </c>
      <c r="F378" s="114" t="s">
        <v>140</v>
      </c>
      <c r="G378" s="114" t="s">
        <v>140</v>
      </c>
      <c r="H378" s="114" t="s">
        <v>140</v>
      </c>
    </row>
    <row r="379" spans="2:8">
      <c r="B379" s="107" t="s">
        <v>250</v>
      </c>
      <c r="C379" s="114" t="s">
        <v>140</v>
      </c>
      <c r="D379" s="114" t="s">
        <v>140</v>
      </c>
      <c r="E379" s="114" t="s">
        <v>140</v>
      </c>
      <c r="F379" s="114" t="s">
        <v>140</v>
      </c>
      <c r="G379" s="114" t="s">
        <v>140</v>
      </c>
      <c r="H379" s="114" t="s">
        <v>140</v>
      </c>
    </row>
    <row r="380" spans="2:8">
      <c r="B380" s="47" t="s">
        <v>254</v>
      </c>
      <c r="C380" s="114" t="s">
        <v>140</v>
      </c>
      <c r="D380" s="114" t="s">
        <v>140</v>
      </c>
      <c r="E380" s="114" t="s">
        <v>140</v>
      </c>
      <c r="F380" s="114" t="s">
        <v>140</v>
      </c>
      <c r="G380" s="114" t="s">
        <v>140</v>
      </c>
      <c r="H380" s="114" t="s">
        <v>140</v>
      </c>
    </row>
    <row r="381" spans="2:8">
      <c r="B381" s="97"/>
      <c r="C381" s="114"/>
      <c r="D381" s="114"/>
      <c r="E381" s="114"/>
      <c r="F381" s="114"/>
      <c r="G381" s="114"/>
      <c r="H381" s="114"/>
    </row>
    <row r="382" spans="2:8">
      <c r="B382" s="255" t="s">
        <v>1399</v>
      </c>
      <c r="C382" s="264"/>
      <c r="D382" s="264"/>
      <c r="E382" s="264"/>
      <c r="F382" s="264"/>
      <c r="G382" s="264"/>
      <c r="H382" s="264"/>
    </row>
    <row r="383" spans="2:8">
      <c r="B383" s="93" t="s">
        <v>247</v>
      </c>
      <c r="C383" s="264">
        <v>1719092.0497489588</v>
      </c>
      <c r="D383" s="264">
        <v>1654027.1227009899</v>
      </c>
      <c r="E383" s="264">
        <v>1632100.7179916329</v>
      </c>
      <c r="F383" s="264">
        <v>1832079.2116413133</v>
      </c>
      <c r="G383" s="264">
        <v>1707249.9761046076</v>
      </c>
      <c r="H383" s="264">
        <v>1667682.0607118104</v>
      </c>
    </row>
    <row r="384" spans="2:8">
      <c r="B384" s="97"/>
      <c r="C384" s="264"/>
      <c r="D384" s="264"/>
      <c r="E384" s="264"/>
      <c r="F384" s="264"/>
      <c r="G384" s="264"/>
      <c r="H384" s="264"/>
    </row>
    <row r="385" spans="2:8">
      <c r="B385" s="44" t="s">
        <v>242</v>
      </c>
      <c r="C385" s="114"/>
      <c r="D385" s="114"/>
      <c r="E385" s="114"/>
      <c r="F385" s="114"/>
      <c r="G385" s="114"/>
      <c r="H385" s="114"/>
    </row>
    <row r="386" spans="2:8">
      <c r="B386" s="44"/>
      <c r="C386" s="34"/>
      <c r="D386" s="34"/>
      <c r="E386" s="34"/>
      <c r="F386" s="34"/>
      <c r="G386" s="34"/>
      <c r="H386" s="34"/>
    </row>
    <row r="387" spans="2:8">
      <c r="B387" s="92" t="s">
        <v>431</v>
      </c>
      <c r="C387" s="34"/>
      <c r="D387" s="34"/>
      <c r="E387" s="34"/>
      <c r="F387" s="34"/>
      <c r="G387" s="34"/>
      <c r="H387" s="34"/>
    </row>
    <row r="388" spans="2:8">
      <c r="B388" s="93" t="s">
        <v>247</v>
      </c>
      <c r="C388" s="34"/>
      <c r="D388" s="34"/>
      <c r="E388" s="34"/>
      <c r="F388" s="34"/>
      <c r="G388" s="34"/>
      <c r="H388" s="34"/>
    </row>
    <row r="389" spans="2:8">
      <c r="B389" s="95" t="s">
        <v>248</v>
      </c>
      <c r="C389" s="34">
        <v>1886840.4617020893</v>
      </c>
      <c r="D389" s="34">
        <v>1693879.4033955275</v>
      </c>
      <c r="E389" s="34" t="s">
        <v>125</v>
      </c>
      <c r="F389" s="34" t="s">
        <v>125</v>
      </c>
      <c r="G389" s="34" t="s">
        <v>125</v>
      </c>
      <c r="H389" s="34" t="s">
        <v>125</v>
      </c>
    </row>
    <row r="390" spans="2:8">
      <c r="B390" s="112" t="s">
        <v>255</v>
      </c>
      <c r="C390" s="34">
        <v>19926.833462048377</v>
      </c>
      <c r="D390" s="34">
        <v>21168.763888487407</v>
      </c>
      <c r="E390" s="34">
        <v>23737.308886049188</v>
      </c>
      <c r="F390" s="34">
        <v>27918.688797743147</v>
      </c>
      <c r="G390" s="34">
        <v>33598.765084789607</v>
      </c>
      <c r="H390" s="34">
        <v>42126.721921160613</v>
      </c>
    </row>
    <row r="391" spans="2:8">
      <c r="B391" s="112" t="s">
        <v>256</v>
      </c>
      <c r="C391" s="34">
        <v>16394.374239259629</v>
      </c>
      <c r="D391" s="34">
        <v>17348.553880088471</v>
      </c>
      <c r="E391" s="34">
        <v>19872.252562545764</v>
      </c>
      <c r="F391" s="34">
        <v>25048.203947274476</v>
      </c>
      <c r="G391" s="34">
        <v>30893.808203887984</v>
      </c>
      <c r="H391" s="34">
        <v>33719.598130389917</v>
      </c>
    </row>
    <row r="392" spans="2:8">
      <c r="B392" s="112" t="s">
        <v>257</v>
      </c>
      <c r="C392" s="34">
        <v>71962.107690002857</v>
      </c>
      <c r="D392" s="34">
        <v>71221.20593919135</v>
      </c>
      <c r="E392" s="34" t="s">
        <v>125</v>
      </c>
      <c r="F392" s="34" t="s">
        <v>125</v>
      </c>
      <c r="G392" s="34" t="s">
        <v>125</v>
      </c>
      <c r="H392" s="34" t="s">
        <v>125</v>
      </c>
    </row>
    <row r="393" spans="2:8">
      <c r="B393" s="112" t="s">
        <v>258</v>
      </c>
      <c r="C393" s="263">
        <v>45044.776132492676</v>
      </c>
      <c r="D393" s="263">
        <v>40378.219947756872</v>
      </c>
      <c r="E393" s="263">
        <v>41596.62217515002</v>
      </c>
      <c r="F393" s="263">
        <v>44675.200987850818</v>
      </c>
      <c r="G393" s="263">
        <v>47360.28801663241</v>
      </c>
      <c r="H393" s="263">
        <v>42609.0727797379</v>
      </c>
    </row>
    <row r="394" spans="2:8">
      <c r="B394" s="112" t="s">
        <v>259</v>
      </c>
      <c r="C394" s="263">
        <v>1258137.8651124488</v>
      </c>
      <c r="D394" s="263">
        <v>1186369.0135326148</v>
      </c>
      <c r="E394" s="263">
        <v>1346239.4469499399</v>
      </c>
      <c r="F394" s="263">
        <v>1735649.8264358519</v>
      </c>
      <c r="G394" s="263">
        <v>2013881.8838954109</v>
      </c>
      <c r="H394" s="263">
        <v>2401348.5880953153</v>
      </c>
    </row>
    <row r="395" spans="2:8">
      <c r="B395" s="112" t="s">
        <v>260</v>
      </c>
      <c r="C395" s="263">
        <v>511086.03509901027</v>
      </c>
      <c r="D395" s="263">
        <v>395944.13216823718</v>
      </c>
      <c r="E395" s="263">
        <v>447717.70271214988</v>
      </c>
      <c r="F395" s="263">
        <v>442575.49531813926</v>
      </c>
      <c r="G395" s="263">
        <v>478331.79960399395</v>
      </c>
      <c r="H395" s="263">
        <v>399418.46871164953</v>
      </c>
    </row>
    <row r="396" spans="2:8">
      <c r="B396" s="112" t="s">
        <v>261</v>
      </c>
      <c r="C396" s="263" t="s">
        <v>140</v>
      </c>
      <c r="D396" s="263" t="s">
        <v>140</v>
      </c>
      <c r="E396" s="263" t="s">
        <v>140</v>
      </c>
      <c r="F396" s="263" t="s">
        <v>140</v>
      </c>
      <c r="G396" s="263" t="s">
        <v>140</v>
      </c>
      <c r="H396" s="263" t="s">
        <v>140</v>
      </c>
    </row>
    <row r="397" spans="2:8">
      <c r="B397" s="107" t="s">
        <v>249</v>
      </c>
      <c r="C397" s="263" t="s">
        <v>140</v>
      </c>
      <c r="D397" s="263" t="s">
        <v>140</v>
      </c>
      <c r="E397" s="263" t="s">
        <v>140</v>
      </c>
      <c r="F397" s="263" t="s">
        <v>140</v>
      </c>
      <c r="G397" s="263" t="s">
        <v>140</v>
      </c>
      <c r="H397" s="263" t="s">
        <v>140</v>
      </c>
    </row>
    <row r="398" spans="2:8">
      <c r="B398" s="112" t="s">
        <v>255</v>
      </c>
      <c r="C398" s="263" t="s">
        <v>140</v>
      </c>
      <c r="D398" s="263" t="s">
        <v>140</v>
      </c>
      <c r="E398" s="263" t="s">
        <v>140</v>
      </c>
      <c r="F398" s="263" t="s">
        <v>140</v>
      </c>
      <c r="G398" s="263" t="s">
        <v>140</v>
      </c>
      <c r="H398" s="263" t="s">
        <v>140</v>
      </c>
    </row>
    <row r="399" spans="2:8">
      <c r="B399" s="112" t="s">
        <v>256</v>
      </c>
      <c r="C399" s="263" t="s">
        <v>140</v>
      </c>
      <c r="D399" s="263" t="s">
        <v>140</v>
      </c>
      <c r="E399" s="263" t="s">
        <v>140</v>
      </c>
      <c r="F399" s="263" t="s">
        <v>140</v>
      </c>
      <c r="G399" s="263" t="s">
        <v>140</v>
      </c>
      <c r="H399" s="263" t="s">
        <v>140</v>
      </c>
    </row>
    <row r="400" spans="2:8">
      <c r="B400" s="112" t="s">
        <v>257</v>
      </c>
      <c r="C400" s="263" t="s">
        <v>140</v>
      </c>
      <c r="D400" s="263" t="s">
        <v>140</v>
      </c>
      <c r="E400" s="263" t="s">
        <v>140</v>
      </c>
      <c r="F400" s="263" t="s">
        <v>140</v>
      </c>
      <c r="G400" s="263" t="s">
        <v>140</v>
      </c>
      <c r="H400" s="263" t="s">
        <v>140</v>
      </c>
    </row>
    <row r="401" spans="2:8">
      <c r="B401" s="112" t="s">
        <v>258</v>
      </c>
      <c r="C401" s="263" t="s">
        <v>140</v>
      </c>
      <c r="D401" s="263" t="s">
        <v>140</v>
      </c>
      <c r="E401" s="263" t="s">
        <v>140</v>
      </c>
      <c r="F401" s="263" t="s">
        <v>140</v>
      </c>
      <c r="G401" s="263" t="s">
        <v>140</v>
      </c>
      <c r="H401" s="263" t="s">
        <v>140</v>
      </c>
    </row>
    <row r="402" spans="2:8">
      <c r="B402" s="112" t="s">
        <v>259</v>
      </c>
      <c r="C402" s="263" t="s">
        <v>140</v>
      </c>
      <c r="D402" s="263" t="s">
        <v>140</v>
      </c>
      <c r="E402" s="263" t="s">
        <v>140</v>
      </c>
      <c r="F402" s="263" t="s">
        <v>140</v>
      </c>
      <c r="G402" s="263" t="s">
        <v>140</v>
      </c>
      <c r="H402" s="263" t="s">
        <v>140</v>
      </c>
    </row>
    <row r="403" spans="2:8">
      <c r="B403" s="112" t="s">
        <v>260</v>
      </c>
      <c r="C403" s="263" t="s">
        <v>140</v>
      </c>
      <c r="D403" s="263" t="s">
        <v>140</v>
      </c>
      <c r="E403" s="263" t="s">
        <v>140</v>
      </c>
      <c r="F403" s="263" t="s">
        <v>140</v>
      </c>
      <c r="G403" s="263" t="s">
        <v>140</v>
      </c>
      <c r="H403" s="263" t="s">
        <v>140</v>
      </c>
    </row>
    <row r="404" spans="2:8">
      <c r="B404" s="112" t="s">
        <v>261</v>
      </c>
      <c r="C404" s="263" t="s">
        <v>140</v>
      </c>
      <c r="D404" s="263" t="s">
        <v>140</v>
      </c>
      <c r="E404" s="263" t="s">
        <v>140</v>
      </c>
      <c r="F404" s="263" t="s">
        <v>140</v>
      </c>
      <c r="G404" s="263" t="s">
        <v>140</v>
      </c>
      <c r="H404" s="263" t="s">
        <v>140</v>
      </c>
    </row>
    <row r="405" spans="2:8" ht="15.75" thickBot="1">
      <c r="B405" s="47" t="s">
        <v>254</v>
      </c>
      <c r="C405" s="114" t="s">
        <v>140</v>
      </c>
      <c r="D405" s="114" t="s">
        <v>140</v>
      </c>
      <c r="E405" s="114" t="s">
        <v>140</v>
      </c>
      <c r="F405" s="114" t="s">
        <v>140</v>
      </c>
      <c r="G405" s="114" t="s">
        <v>140</v>
      </c>
      <c r="H405" s="114" t="s">
        <v>140</v>
      </c>
    </row>
    <row r="406" spans="2:8" ht="15.75" thickTop="1">
      <c r="B406" s="1064" t="s">
        <v>1398</v>
      </c>
      <c r="C406" s="1064"/>
      <c r="D406" s="1064"/>
      <c r="E406" s="1064"/>
      <c r="F406" s="1064"/>
      <c r="G406" s="1064"/>
      <c r="H406" s="1064"/>
    </row>
    <row r="407" spans="2:8">
      <c r="B407" s="27"/>
      <c r="C407" s="232"/>
      <c r="D407" s="232"/>
      <c r="E407" s="232"/>
      <c r="F407" s="232"/>
      <c r="G407" s="232"/>
      <c r="H407" s="232"/>
    </row>
    <row r="408" spans="2:8">
      <c r="B408" s="1063" t="s">
        <v>34</v>
      </c>
      <c r="C408" s="1063"/>
      <c r="D408" s="1063"/>
      <c r="E408" s="1063"/>
      <c r="F408" s="1063"/>
      <c r="G408" s="1063"/>
      <c r="H408" s="1063"/>
    </row>
    <row r="409" spans="2:8">
      <c r="B409" s="888" t="s">
        <v>33</v>
      </c>
      <c r="C409" s="232"/>
      <c r="D409" s="232"/>
      <c r="E409" s="232"/>
      <c r="F409" s="232"/>
      <c r="G409" s="232"/>
      <c r="H409" s="232"/>
    </row>
    <row r="410" spans="2:8">
      <c r="B410" s="127" t="s">
        <v>173</v>
      </c>
      <c r="C410" s="232"/>
      <c r="D410" s="232"/>
      <c r="E410" s="232"/>
      <c r="F410" s="232"/>
      <c r="G410" s="232"/>
      <c r="H410" s="232"/>
    </row>
    <row r="411" spans="2:8">
      <c r="B411" s="128"/>
      <c r="C411" s="232"/>
      <c r="D411" s="232"/>
      <c r="E411" s="232"/>
      <c r="F411" s="232"/>
      <c r="G411" s="232"/>
      <c r="H411" s="232"/>
    </row>
    <row r="412" spans="2:8">
      <c r="B412" s="16"/>
      <c r="C412" s="17">
        <v>2014</v>
      </c>
      <c r="D412" s="17">
        <v>2015</v>
      </c>
      <c r="E412" s="17">
        <v>2016</v>
      </c>
      <c r="F412" s="17">
        <v>2017</v>
      </c>
      <c r="G412" s="17">
        <v>2018</v>
      </c>
      <c r="H412" s="17">
        <v>2019</v>
      </c>
    </row>
    <row r="413" spans="2:8">
      <c r="B413" s="129" t="s">
        <v>1400</v>
      </c>
      <c r="C413" s="263">
        <v>3</v>
      </c>
      <c r="D413" s="263">
        <v>3</v>
      </c>
      <c r="E413" s="263">
        <v>3</v>
      </c>
      <c r="F413" s="263">
        <v>3</v>
      </c>
      <c r="G413" s="263">
        <v>2</v>
      </c>
      <c r="H413" s="263">
        <v>2</v>
      </c>
    </row>
    <row r="414" spans="2:8">
      <c r="B414" s="93" t="s">
        <v>88</v>
      </c>
      <c r="C414" s="263">
        <v>47</v>
      </c>
      <c r="D414" s="263">
        <v>45</v>
      </c>
      <c r="E414" s="263">
        <v>43</v>
      </c>
      <c r="F414" s="263">
        <v>39</v>
      </c>
      <c r="G414" s="263">
        <v>35</v>
      </c>
      <c r="H414" s="263">
        <v>34</v>
      </c>
    </row>
    <row r="415" spans="2:8">
      <c r="B415" s="96" t="s">
        <v>158</v>
      </c>
      <c r="C415" s="263" t="s">
        <v>140</v>
      </c>
      <c r="D415" s="263" t="s">
        <v>140</v>
      </c>
      <c r="E415" s="263" t="s">
        <v>140</v>
      </c>
      <c r="F415" s="263" t="s">
        <v>140</v>
      </c>
      <c r="G415" s="263" t="s">
        <v>140</v>
      </c>
      <c r="H415" s="263" t="s">
        <v>140</v>
      </c>
    </row>
    <row r="416" spans="2:8">
      <c r="B416" s="96" t="s">
        <v>281</v>
      </c>
      <c r="C416" s="263">
        <v>1</v>
      </c>
      <c r="D416" s="263">
        <v>2</v>
      </c>
      <c r="E416" s="263">
        <v>2</v>
      </c>
      <c r="F416" s="263">
        <v>2</v>
      </c>
      <c r="G416" s="263">
        <v>2</v>
      </c>
      <c r="H416" s="263">
        <v>2</v>
      </c>
    </row>
    <row r="417" spans="2:8">
      <c r="B417" s="96" t="s">
        <v>163</v>
      </c>
      <c r="C417" s="263" t="s">
        <v>140</v>
      </c>
      <c r="D417" s="263" t="s">
        <v>140</v>
      </c>
      <c r="E417" s="263" t="s">
        <v>140</v>
      </c>
      <c r="F417" s="263" t="s">
        <v>140</v>
      </c>
      <c r="G417" s="263" t="s">
        <v>140</v>
      </c>
      <c r="H417" s="263" t="s">
        <v>140</v>
      </c>
    </row>
    <row r="418" spans="2:8">
      <c r="B418" s="96" t="s">
        <v>630</v>
      </c>
      <c r="C418" s="263">
        <v>46</v>
      </c>
      <c r="D418" s="263">
        <v>43</v>
      </c>
      <c r="E418" s="263">
        <v>41</v>
      </c>
      <c r="F418" s="263">
        <v>37</v>
      </c>
      <c r="G418" s="263">
        <v>33</v>
      </c>
      <c r="H418" s="263">
        <v>32</v>
      </c>
    </row>
    <row r="419" spans="2:8">
      <c r="B419" s="96"/>
      <c r="C419" s="263"/>
      <c r="D419" s="263"/>
      <c r="E419" s="263"/>
      <c r="F419" s="263"/>
      <c r="G419" s="263"/>
      <c r="H419" s="263"/>
    </row>
    <row r="420" spans="2:8">
      <c r="B420" s="129" t="s">
        <v>1401</v>
      </c>
      <c r="C420" s="894">
        <v>3</v>
      </c>
      <c r="D420" s="894">
        <v>3</v>
      </c>
      <c r="E420" s="894">
        <v>3</v>
      </c>
      <c r="F420" s="894">
        <v>3</v>
      </c>
      <c r="G420" s="894">
        <v>2</v>
      </c>
      <c r="H420" s="894">
        <v>2</v>
      </c>
    </row>
    <row r="421" spans="2:8">
      <c r="B421" s="18" t="s">
        <v>282</v>
      </c>
      <c r="C421" s="108">
        <v>47</v>
      </c>
      <c r="D421" s="108">
        <v>45</v>
      </c>
      <c r="E421" s="108">
        <v>43</v>
      </c>
      <c r="F421" s="108">
        <v>39</v>
      </c>
      <c r="G421" s="108">
        <v>35</v>
      </c>
      <c r="H421" s="108">
        <v>34</v>
      </c>
    </row>
    <row r="422" spans="2:8">
      <c r="B422" s="96" t="s">
        <v>158</v>
      </c>
      <c r="C422" s="108" t="s">
        <v>140</v>
      </c>
      <c r="D422" s="108" t="s">
        <v>140</v>
      </c>
      <c r="E422" s="108" t="s">
        <v>140</v>
      </c>
      <c r="F422" s="108" t="s">
        <v>140</v>
      </c>
      <c r="G422" s="108" t="s">
        <v>140</v>
      </c>
      <c r="H422" s="108" t="s">
        <v>140</v>
      </c>
    </row>
    <row r="423" spans="2:8">
      <c r="B423" s="96" t="s">
        <v>281</v>
      </c>
      <c r="C423" s="108">
        <v>1</v>
      </c>
      <c r="D423" s="108">
        <v>2</v>
      </c>
      <c r="E423" s="108">
        <v>2</v>
      </c>
      <c r="F423" s="108">
        <v>2</v>
      </c>
      <c r="G423" s="108">
        <v>2</v>
      </c>
      <c r="H423" s="108">
        <v>2</v>
      </c>
    </row>
    <row r="424" spans="2:8">
      <c r="B424" s="96" t="s">
        <v>163</v>
      </c>
      <c r="C424" s="108" t="s">
        <v>140</v>
      </c>
      <c r="D424" s="108" t="s">
        <v>140</v>
      </c>
      <c r="E424" s="108" t="s">
        <v>140</v>
      </c>
      <c r="F424" s="108" t="s">
        <v>140</v>
      </c>
      <c r="G424" s="108" t="s">
        <v>140</v>
      </c>
      <c r="H424" s="108" t="s">
        <v>140</v>
      </c>
    </row>
    <row r="425" spans="2:8">
      <c r="B425" s="96" t="s">
        <v>631</v>
      </c>
      <c r="C425" s="108">
        <v>46</v>
      </c>
      <c r="D425" s="108">
        <v>43</v>
      </c>
      <c r="E425" s="108">
        <v>41</v>
      </c>
      <c r="F425" s="108">
        <v>37</v>
      </c>
      <c r="G425" s="108">
        <v>33</v>
      </c>
      <c r="H425" s="108">
        <v>32</v>
      </c>
    </row>
    <row r="426" spans="2:8">
      <c r="B426" s="96"/>
      <c r="C426" s="132"/>
      <c r="D426" s="132"/>
      <c r="E426" s="132"/>
      <c r="F426" s="132"/>
      <c r="G426" s="132"/>
      <c r="H426" s="132"/>
    </row>
    <row r="427" spans="2:8">
      <c r="B427" s="96" t="s">
        <v>632</v>
      </c>
      <c r="C427" s="132" t="s">
        <v>140</v>
      </c>
      <c r="D427" s="132" t="s">
        <v>140</v>
      </c>
      <c r="E427" s="132" t="s">
        <v>140</v>
      </c>
      <c r="F427" s="132" t="s">
        <v>140</v>
      </c>
      <c r="G427" s="132" t="s">
        <v>140</v>
      </c>
      <c r="H427" s="132" t="s">
        <v>140</v>
      </c>
    </row>
    <row r="428" spans="2:8">
      <c r="B428" s="96" t="s">
        <v>158</v>
      </c>
      <c r="C428" s="132" t="s">
        <v>140</v>
      </c>
      <c r="D428" s="132" t="s">
        <v>140</v>
      </c>
      <c r="E428" s="132" t="s">
        <v>140</v>
      </c>
      <c r="F428" s="132" t="s">
        <v>140</v>
      </c>
      <c r="G428" s="132" t="s">
        <v>140</v>
      </c>
      <c r="H428" s="132" t="s">
        <v>140</v>
      </c>
    </row>
    <row r="429" spans="2:8">
      <c r="B429" s="96" t="s">
        <v>281</v>
      </c>
      <c r="C429" s="132" t="s">
        <v>140</v>
      </c>
      <c r="D429" s="132" t="s">
        <v>140</v>
      </c>
      <c r="E429" s="132" t="s">
        <v>140</v>
      </c>
      <c r="F429" s="132" t="s">
        <v>140</v>
      </c>
      <c r="G429" s="132" t="s">
        <v>140</v>
      </c>
      <c r="H429" s="132" t="s">
        <v>140</v>
      </c>
    </row>
    <row r="430" spans="2:8">
      <c r="B430" s="96" t="s">
        <v>163</v>
      </c>
      <c r="C430" s="132" t="s">
        <v>140</v>
      </c>
      <c r="D430" s="132" t="s">
        <v>140</v>
      </c>
      <c r="E430" s="132" t="s">
        <v>140</v>
      </c>
      <c r="F430" s="132" t="s">
        <v>140</v>
      </c>
      <c r="G430" s="132" t="s">
        <v>140</v>
      </c>
      <c r="H430" s="132" t="s">
        <v>140</v>
      </c>
    </row>
    <row r="431" spans="2:8" ht="15.75" thickBot="1">
      <c r="B431" s="96" t="s">
        <v>580</v>
      </c>
      <c r="C431" s="132" t="s">
        <v>140</v>
      </c>
      <c r="D431" s="132" t="s">
        <v>140</v>
      </c>
      <c r="E431" s="132" t="s">
        <v>140</v>
      </c>
      <c r="F431" s="132" t="s">
        <v>140</v>
      </c>
      <c r="G431" s="132" t="s">
        <v>140</v>
      </c>
      <c r="H431" s="132" t="s">
        <v>140</v>
      </c>
    </row>
    <row r="432" spans="2:8" ht="15.75" thickTop="1">
      <c r="B432" s="1064" t="s">
        <v>1396</v>
      </c>
      <c r="C432" s="1064"/>
      <c r="D432" s="1064"/>
      <c r="E432" s="1064"/>
      <c r="F432" s="1064"/>
      <c r="G432" s="1064"/>
      <c r="H432" s="1064"/>
    </row>
    <row r="433" spans="2:8">
      <c r="B433" s="134"/>
      <c r="C433" s="232"/>
      <c r="D433" s="232"/>
      <c r="E433" s="232"/>
      <c r="F433" s="232"/>
      <c r="G433" s="232"/>
      <c r="H433" s="232"/>
    </row>
    <row r="434" spans="2:8">
      <c r="B434" s="1063" t="s">
        <v>36</v>
      </c>
      <c r="C434" s="1063"/>
      <c r="D434" s="1063"/>
      <c r="E434" s="1063"/>
      <c r="F434" s="1063"/>
      <c r="G434" s="1063"/>
      <c r="H434" s="1063"/>
    </row>
    <row r="435" spans="2:8">
      <c r="B435" s="888" t="s">
        <v>35</v>
      </c>
      <c r="C435" s="265"/>
      <c r="D435" s="265"/>
      <c r="E435" s="265"/>
      <c r="F435" s="265"/>
      <c r="G435" s="265"/>
      <c r="H435" s="265"/>
    </row>
    <row r="436" spans="2:8">
      <c r="B436" s="127" t="s">
        <v>290</v>
      </c>
      <c r="C436" s="232"/>
      <c r="D436" s="232"/>
      <c r="E436" s="232"/>
      <c r="F436" s="232"/>
      <c r="G436" s="232"/>
      <c r="H436" s="232"/>
    </row>
    <row r="437" spans="2:8">
      <c r="B437" s="134"/>
      <c r="C437" s="232"/>
      <c r="D437" s="232"/>
      <c r="E437" s="232"/>
      <c r="F437" s="232"/>
      <c r="G437" s="232"/>
      <c r="H437" s="232"/>
    </row>
    <row r="438" spans="2:8">
      <c r="B438" s="16"/>
      <c r="C438" s="17">
        <v>2014</v>
      </c>
      <c r="D438" s="17">
        <v>2015</v>
      </c>
      <c r="E438" s="17">
        <v>2016</v>
      </c>
      <c r="F438" s="17">
        <v>2017</v>
      </c>
      <c r="G438" s="17">
        <v>2018</v>
      </c>
      <c r="H438" s="17">
        <v>2019</v>
      </c>
    </row>
    <row r="439" spans="2:8">
      <c r="B439" s="129" t="s">
        <v>1400</v>
      </c>
      <c r="C439" s="232"/>
      <c r="D439" s="232"/>
      <c r="E439" s="232"/>
      <c r="F439" s="232"/>
      <c r="G439" s="232"/>
      <c r="H439" s="232"/>
    </row>
    <row r="440" spans="2:8">
      <c r="B440" s="93" t="s">
        <v>292</v>
      </c>
      <c r="C440" s="36">
        <v>364</v>
      </c>
      <c r="D440" s="36">
        <v>358</v>
      </c>
      <c r="E440" s="36">
        <v>349</v>
      </c>
      <c r="F440" s="36">
        <v>343</v>
      </c>
      <c r="G440" s="36">
        <v>340</v>
      </c>
      <c r="H440" s="36">
        <v>347</v>
      </c>
    </row>
    <row r="441" spans="2:8">
      <c r="B441" s="96" t="s">
        <v>293</v>
      </c>
      <c r="C441" s="36">
        <v>134</v>
      </c>
      <c r="D441" s="36">
        <v>135</v>
      </c>
      <c r="E441" s="36">
        <v>135</v>
      </c>
      <c r="F441" s="36">
        <v>131</v>
      </c>
      <c r="G441" s="36">
        <v>135</v>
      </c>
      <c r="H441" s="36">
        <v>144</v>
      </c>
    </row>
    <row r="442" spans="2:8">
      <c r="B442" s="136" t="s">
        <v>633</v>
      </c>
      <c r="C442" s="36">
        <v>12</v>
      </c>
      <c r="D442" s="36">
        <v>9</v>
      </c>
      <c r="E442" s="36">
        <v>10</v>
      </c>
      <c r="F442" s="36">
        <v>10</v>
      </c>
      <c r="G442" s="36">
        <v>13</v>
      </c>
      <c r="H442" s="36">
        <v>11</v>
      </c>
    </row>
    <row r="443" spans="2:8">
      <c r="B443" s="136" t="s">
        <v>634</v>
      </c>
      <c r="C443" s="36">
        <v>122</v>
      </c>
      <c r="D443" s="36">
        <v>126</v>
      </c>
      <c r="E443" s="36">
        <v>125</v>
      </c>
      <c r="F443" s="36">
        <v>121</v>
      </c>
      <c r="G443" s="36">
        <v>122</v>
      </c>
      <c r="H443" s="36">
        <v>133</v>
      </c>
    </row>
    <row r="444" spans="2:8">
      <c r="B444" s="96" t="s">
        <v>584</v>
      </c>
      <c r="C444" s="36">
        <v>230</v>
      </c>
      <c r="D444" s="36">
        <v>223</v>
      </c>
      <c r="E444" s="36">
        <v>214</v>
      </c>
      <c r="F444" s="36">
        <v>212</v>
      </c>
      <c r="G444" s="36">
        <v>205</v>
      </c>
      <c r="H444" s="36">
        <v>203</v>
      </c>
    </row>
    <row r="445" spans="2:8" ht="15.75" thickBot="1">
      <c r="B445" s="133" t="s">
        <v>635</v>
      </c>
      <c r="C445" s="23" t="s">
        <v>140</v>
      </c>
      <c r="D445" s="23" t="s">
        <v>140</v>
      </c>
      <c r="E445" s="23" t="s">
        <v>140</v>
      </c>
      <c r="F445" s="23" t="s">
        <v>140</v>
      </c>
      <c r="G445" s="23" t="s">
        <v>140</v>
      </c>
      <c r="H445" s="23" t="s">
        <v>140</v>
      </c>
    </row>
    <row r="446" spans="2:8" ht="15.75" thickTop="1">
      <c r="B446" s="1064" t="s">
        <v>1402</v>
      </c>
      <c r="C446" s="1064"/>
      <c r="D446" s="1064"/>
      <c r="E446" s="1064"/>
      <c r="F446" s="1064"/>
      <c r="G446" s="1064"/>
      <c r="H446" s="1064"/>
    </row>
    <row r="447" spans="2:8">
      <c r="B447" s="144"/>
      <c r="C447" s="232"/>
      <c r="D447" s="232"/>
      <c r="E447" s="232"/>
      <c r="F447" s="232"/>
      <c r="G447" s="232"/>
      <c r="H447" s="232"/>
    </row>
    <row r="448" spans="2:8">
      <c r="B448" s="1063" t="s">
        <v>38</v>
      </c>
      <c r="C448" s="1063"/>
      <c r="D448" s="1063"/>
      <c r="E448" s="1063"/>
      <c r="F448" s="1063"/>
      <c r="G448" s="1063"/>
      <c r="H448" s="1063"/>
    </row>
    <row r="449" spans="2:8">
      <c r="B449" s="888" t="s">
        <v>37</v>
      </c>
      <c r="C449" s="232"/>
      <c r="D449" s="232"/>
      <c r="E449" s="232"/>
      <c r="F449" s="232"/>
      <c r="G449" s="232"/>
      <c r="H449" s="232"/>
    </row>
    <row r="450" spans="2:8">
      <c r="B450" s="145" t="s">
        <v>116</v>
      </c>
      <c r="C450" s="232"/>
      <c r="D450" s="232"/>
      <c r="E450" s="232"/>
      <c r="F450" s="232"/>
      <c r="G450" s="232"/>
      <c r="H450" s="232"/>
    </row>
    <row r="451" spans="2:8">
      <c r="B451" s="146"/>
      <c r="C451" s="232"/>
      <c r="D451" s="232"/>
      <c r="E451" s="232"/>
      <c r="F451" s="232"/>
      <c r="G451" s="232"/>
      <c r="H451" s="232"/>
    </row>
    <row r="452" spans="2:8">
      <c r="B452" s="16"/>
      <c r="C452" s="17">
        <v>2014</v>
      </c>
      <c r="D452" s="17">
        <v>2015</v>
      </c>
      <c r="E452" s="17">
        <v>2016</v>
      </c>
      <c r="F452" s="17">
        <v>2017</v>
      </c>
      <c r="G452" s="17">
        <v>2018</v>
      </c>
      <c r="H452" s="17">
        <v>2019</v>
      </c>
    </row>
    <row r="453" spans="2:8">
      <c r="B453" s="129" t="s">
        <v>1400</v>
      </c>
      <c r="C453" s="232"/>
      <c r="D453" s="232"/>
      <c r="E453" s="232"/>
      <c r="F453" s="232"/>
      <c r="G453" s="232"/>
      <c r="H453" s="232"/>
    </row>
    <row r="454" spans="2:8" ht="15.75" thickBot="1">
      <c r="B454" s="93" t="s">
        <v>308</v>
      </c>
      <c r="C454" s="234">
        <v>233041.93750205802</v>
      </c>
      <c r="D454" s="234">
        <v>190625.41776232081</v>
      </c>
      <c r="E454" s="234">
        <v>209857.27045212727</v>
      </c>
      <c r="F454" s="234">
        <v>294327.0472351354</v>
      </c>
      <c r="G454" s="234">
        <v>249802.11013526138</v>
      </c>
      <c r="H454" s="234">
        <v>205797.76530310762</v>
      </c>
    </row>
    <row r="455" spans="2:8" ht="15.75" thickTop="1">
      <c r="B455" s="1064" t="s">
        <v>1403</v>
      </c>
      <c r="C455" s="1064"/>
      <c r="D455" s="1064"/>
      <c r="E455" s="1064"/>
      <c r="F455" s="1064"/>
      <c r="G455" s="1064"/>
      <c r="H455" s="1064"/>
    </row>
    <row r="456" spans="2:8">
      <c r="B456" s="1067"/>
      <c r="C456" s="1067"/>
      <c r="D456" s="1067"/>
      <c r="E456" s="1067"/>
      <c r="F456" s="1067"/>
      <c r="G456" s="1067"/>
      <c r="H456" s="1067"/>
    </row>
    <row r="457" spans="2:8">
      <c r="B457" s="27"/>
      <c r="C457" s="232"/>
      <c r="D457" s="232"/>
      <c r="E457" s="232"/>
      <c r="F457" s="232"/>
      <c r="G457" s="232"/>
      <c r="H457" s="232"/>
    </row>
    <row r="458" spans="2:8">
      <c r="B458" s="1063" t="s">
        <v>40</v>
      </c>
      <c r="C458" s="1063"/>
      <c r="D458" s="1063"/>
      <c r="E458" s="1063"/>
      <c r="F458" s="1063"/>
      <c r="G458" s="1063"/>
      <c r="H458" s="1063"/>
    </row>
    <row r="459" spans="2:8">
      <c r="B459" s="888" t="s">
        <v>39</v>
      </c>
      <c r="C459" s="232"/>
      <c r="D459" s="232"/>
      <c r="E459" s="232"/>
      <c r="F459" s="232"/>
      <c r="G459" s="232"/>
      <c r="H459" s="232"/>
    </row>
    <row r="460" spans="2:8">
      <c r="B460" s="145" t="s">
        <v>272</v>
      </c>
      <c r="C460" s="232"/>
      <c r="D460" s="232"/>
      <c r="E460" s="232"/>
      <c r="F460" s="232"/>
      <c r="G460" s="232"/>
      <c r="H460" s="232"/>
    </row>
    <row r="461" spans="2:8">
      <c r="B461" s="144"/>
      <c r="C461" s="232"/>
      <c r="D461" s="232"/>
      <c r="E461" s="232"/>
      <c r="F461" s="232"/>
      <c r="G461" s="232"/>
      <c r="H461" s="232"/>
    </row>
    <row r="462" spans="2:8">
      <c r="B462" s="16"/>
      <c r="C462" s="17">
        <v>2014</v>
      </c>
      <c r="D462" s="17">
        <v>2015</v>
      </c>
      <c r="E462" s="17">
        <v>2016</v>
      </c>
      <c r="F462" s="17">
        <v>2017</v>
      </c>
      <c r="G462" s="17">
        <v>2018</v>
      </c>
      <c r="H462" s="17">
        <v>2019</v>
      </c>
    </row>
    <row r="463" spans="2:8">
      <c r="B463" s="92" t="s">
        <v>600</v>
      </c>
      <c r="C463" s="232"/>
      <c r="D463" s="232"/>
      <c r="E463" s="232"/>
      <c r="F463" s="232"/>
      <c r="G463" s="232"/>
      <c r="H463" s="232"/>
    </row>
    <row r="464" spans="2:8">
      <c r="B464" s="93" t="s">
        <v>311</v>
      </c>
      <c r="C464" s="36">
        <v>1642.4625000000001</v>
      </c>
      <c r="D464" s="36">
        <v>1653.0409999999999</v>
      </c>
      <c r="E464" s="36">
        <v>1708.098</v>
      </c>
      <c r="F464" s="36">
        <v>1755.1949999999999</v>
      </c>
      <c r="G464" s="36">
        <v>1634.1869999999999</v>
      </c>
      <c r="H464" s="36">
        <v>1617.9</v>
      </c>
    </row>
    <row r="465" spans="2:8">
      <c r="B465" s="96" t="s">
        <v>293</v>
      </c>
      <c r="C465" s="36" t="s">
        <v>140</v>
      </c>
      <c r="D465" s="36" t="s">
        <v>140</v>
      </c>
      <c r="E465" s="36" t="s">
        <v>140</v>
      </c>
      <c r="F465" s="36" t="s">
        <v>140</v>
      </c>
      <c r="G465" s="36" t="s">
        <v>140</v>
      </c>
      <c r="H465" s="36" t="s">
        <v>140</v>
      </c>
    </row>
    <row r="466" spans="2:8">
      <c r="B466" s="136" t="s">
        <v>582</v>
      </c>
      <c r="C466" s="36" t="s">
        <v>140</v>
      </c>
      <c r="D466" s="36" t="s">
        <v>140</v>
      </c>
      <c r="E466" s="36" t="s">
        <v>140</v>
      </c>
      <c r="F466" s="36" t="s">
        <v>140</v>
      </c>
      <c r="G466" s="36" t="s">
        <v>140</v>
      </c>
      <c r="H466" s="36" t="s">
        <v>140</v>
      </c>
    </row>
    <row r="467" spans="2:8">
      <c r="B467" s="136" t="s">
        <v>583</v>
      </c>
      <c r="C467" s="36" t="s">
        <v>140</v>
      </c>
      <c r="D467" s="36" t="s">
        <v>140</v>
      </c>
      <c r="E467" s="36" t="s">
        <v>140</v>
      </c>
      <c r="F467" s="36" t="s">
        <v>140</v>
      </c>
      <c r="G467" s="36" t="s">
        <v>140</v>
      </c>
      <c r="H467" s="36" t="s">
        <v>140</v>
      </c>
    </row>
    <row r="468" spans="2:8">
      <c r="B468" s="96" t="s">
        <v>296</v>
      </c>
      <c r="C468" s="36" t="s">
        <v>140</v>
      </c>
      <c r="D468" s="36" t="s">
        <v>140</v>
      </c>
      <c r="E468" s="36" t="s">
        <v>140</v>
      </c>
      <c r="F468" s="36" t="s">
        <v>140</v>
      </c>
      <c r="G468" s="36" t="s">
        <v>140</v>
      </c>
      <c r="H468" s="36" t="s">
        <v>140</v>
      </c>
    </row>
    <row r="469" spans="2:8">
      <c r="B469" s="96" t="s">
        <v>329</v>
      </c>
      <c r="C469" s="36" t="s">
        <v>140</v>
      </c>
      <c r="D469" s="36" t="s">
        <v>140</v>
      </c>
      <c r="E469" s="36" t="s">
        <v>140</v>
      </c>
      <c r="F469" s="36" t="s">
        <v>140</v>
      </c>
      <c r="G469" s="36" t="s">
        <v>140</v>
      </c>
      <c r="H469" s="36" t="s">
        <v>140</v>
      </c>
    </row>
    <row r="470" spans="2:8">
      <c r="B470" s="96"/>
      <c r="C470" s="86"/>
      <c r="D470" s="86"/>
      <c r="E470" s="86"/>
      <c r="F470" s="86"/>
      <c r="G470" s="86"/>
      <c r="H470" s="86"/>
    </row>
    <row r="471" spans="2:8">
      <c r="B471" s="93" t="s">
        <v>313</v>
      </c>
      <c r="C471" s="86" t="s">
        <v>140</v>
      </c>
      <c r="D471" s="86" t="s">
        <v>140</v>
      </c>
      <c r="E471" s="86" t="s">
        <v>140</v>
      </c>
      <c r="F471" s="86" t="s">
        <v>140</v>
      </c>
      <c r="G471" s="86" t="s">
        <v>140</v>
      </c>
      <c r="H471" s="86" t="s">
        <v>140</v>
      </c>
    </row>
    <row r="472" spans="2:8">
      <c r="B472" s="96" t="s">
        <v>314</v>
      </c>
      <c r="C472" s="86" t="s">
        <v>140</v>
      </c>
      <c r="D472" s="86" t="s">
        <v>140</v>
      </c>
      <c r="E472" s="86" t="s">
        <v>140</v>
      </c>
      <c r="F472" s="86" t="s">
        <v>140</v>
      </c>
      <c r="G472" s="86" t="s">
        <v>140</v>
      </c>
      <c r="H472" s="86" t="s">
        <v>140</v>
      </c>
    </row>
    <row r="473" spans="2:8">
      <c r="B473" s="96" t="s">
        <v>315</v>
      </c>
      <c r="C473" s="86" t="s">
        <v>140</v>
      </c>
      <c r="D473" s="86" t="s">
        <v>140</v>
      </c>
      <c r="E473" s="86" t="s">
        <v>140</v>
      </c>
      <c r="F473" s="86" t="s">
        <v>140</v>
      </c>
      <c r="G473" s="86" t="s">
        <v>140</v>
      </c>
      <c r="H473" s="86" t="s">
        <v>140</v>
      </c>
    </row>
    <row r="474" spans="2:8">
      <c r="B474" s="96" t="s">
        <v>316</v>
      </c>
      <c r="C474" s="86" t="s">
        <v>140</v>
      </c>
      <c r="D474" s="86" t="s">
        <v>140</v>
      </c>
      <c r="E474" s="86" t="s">
        <v>140</v>
      </c>
      <c r="F474" s="86" t="s">
        <v>140</v>
      </c>
      <c r="G474" s="86" t="s">
        <v>140</v>
      </c>
      <c r="H474" s="86" t="s">
        <v>140</v>
      </c>
    </row>
    <row r="475" spans="2:8">
      <c r="B475" s="96" t="s">
        <v>317</v>
      </c>
      <c r="C475" s="86" t="s">
        <v>140</v>
      </c>
      <c r="D475" s="86" t="s">
        <v>140</v>
      </c>
      <c r="E475" s="86" t="s">
        <v>140</v>
      </c>
      <c r="F475" s="86" t="s">
        <v>140</v>
      </c>
      <c r="G475" s="86" t="s">
        <v>140</v>
      </c>
      <c r="H475" s="86" t="s">
        <v>140</v>
      </c>
    </row>
    <row r="476" spans="2:8">
      <c r="B476" s="96" t="s">
        <v>318</v>
      </c>
      <c r="C476" s="86" t="s">
        <v>140</v>
      </c>
      <c r="D476" s="86" t="s">
        <v>140</v>
      </c>
      <c r="E476" s="86" t="s">
        <v>140</v>
      </c>
      <c r="F476" s="86" t="s">
        <v>140</v>
      </c>
      <c r="G476" s="86" t="s">
        <v>140</v>
      </c>
      <c r="H476" s="86" t="s">
        <v>140</v>
      </c>
    </row>
    <row r="477" spans="2:8" ht="15.75" thickBot="1">
      <c r="B477" s="133" t="s">
        <v>319</v>
      </c>
      <c r="C477" s="86" t="s">
        <v>140</v>
      </c>
      <c r="D477" s="86" t="s">
        <v>140</v>
      </c>
      <c r="E477" s="86" t="s">
        <v>140</v>
      </c>
      <c r="F477" s="86" t="s">
        <v>140</v>
      </c>
      <c r="G477" s="86" t="s">
        <v>140</v>
      </c>
      <c r="H477" s="86" t="s">
        <v>140</v>
      </c>
    </row>
    <row r="478" spans="2:8" ht="15.75" thickTop="1">
      <c r="B478" s="1064" t="s">
        <v>1406</v>
      </c>
      <c r="C478" s="1064"/>
      <c r="D478" s="1064"/>
      <c r="E478" s="1064"/>
      <c r="F478" s="1064"/>
      <c r="G478" s="1064"/>
      <c r="H478" s="1064"/>
    </row>
    <row r="479" spans="2:8">
      <c r="B479" s="146"/>
      <c r="C479" s="232"/>
      <c r="D479" s="232"/>
      <c r="E479" s="232"/>
      <c r="F479" s="232"/>
      <c r="G479" s="232"/>
      <c r="H479" s="232"/>
    </row>
    <row r="480" spans="2:8">
      <c r="B480" s="1063" t="s">
        <v>42</v>
      </c>
      <c r="C480" s="1063"/>
      <c r="D480" s="1063"/>
      <c r="E480" s="1063"/>
      <c r="F480" s="1063"/>
      <c r="G480" s="1063"/>
      <c r="H480" s="1063"/>
    </row>
    <row r="481" spans="2:8">
      <c r="B481" s="888" t="s">
        <v>41</v>
      </c>
      <c r="C481" s="232"/>
      <c r="D481" s="232"/>
      <c r="E481" s="232"/>
      <c r="F481" s="232"/>
      <c r="G481" s="232"/>
      <c r="H481" s="232"/>
    </row>
    <row r="482" spans="2:8">
      <c r="B482" s="145" t="s">
        <v>324</v>
      </c>
      <c r="C482" s="232"/>
      <c r="D482" s="232"/>
      <c r="E482" s="232"/>
      <c r="F482" s="232"/>
      <c r="G482" s="232"/>
      <c r="H482" s="232"/>
    </row>
    <row r="483" spans="2:8">
      <c r="B483" s="145"/>
      <c r="C483" s="232"/>
      <c r="D483" s="232"/>
      <c r="E483" s="232"/>
      <c r="F483" s="232"/>
      <c r="G483" s="232"/>
      <c r="H483" s="232"/>
    </row>
    <row r="484" spans="2:8">
      <c r="B484" s="16"/>
      <c r="C484" s="17">
        <v>2014</v>
      </c>
      <c r="D484" s="17">
        <v>2015</v>
      </c>
      <c r="E484" s="17">
        <v>2016</v>
      </c>
      <c r="F484" s="17">
        <v>2017</v>
      </c>
      <c r="G484" s="17">
        <v>2018</v>
      </c>
      <c r="H484" s="17">
        <v>2019</v>
      </c>
    </row>
    <row r="485" spans="2:8">
      <c r="B485" s="92" t="s">
        <v>600</v>
      </c>
      <c r="C485" s="232"/>
      <c r="D485" s="232"/>
      <c r="E485" s="232"/>
      <c r="F485" s="232"/>
      <c r="G485" s="232"/>
      <c r="H485" s="232"/>
    </row>
    <row r="486" spans="2:8">
      <c r="B486" s="93" t="s">
        <v>325</v>
      </c>
      <c r="C486" s="36">
        <v>1877516.1057104846</v>
      </c>
      <c r="D486" s="36">
        <v>1718845.8996803968</v>
      </c>
      <c r="E486" s="36">
        <v>1824494.700076415</v>
      </c>
      <c r="F486" s="36">
        <v>2389563.355267778</v>
      </c>
      <c r="G486" s="36">
        <v>2590997.6210340681</v>
      </c>
      <c r="H486" s="36">
        <v>2710277.1354807857</v>
      </c>
    </row>
    <row r="487" spans="2:8">
      <c r="B487" s="96" t="s">
        <v>293</v>
      </c>
      <c r="C487" s="34" t="s">
        <v>140</v>
      </c>
      <c r="D487" s="34" t="s">
        <v>140</v>
      </c>
      <c r="E487" s="34" t="s">
        <v>140</v>
      </c>
      <c r="F487" s="34" t="s">
        <v>140</v>
      </c>
      <c r="G487" s="34" t="s">
        <v>140</v>
      </c>
      <c r="H487" s="34" t="s">
        <v>140</v>
      </c>
    </row>
    <row r="488" spans="2:8">
      <c r="B488" s="136" t="s">
        <v>633</v>
      </c>
      <c r="C488" s="34" t="s">
        <v>140</v>
      </c>
      <c r="D488" s="34" t="s">
        <v>140</v>
      </c>
      <c r="E488" s="34" t="s">
        <v>140</v>
      </c>
      <c r="F488" s="34" t="s">
        <v>140</v>
      </c>
      <c r="G488" s="34" t="s">
        <v>140</v>
      </c>
      <c r="H488" s="34" t="s">
        <v>140</v>
      </c>
    </row>
    <row r="489" spans="2:8">
      <c r="B489" s="136" t="s">
        <v>634</v>
      </c>
      <c r="C489" s="34" t="s">
        <v>140</v>
      </c>
      <c r="D489" s="34" t="s">
        <v>140</v>
      </c>
      <c r="E489" s="34" t="s">
        <v>140</v>
      </c>
      <c r="F489" s="34" t="s">
        <v>140</v>
      </c>
      <c r="G489" s="34" t="s">
        <v>140</v>
      </c>
      <c r="H489" s="34" t="s">
        <v>140</v>
      </c>
    </row>
    <row r="490" spans="2:8">
      <c r="B490" s="96" t="s">
        <v>296</v>
      </c>
      <c r="C490" s="34" t="s">
        <v>140</v>
      </c>
      <c r="D490" s="34" t="s">
        <v>140</v>
      </c>
      <c r="E490" s="34" t="s">
        <v>140</v>
      </c>
      <c r="F490" s="34" t="s">
        <v>140</v>
      </c>
      <c r="G490" s="34" t="s">
        <v>140</v>
      </c>
      <c r="H490" s="34" t="s">
        <v>140</v>
      </c>
    </row>
    <row r="491" spans="2:8">
      <c r="B491" s="96" t="s">
        <v>635</v>
      </c>
      <c r="C491" s="34" t="s">
        <v>140</v>
      </c>
      <c r="D491" s="34" t="s">
        <v>140</v>
      </c>
      <c r="E491" s="34" t="s">
        <v>140</v>
      </c>
      <c r="F491" s="34" t="s">
        <v>140</v>
      </c>
      <c r="G491" s="34" t="s">
        <v>140</v>
      </c>
      <c r="H491" s="34" t="s">
        <v>140</v>
      </c>
    </row>
    <row r="492" spans="2:8">
      <c r="B492" s="96"/>
      <c r="C492" s="86"/>
      <c r="D492" s="86"/>
      <c r="E492" s="86"/>
      <c r="F492" s="86"/>
      <c r="G492" s="86"/>
      <c r="H492" s="86"/>
    </row>
    <row r="493" spans="2:8">
      <c r="B493" s="93" t="s">
        <v>327</v>
      </c>
      <c r="C493" s="86" t="s">
        <v>140</v>
      </c>
      <c r="D493" s="86" t="s">
        <v>140</v>
      </c>
      <c r="E493" s="86" t="s">
        <v>140</v>
      </c>
      <c r="F493" s="86" t="s">
        <v>140</v>
      </c>
      <c r="G493" s="86" t="s">
        <v>140</v>
      </c>
      <c r="H493" s="86" t="s">
        <v>140</v>
      </c>
    </row>
    <row r="494" spans="2:8">
      <c r="B494" s="96" t="s">
        <v>314</v>
      </c>
      <c r="C494" s="86" t="s">
        <v>140</v>
      </c>
      <c r="D494" s="86" t="s">
        <v>140</v>
      </c>
      <c r="E494" s="86" t="s">
        <v>140</v>
      </c>
      <c r="F494" s="86" t="s">
        <v>140</v>
      </c>
      <c r="G494" s="86" t="s">
        <v>140</v>
      </c>
      <c r="H494" s="86" t="s">
        <v>140</v>
      </c>
    </row>
    <row r="495" spans="2:8">
      <c r="B495" s="96" t="s">
        <v>315</v>
      </c>
      <c r="C495" s="86" t="s">
        <v>140</v>
      </c>
      <c r="D495" s="86" t="s">
        <v>140</v>
      </c>
      <c r="E495" s="86" t="s">
        <v>140</v>
      </c>
      <c r="F495" s="86" t="s">
        <v>140</v>
      </c>
      <c r="G495" s="86" t="s">
        <v>140</v>
      </c>
      <c r="H495" s="86" t="s">
        <v>140</v>
      </c>
    </row>
    <row r="496" spans="2:8">
      <c r="B496" s="96" t="s">
        <v>316</v>
      </c>
      <c r="C496" s="86" t="s">
        <v>140</v>
      </c>
      <c r="D496" s="86" t="s">
        <v>140</v>
      </c>
      <c r="E496" s="86" t="s">
        <v>140</v>
      </c>
      <c r="F496" s="86" t="s">
        <v>140</v>
      </c>
      <c r="G496" s="86" t="s">
        <v>140</v>
      </c>
      <c r="H496" s="86" t="s">
        <v>140</v>
      </c>
    </row>
    <row r="497" spans="2:8">
      <c r="B497" s="96" t="s">
        <v>317</v>
      </c>
      <c r="C497" s="86" t="s">
        <v>140</v>
      </c>
      <c r="D497" s="86" t="s">
        <v>140</v>
      </c>
      <c r="E497" s="86" t="s">
        <v>140</v>
      </c>
      <c r="F497" s="86" t="s">
        <v>140</v>
      </c>
      <c r="G497" s="86" t="s">
        <v>140</v>
      </c>
      <c r="H497" s="86" t="s">
        <v>140</v>
      </c>
    </row>
    <row r="498" spans="2:8">
      <c r="B498" s="96" t="s">
        <v>318</v>
      </c>
      <c r="C498" s="86" t="s">
        <v>140</v>
      </c>
      <c r="D498" s="86" t="s">
        <v>140</v>
      </c>
      <c r="E498" s="86" t="s">
        <v>140</v>
      </c>
      <c r="F498" s="86" t="s">
        <v>140</v>
      </c>
      <c r="G498" s="86" t="s">
        <v>140</v>
      </c>
      <c r="H498" s="86" t="s">
        <v>140</v>
      </c>
    </row>
    <row r="499" spans="2:8" ht="15.75" thickBot="1">
      <c r="B499" s="96" t="s">
        <v>319</v>
      </c>
      <c r="C499" s="86" t="s">
        <v>140</v>
      </c>
      <c r="D499" s="86" t="s">
        <v>140</v>
      </c>
      <c r="E499" s="86" t="s">
        <v>140</v>
      </c>
      <c r="F499" s="86" t="s">
        <v>140</v>
      </c>
      <c r="G499" s="86" t="s">
        <v>140</v>
      </c>
      <c r="H499" s="86" t="s">
        <v>140</v>
      </c>
    </row>
    <row r="500" spans="2:8" ht="15.75" thickTop="1">
      <c r="B500" s="1064" t="s">
        <v>1406</v>
      </c>
      <c r="C500" s="1064"/>
      <c r="D500" s="1064"/>
      <c r="E500" s="1064"/>
      <c r="F500" s="1064"/>
      <c r="G500" s="1064"/>
      <c r="H500" s="1064"/>
    </row>
    <row r="501" spans="2:8">
      <c r="B501" s="27"/>
      <c r="C501" s="232"/>
      <c r="D501" s="232"/>
      <c r="E501" s="232"/>
      <c r="F501" s="232"/>
      <c r="G501" s="232"/>
      <c r="H501" s="232"/>
    </row>
    <row r="502" spans="2:8">
      <c r="B502" s="1063" t="s">
        <v>45</v>
      </c>
      <c r="C502" s="1063"/>
      <c r="D502" s="1063"/>
      <c r="E502" s="1063"/>
      <c r="F502" s="1063"/>
      <c r="G502" s="1063"/>
      <c r="H502" s="1063"/>
    </row>
    <row r="503" spans="2:8">
      <c r="B503" s="888" t="s">
        <v>44</v>
      </c>
      <c r="C503" s="232"/>
      <c r="D503" s="232"/>
      <c r="E503" s="232"/>
      <c r="F503" s="232"/>
      <c r="G503" s="232"/>
      <c r="H503" s="232"/>
    </row>
    <row r="504" spans="2:8">
      <c r="B504" s="127" t="s">
        <v>173</v>
      </c>
      <c r="C504" s="232"/>
      <c r="D504" s="232"/>
      <c r="E504" s="232"/>
      <c r="F504" s="232"/>
      <c r="G504" s="232"/>
      <c r="H504" s="232"/>
    </row>
    <row r="505" spans="2:8">
      <c r="B505" s="16"/>
      <c r="C505" s="17">
        <v>2014</v>
      </c>
      <c r="D505" s="17">
        <v>2015</v>
      </c>
      <c r="E505" s="17">
        <v>2016</v>
      </c>
      <c r="F505" s="17">
        <v>2017</v>
      </c>
      <c r="G505" s="17">
        <v>2018</v>
      </c>
      <c r="H505" s="17">
        <v>2019</v>
      </c>
    </row>
    <row r="506" spans="2:8">
      <c r="B506" s="92" t="s">
        <v>1404</v>
      </c>
      <c r="C506" s="232"/>
      <c r="D506" s="232"/>
      <c r="E506" s="232"/>
      <c r="F506" s="232"/>
      <c r="G506" s="232"/>
      <c r="H506" s="232"/>
    </row>
    <row r="507" spans="2:8">
      <c r="B507" s="93" t="s">
        <v>336</v>
      </c>
      <c r="C507" s="266">
        <v>31</v>
      </c>
      <c r="D507" s="266">
        <v>34</v>
      </c>
      <c r="E507" s="266">
        <v>33</v>
      </c>
      <c r="F507" s="266">
        <v>32</v>
      </c>
      <c r="G507" s="266">
        <v>32</v>
      </c>
      <c r="H507" s="266">
        <v>29</v>
      </c>
    </row>
    <row r="508" spans="2:8">
      <c r="B508" s="96" t="s">
        <v>337</v>
      </c>
      <c r="C508" s="266" t="s">
        <v>140</v>
      </c>
      <c r="D508" s="266" t="s">
        <v>140</v>
      </c>
      <c r="E508" s="266" t="s">
        <v>140</v>
      </c>
      <c r="F508" s="266" t="s">
        <v>140</v>
      </c>
      <c r="G508" s="266" t="s">
        <v>140</v>
      </c>
      <c r="H508" s="266" t="s">
        <v>140</v>
      </c>
    </row>
    <row r="509" spans="2:8">
      <c r="B509" s="96" t="s">
        <v>338</v>
      </c>
      <c r="C509" s="266" t="s">
        <v>140</v>
      </c>
      <c r="D509" s="266" t="s">
        <v>140</v>
      </c>
      <c r="E509" s="266" t="s">
        <v>140</v>
      </c>
      <c r="F509" s="266" t="s">
        <v>140</v>
      </c>
      <c r="G509" s="266" t="s">
        <v>140</v>
      </c>
      <c r="H509" s="266" t="s">
        <v>140</v>
      </c>
    </row>
    <row r="510" spans="2:8">
      <c r="B510" s="96" t="s">
        <v>339</v>
      </c>
      <c r="C510" s="266">
        <v>2</v>
      </c>
      <c r="D510" s="266">
        <v>2</v>
      </c>
      <c r="E510" s="266">
        <v>1</v>
      </c>
      <c r="F510" s="266">
        <v>1</v>
      </c>
      <c r="G510" s="266">
        <v>2</v>
      </c>
      <c r="H510" s="266">
        <v>1</v>
      </c>
    </row>
    <row r="511" spans="2:8">
      <c r="B511" s="96" t="s">
        <v>590</v>
      </c>
      <c r="C511" s="266">
        <v>29</v>
      </c>
      <c r="D511" s="266">
        <v>32</v>
      </c>
      <c r="E511" s="266">
        <v>32</v>
      </c>
      <c r="F511" s="266">
        <v>31</v>
      </c>
      <c r="G511" s="266">
        <v>31</v>
      </c>
      <c r="H511" s="266">
        <v>28</v>
      </c>
    </row>
    <row r="512" spans="2:8">
      <c r="B512" s="96"/>
      <c r="C512" s="266"/>
      <c r="D512" s="266"/>
      <c r="E512" s="266"/>
      <c r="F512" s="266"/>
      <c r="G512" s="266"/>
      <c r="H512" s="266"/>
    </row>
    <row r="513" spans="2:8">
      <c r="B513" s="92" t="s">
        <v>1405</v>
      </c>
      <c r="C513" s="266" t="s">
        <v>140</v>
      </c>
      <c r="D513" s="266">
        <v>13</v>
      </c>
      <c r="E513" s="266">
        <v>12</v>
      </c>
      <c r="F513" s="266">
        <v>12</v>
      </c>
      <c r="G513" s="266">
        <v>11</v>
      </c>
      <c r="H513" s="266">
        <v>11</v>
      </c>
    </row>
    <row r="514" spans="2:8">
      <c r="B514" s="93" t="s">
        <v>336</v>
      </c>
      <c r="C514" s="266" t="s">
        <v>140</v>
      </c>
      <c r="D514" s="266" t="s">
        <v>140</v>
      </c>
      <c r="E514" s="266" t="s">
        <v>140</v>
      </c>
      <c r="F514" s="266" t="s">
        <v>140</v>
      </c>
      <c r="G514" s="266" t="s">
        <v>140</v>
      </c>
      <c r="H514" s="266" t="s">
        <v>140</v>
      </c>
    </row>
    <row r="515" spans="2:8">
      <c r="B515" s="96" t="s">
        <v>337</v>
      </c>
      <c r="C515" s="266" t="s">
        <v>140</v>
      </c>
      <c r="D515" s="266" t="s">
        <v>140</v>
      </c>
      <c r="E515" s="266" t="s">
        <v>140</v>
      </c>
      <c r="F515" s="266" t="s">
        <v>140</v>
      </c>
      <c r="G515" s="266" t="s">
        <v>140</v>
      </c>
      <c r="H515" s="266" t="s">
        <v>140</v>
      </c>
    </row>
    <row r="516" spans="2:8">
      <c r="B516" s="96" t="s">
        <v>338</v>
      </c>
      <c r="C516" s="266" t="s">
        <v>140</v>
      </c>
      <c r="D516" s="266" t="s">
        <v>140</v>
      </c>
      <c r="E516" s="266" t="s">
        <v>140</v>
      </c>
      <c r="F516" s="266" t="s">
        <v>140</v>
      </c>
      <c r="G516" s="266" t="s">
        <v>140</v>
      </c>
      <c r="H516" s="266" t="s">
        <v>140</v>
      </c>
    </row>
    <row r="517" spans="2:8">
      <c r="B517" s="96" t="s">
        <v>339</v>
      </c>
      <c r="C517" s="266" t="s">
        <v>140</v>
      </c>
      <c r="D517" s="266">
        <v>13</v>
      </c>
      <c r="E517" s="266">
        <v>12</v>
      </c>
      <c r="F517" s="266">
        <v>12</v>
      </c>
      <c r="G517" s="266">
        <v>11</v>
      </c>
      <c r="H517" s="266">
        <v>11</v>
      </c>
    </row>
    <row r="518" spans="2:8">
      <c r="B518" s="96" t="s">
        <v>590</v>
      </c>
      <c r="C518" s="266" t="s">
        <v>140</v>
      </c>
      <c r="D518" s="266" t="s">
        <v>140</v>
      </c>
      <c r="E518" s="266" t="s">
        <v>140</v>
      </c>
      <c r="F518" s="266" t="s">
        <v>140</v>
      </c>
      <c r="G518" s="266" t="s">
        <v>140</v>
      </c>
      <c r="H518" s="266" t="s">
        <v>140</v>
      </c>
    </row>
    <row r="519" spans="2:8" ht="15.75" thickBot="1"/>
    <row r="520" spans="2:8" ht="16.5" thickTop="1" thickBot="1">
      <c r="B520" s="1101" t="s">
        <v>1407</v>
      </c>
      <c r="C520" s="1101"/>
      <c r="D520" s="1101"/>
      <c r="E520" s="1101"/>
      <c r="F520" s="1101"/>
      <c r="G520" s="1101"/>
      <c r="H520" s="1101"/>
    </row>
    <row r="521" spans="2:8" ht="15.75" thickTop="1">
      <c r="B521" s="1064"/>
      <c r="C521" s="1064"/>
      <c r="D521" s="1064"/>
      <c r="E521" s="1064"/>
      <c r="F521" s="1064"/>
      <c r="G521" s="1064"/>
      <c r="H521" s="1064"/>
    </row>
    <row r="522" spans="2:8">
      <c r="B522" s="134"/>
      <c r="C522" s="232"/>
      <c r="D522" s="232"/>
      <c r="E522" s="232"/>
      <c r="F522" s="232"/>
      <c r="G522" s="232"/>
      <c r="H522" s="232"/>
    </row>
    <row r="523" spans="2:8">
      <c r="B523" s="1063" t="s">
        <v>47</v>
      </c>
      <c r="C523" s="1063"/>
      <c r="D523" s="1063"/>
      <c r="E523" s="1063"/>
      <c r="F523" s="1063"/>
      <c r="G523" s="1063"/>
      <c r="H523" s="1063"/>
    </row>
    <row r="524" spans="2:8">
      <c r="B524" s="888" t="s">
        <v>46</v>
      </c>
      <c r="C524" s="232"/>
      <c r="D524" s="232"/>
      <c r="E524" s="232"/>
      <c r="F524" s="232"/>
      <c r="G524" s="232"/>
      <c r="H524" s="232"/>
    </row>
    <row r="525" spans="2:8">
      <c r="B525" s="144" t="s">
        <v>197</v>
      </c>
      <c r="C525" s="232"/>
      <c r="D525" s="232"/>
      <c r="E525" s="232"/>
      <c r="F525" s="232"/>
      <c r="G525" s="232"/>
      <c r="H525" s="232"/>
    </row>
    <row r="526" spans="2:8">
      <c r="B526" s="144"/>
      <c r="C526" s="232"/>
      <c r="D526" s="232"/>
      <c r="E526" s="232"/>
      <c r="F526" s="232"/>
      <c r="G526" s="232"/>
      <c r="H526" s="232"/>
    </row>
    <row r="527" spans="2:8">
      <c r="B527" s="16"/>
      <c r="C527" s="17">
        <v>2014</v>
      </c>
      <c r="D527" s="17">
        <v>2015</v>
      </c>
      <c r="E527" s="17">
        <v>2016</v>
      </c>
      <c r="F527" s="17">
        <v>2017</v>
      </c>
      <c r="G527" s="17">
        <v>2018</v>
      </c>
      <c r="H527" s="17">
        <v>2019</v>
      </c>
    </row>
    <row r="528" spans="2:8">
      <c r="B528" s="92" t="s">
        <v>1404</v>
      </c>
      <c r="C528" s="232"/>
      <c r="D528" s="232"/>
      <c r="E528" s="232"/>
      <c r="F528" s="232"/>
      <c r="G528" s="232"/>
      <c r="H528" s="232"/>
    </row>
    <row r="529" spans="2:8">
      <c r="B529" s="93" t="s">
        <v>346</v>
      </c>
      <c r="C529" s="267">
        <v>2932.058</v>
      </c>
      <c r="D529" s="267">
        <v>3365.308</v>
      </c>
      <c r="E529" s="268">
        <v>3846.761</v>
      </c>
      <c r="F529" s="268">
        <v>4896.8019999999997</v>
      </c>
      <c r="G529" s="268">
        <v>4986206</v>
      </c>
      <c r="H529" s="268">
        <v>4905.0020000000004</v>
      </c>
    </row>
    <row r="530" spans="2:8">
      <c r="B530" s="93"/>
      <c r="C530" s="29"/>
      <c r="D530" s="29"/>
      <c r="E530" s="29"/>
      <c r="F530" s="29"/>
      <c r="G530" s="29"/>
      <c r="H530" s="29"/>
    </row>
    <row r="531" spans="2:8">
      <c r="B531" s="93" t="s">
        <v>347</v>
      </c>
      <c r="C531" s="267" t="s">
        <v>140</v>
      </c>
      <c r="D531" s="267" t="s">
        <v>140</v>
      </c>
      <c r="E531" s="267" t="s">
        <v>140</v>
      </c>
      <c r="F531" s="267" t="s">
        <v>140</v>
      </c>
      <c r="G531" s="267" t="s">
        <v>140</v>
      </c>
      <c r="H531" s="267" t="s">
        <v>140</v>
      </c>
    </row>
    <row r="532" spans="2:8">
      <c r="B532" s="96" t="s">
        <v>293</v>
      </c>
      <c r="C532" s="267" t="s">
        <v>140</v>
      </c>
      <c r="D532" s="267" t="s">
        <v>140</v>
      </c>
      <c r="E532" s="267" t="s">
        <v>140</v>
      </c>
      <c r="F532" s="267" t="s">
        <v>140</v>
      </c>
      <c r="G532" s="267" t="s">
        <v>140</v>
      </c>
      <c r="H532" s="267" t="s">
        <v>140</v>
      </c>
    </row>
    <row r="533" spans="2:8">
      <c r="B533" s="136" t="s">
        <v>294</v>
      </c>
      <c r="C533" s="267" t="s">
        <v>140</v>
      </c>
      <c r="D533" s="267" t="s">
        <v>140</v>
      </c>
      <c r="E533" s="267" t="s">
        <v>140</v>
      </c>
      <c r="F533" s="267" t="s">
        <v>140</v>
      </c>
      <c r="G533" s="267" t="s">
        <v>140</v>
      </c>
      <c r="H533" s="267" t="s">
        <v>140</v>
      </c>
    </row>
    <row r="534" spans="2:8">
      <c r="B534" s="136" t="s">
        <v>295</v>
      </c>
      <c r="C534" s="267" t="s">
        <v>140</v>
      </c>
      <c r="D534" s="267" t="s">
        <v>140</v>
      </c>
      <c r="E534" s="267" t="s">
        <v>140</v>
      </c>
      <c r="F534" s="267" t="s">
        <v>140</v>
      </c>
      <c r="G534" s="267" t="s">
        <v>140</v>
      </c>
      <c r="H534" s="267" t="s">
        <v>140</v>
      </c>
    </row>
    <row r="535" spans="2:8">
      <c r="B535" s="136" t="s">
        <v>593</v>
      </c>
      <c r="C535" s="267" t="s">
        <v>140</v>
      </c>
      <c r="D535" s="267" t="s">
        <v>140</v>
      </c>
      <c r="E535" s="267" t="s">
        <v>140</v>
      </c>
      <c r="F535" s="267" t="s">
        <v>140</v>
      </c>
      <c r="G535" s="267" t="s">
        <v>140</v>
      </c>
      <c r="H535" s="267" t="s">
        <v>140</v>
      </c>
    </row>
    <row r="536" spans="2:8">
      <c r="B536" s="96" t="s">
        <v>296</v>
      </c>
      <c r="C536" s="267" t="s">
        <v>140</v>
      </c>
      <c r="D536" s="267" t="s">
        <v>140</v>
      </c>
      <c r="E536" s="267" t="s">
        <v>140</v>
      </c>
      <c r="F536" s="267" t="s">
        <v>140</v>
      </c>
      <c r="G536" s="267" t="s">
        <v>140</v>
      </c>
      <c r="H536" s="267" t="s">
        <v>140</v>
      </c>
    </row>
    <row r="537" spans="2:8">
      <c r="B537" s="96" t="s">
        <v>237</v>
      </c>
      <c r="C537" s="267" t="s">
        <v>140</v>
      </c>
      <c r="D537" s="267" t="s">
        <v>140</v>
      </c>
      <c r="E537" s="267" t="s">
        <v>140</v>
      </c>
      <c r="F537" s="267" t="s">
        <v>140</v>
      </c>
      <c r="G537" s="267" t="s">
        <v>140</v>
      </c>
      <c r="H537" s="267" t="s">
        <v>140</v>
      </c>
    </row>
    <row r="538" spans="2:8">
      <c r="B538" s="96"/>
      <c r="C538" s="29"/>
      <c r="D538" s="29"/>
      <c r="E538" s="29"/>
      <c r="F538" s="29"/>
      <c r="G538" s="29"/>
      <c r="H538" s="29"/>
    </row>
    <row r="539" spans="2:8">
      <c r="B539" s="153" t="s">
        <v>352</v>
      </c>
      <c r="C539" s="267" t="s">
        <v>140</v>
      </c>
      <c r="D539" s="267" t="s">
        <v>140</v>
      </c>
      <c r="E539" s="267" t="s">
        <v>140</v>
      </c>
      <c r="F539" s="267" t="s">
        <v>140</v>
      </c>
      <c r="G539" s="267" t="s">
        <v>140</v>
      </c>
      <c r="H539" s="267" t="s">
        <v>140</v>
      </c>
    </row>
    <row r="540" spans="2:8">
      <c r="B540" s="155" t="s">
        <v>293</v>
      </c>
      <c r="C540" s="267" t="s">
        <v>140</v>
      </c>
      <c r="D540" s="267" t="s">
        <v>140</v>
      </c>
      <c r="E540" s="267" t="s">
        <v>140</v>
      </c>
      <c r="F540" s="267" t="s">
        <v>140</v>
      </c>
      <c r="G540" s="267" t="s">
        <v>140</v>
      </c>
      <c r="H540" s="267" t="s">
        <v>140</v>
      </c>
    </row>
    <row r="541" spans="2:8">
      <c r="B541" s="149" t="s">
        <v>294</v>
      </c>
      <c r="C541" s="267" t="s">
        <v>140</v>
      </c>
      <c r="D541" s="267" t="s">
        <v>140</v>
      </c>
      <c r="E541" s="267" t="s">
        <v>140</v>
      </c>
      <c r="F541" s="267" t="s">
        <v>140</v>
      </c>
      <c r="G541" s="267" t="s">
        <v>140</v>
      </c>
      <c r="H541" s="267" t="s">
        <v>140</v>
      </c>
    </row>
    <row r="542" spans="2:8">
      <c r="B542" s="149" t="s">
        <v>295</v>
      </c>
      <c r="C542" s="267" t="s">
        <v>140</v>
      </c>
      <c r="D542" s="267" t="s">
        <v>140</v>
      </c>
      <c r="E542" s="267" t="s">
        <v>140</v>
      </c>
      <c r="F542" s="267" t="s">
        <v>140</v>
      </c>
      <c r="G542" s="267" t="s">
        <v>140</v>
      </c>
      <c r="H542" s="267" t="s">
        <v>140</v>
      </c>
    </row>
    <row r="543" spans="2:8">
      <c r="B543" s="149" t="s">
        <v>594</v>
      </c>
      <c r="C543" s="267" t="s">
        <v>140</v>
      </c>
      <c r="D543" s="267" t="s">
        <v>140</v>
      </c>
      <c r="E543" s="267" t="s">
        <v>140</v>
      </c>
      <c r="F543" s="267" t="s">
        <v>140</v>
      </c>
      <c r="G543" s="267" t="s">
        <v>140</v>
      </c>
      <c r="H543" s="267" t="s">
        <v>140</v>
      </c>
    </row>
    <row r="544" spans="2:8">
      <c r="B544" s="155" t="s">
        <v>296</v>
      </c>
      <c r="C544" s="267" t="s">
        <v>140</v>
      </c>
      <c r="D544" s="267" t="s">
        <v>140</v>
      </c>
      <c r="E544" s="267" t="s">
        <v>140</v>
      </c>
      <c r="F544" s="267" t="s">
        <v>140</v>
      </c>
      <c r="G544" s="267" t="s">
        <v>140</v>
      </c>
      <c r="H544" s="267" t="s">
        <v>140</v>
      </c>
    </row>
    <row r="545" spans="2:8">
      <c r="B545" s="155" t="s">
        <v>237</v>
      </c>
      <c r="C545" s="267" t="s">
        <v>140</v>
      </c>
      <c r="D545" s="267" t="s">
        <v>140</v>
      </c>
      <c r="E545" s="267" t="s">
        <v>140</v>
      </c>
      <c r="F545" s="267" t="s">
        <v>140</v>
      </c>
      <c r="G545" s="267" t="s">
        <v>140</v>
      </c>
      <c r="H545" s="267" t="s">
        <v>140</v>
      </c>
    </row>
    <row r="546" spans="2:8">
      <c r="B546" s="155"/>
      <c r="C546" s="29"/>
      <c r="D546" s="29"/>
      <c r="E546" s="29"/>
      <c r="F546" s="29"/>
      <c r="G546" s="29"/>
      <c r="H546" s="29"/>
    </row>
    <row r="547" spans="2:8">
      <c r="B547" s="153" t="s">
        <v>353</v>
      </c>
      <c r="C547" s="267" t="s">
        <v>140</v>
      </c>
      <c r="D547" s="267" t="s">
        <v>140</v>
      </c>
      <c r="E547" s="267" t="s">
        <v>140</v>
      </c>
      <c r="F547" s="267" t="s">
        <v>140</v>
      </c>
      <c r="G547" s="267" t="s">
        <v>140</v>
      </c>
      <c r="H547" s="267" t="s">
        <v>140</v>
      </c>
    </row>
    <row r="548" spans="2:8">
      <c r="B548" s="155" t="s">
        <v>293</v>
      </c>
      <c r="C548" s="267" t="s">
        <v>140</v>
      </c>
      <c r="D548" s="267" t="s">
        <v>140</v>
      </c>
      <c r="E548" s="267" t="s">
        <v>140</v>
      </c>
      <c r="F548" s="267" t="s">
        <v>140</v>
      </c>
      <c r="G548" s="267" t="s">
        <v>140</v>
      </c>
      <c r="H548" s="267" t="s">
        <v>140</v>
      </c>
    </row>
    <row r="549" spans="2:8">
      <c r="B549" s="149" t="s">
        <v>294</v>
      </c>
      <c r="C549" s="267" t="s">
        <v>140</v>
      </c>
      <c r="D549" s="267" t="s">
        <v>140</v>
      </c>
      <c r="E549" s="267" t="s">
        <v>140</v>
      </c>
      <c r="F549" s="267" t="s">
        <v>140</v>
      </c>
      <c r="G549" s="267" t="s">
        <v>140</v>
      </c>
      <c r="H549" s="267" t="s">
        <v>140</v>
      </c>
    </row>
    <row r="550" spans="2:8">
      <c r="B550" s="149" t="s">
        <v>295</v>
      </c>
      <c r="C550" s="267" t="s">
        <v>140</v>
      </c>
      <c r="D550" s="267" t="s">
        <v>140</v>
      </c>
      <c r="E550" s="267" t="s">
        <v>140</v>
      </c>
      <c r="F550" s="267" t="s">
        <v>140</v>
      </c>
      <c r="G550" s="267" t="s">
        <v>140</v>
      </c>
      <c r="H550" s="267" t="s">
        <v>140</v>
      </c>
    </row>
    <row r="551" spans="2:8">
      <c r="B551" s="149" t="s">
        <v>595</v>
      </c>
      <c r="C551" s="267" t="s">
        <v>140</v>
      </c>
      <c r="D551" s="267" t="s">
        <v>140</v>
      </c>
      <c r="E551" s="267" t="s">
        <v>140</v>
      </c>
      <c r="F551" s="267" t="s">
        <v>140</v>
      </c>
      <c r="G551" s="267" t="s">
        <v>140</v>
      </c>
      <c r="H551" s="267" t="s">
        <v>140</v>
      </c>
    </row>
    <row r="552" spans="2:8">
      <c r="B552" s="155" t="s">
        <v>296</v>
      </c>
      <c r="C552" s="267" t="s">
        <v>140</v>
      </c>
      <c r="D552" s="267" t="s">
        <v>140</v>
      </c>
      <c r="E552" s="267" t="s">
        <v>140</v>
      </c>
      <c r="F552" s="267" t="s">
        <v>140</v>
      </c>
      <c r="G552" s="267" t="s">
        <v>140</v>
      </c>
      <c r="H552" s="267" t="s">
        <v>140</v>
      </c>
    </row>
    <row r="553" spans="2:8">
      <c r="B553" s="155" t="s">
        <v>237</v>
      </c>
      <c r="C553" s="267" t="s">
        <v>140</v>
      </c>
      <c r="D553" s="267" t="s">
        <v>140</v>
      </c>
      <c r="E553" s="267" t="s">
        <v>140</v>
      </c>
      <c r="F553" s="267" t="s">
        <v>140</v>
      </c>
      <c r="G553" s="267" t="s">
        <v>140</v>
      </c>
      <c r="H553" s="267" t="s">
        <v>140</v>
      </c>
    </row>
    <row r="554" spans="2:8">
      <c r="B554" s="155"/>
      <c r="C554" s="232"/>
      <c r="D554" s="232"/>
      <c r="E554" s="232"/>
      <c r="F554" s="232"/>
      <c r="G554" s="232"/>
      <c r="H554" s="232"/>
    </row>
    <row r="555" spans="2:8" ht="25.5">
      <c r="B555" s="93" t="s">
        <v>354</v>
      </c>
      <c r="C555" s="269" t="s">
        <v>140</v>
      </c>
      <c r="D555" s="269" t="s">
        <v>140</v>
      </c>
      <c r="E555" s="269" t="s">
        <v>140</v>
      </c>
      <c r="F555" s="269" t="s">
        <v>140</v>
      </c>
      <c r="G555" s="269" t="s">
        <v>140</v>
      </c>
      <c r="H555" s="269" t="s">
        <v>140</v>
      </c>
    </row>
    <row r="556" spans="2:8">
      <c r="B556" s="96" t="s">
        <v>314</v>
      </c>
      <c r="C556" s="269" t="s">
        <v>140</v>
      </c>
      <c r="D556" s="269" t="s">
        <v>140</v>
      </c>
      <c r="E556" s="269" t="s">
        <v>140</v>
      </c>
      <c r="F556" s="269" t="s">
        <v>140</v>
      </c>
      <c r="G556" s="269" t="s">
        <v>140</v>
      </c>
      <c r="H556" s="269" t="s">
        <v>140</v>
      </c>
    </row>
    <row r="557" spans="2:8">
      <c r="B557" s="96" t="s">
        <v>315</v>
      </c>
      <c r="C557" s="269" t="s">
        <v>140</v>
      </c>
      <c r="D557" s="269" t="s">
        <v>140</v>
      </c>
      <c r="E557" s="269" t="s">
        <v>140</v>
      </c>
      <c r="F557" s="269" t="s">
        <v>140</v>
      </c>
      <c r="G557" s="269" t="s">
        <v>140</v>
      </c>
      <c r="H557" s="269" t="s">
        <v>140</v>
      </c>
    </row>
    <row r="558" spans="2:8">
      <c r="B558" s="96" t="s">
        <v>316</v>
      </c>
      <c r="C558" s="269" t="s">
        <v>140</v>
      </c>
      <c r="D558" s="269" t="s">
        <v>140</v>
      </c>
      <c r="E558" s="269" t="s">
        <v>140</v>
      </c>
      <c r="F558" s="269" t="s">
        <v>140</v>
      </c>
      <c r="G558" s="269" t="s">
        <v>140</v>
      </c>
      <c r="H558" s="269" t="s">
        <v>140</v>
      </c>
    </row>
    <row r="559" spans="2:8">
      <c r="B559" s="96" t="s">
        <v>317</v>
      </c>
      <c r="C559" s="269" t="s">
        <v>140</v>
      </c>
      <c r="D559" s="269" t="s">
        <v>140</v>
      </c>
      <c r="E559" s="269" t="s">
        <v>140</v>
      </c>
      <c r="F559" s="269" t="s">
        <v>140</v>
      </c>
      <c r="G559" s="269" t="s">
        <v>140</v>
      </c>
      <c r="H559" s="269" t="s">
        <v>140</v>
      </c>
    </row>
    <row r="560" spans="2:8">
      <c r="B560" s="96" t="s">
        <v>318</v>
      </c>
      <c r="C560" s="269" t="s">
        <v>140</v>
      </c>
      <c r="D560" s="269" t="s">
        <v>140</v>
      </c>
      <c r="E560" s="269" t="s">
        <v>140</v>
      </c>
      <c r="F560" s="269" t="s">
        <v>140</v>
      </c>
      <c r="G560" s="269" t="s">
        <v>140</v>
      </c>
      <c r="H560" s="269" t="s">
        <v>140</v>
      </c>
    </row>
    <row r="561" spans="2:8">
      <c r="B561" s="96" t="s">
        <v>319</v>
      </c>
      <c r="C561" s="269" t="s">
        <v>140</v>
      </c>
      <c r="D561" s="269" t="s">
        <v>140</v>
      </c>
      <c r="E561" s="269" t="s">
        <v>140</v>
      </c>
      <c r="F561" s="269" t="s">
        <v>140</v>
      </c>
      <c r="G561" s="269" t="s">
        <v>140</v>
      </c>
      <c r="H561" s="269" t="s">
        <v>140</v>
      </c>
    </row>
    <row r="562" spans="2:8">
      <c r="B562" s="96"/>
      <c r="C562" s="232"/>
      <c r="D562" s="232"/>
      <c r="E562" s="232"/>
      <c r="F562" s="232"/>
      <c r="G562" s="232"/>
      <c r="H562" s="232"/>
    </row>
    <row r="563" spans="2:8">
      <c r="B563" s="156" t="s">
        <v>355</v>
      </c>
      <c r="C563" s="269" t="s">
        <v>140</v>
      </c>
      <c r="D563" s="269" t="s">
        <v>140</v>
      </c>
      <c r="E563" s="269" t="s">
        <v>140</v>
      </c>
      <c r="F563" s="269" t="s">
        <v>140</v>
      </c>
      <c r="G563" s="269" t="s">
        <v>140</v>
      </c>
      <c r="H563" s="269" t="s">
        <v>140</v>
      </c>
    </row>
    <row r="564" spans="2:8">
      <c r="B564" s="96" t="s">
        <v>314</v>
      </c>
      <c r="C564" s="269" t="s">
        <v>140</v>
      </c>
      <c r="D564" s="269" t="s">
        <v>140</v>
      </c>
      <c r="E564" s="269" t="s">
        <v>140</v>
      </c>
      <c r="F564" s="269" t="s">
        <v>140</v>
      </c>
      <c r="G564" s="269" t="s">
        <v>140</v>
      </c>
      <c r="H564" s="269" t="s">
        <v>140</v>
      </c>
    </row>
    <row r="565" spans="2:8">
      <c r="B565" s="96" t="s">
        <v>315</v>
      </c>
      <c r="C565" s="269" t="s">
        <v>140</v>
      </c>
      <c r="D565" s="269" t="s">
        <v>140</v>
      </c>
      <c r="E565" s="269" t="s">
        <v>140</v>
      </c>
      <c r="F565" s="269" t="s">
        <v>140</v>
      </c>
      <c r="G565" s="269" t="s">
        <v>140</v>
      </c>
      <c r="H565" s="269" t="s">
        <v>140</v>
      </c>
    </row>
    <row r="566" spans="2:8">
      <c r="B566" s="96" t="s">
        <v>316</v>
      </c>
      <c r="C566" s="269" t="s">
        <v>140</v>
      </c>
      <c r="D566" s="269" t="s">
        <v>140</v>
      </c>
      <c r="E566" s="269" t="s">
        <v>140</v>
      </c>
      <c r="F566" s="269" t="s">
        <v>140</v>
      </c>
      <c r="G566" s="269" t="s">
        <v>140</v>
      </c>
      <c r="H566" s="269" t="s">
        <v>140</v>
      </c>
    </row>
    <row r="567" spans="2:8">
      <c r="B567" s="96" t="s">
        <v>317</v>
      </c>
      <c r="C567" s="269" t="s">
        <v>140</v>
      </c>
      <c r="D567" s="269" t="s">
        <v>140</v>
      </c>
      <c r="E567" s="269" t="s">
        <v>140</v>
      </c>
      <c r="F567" s="269" t="s">
        <v>140</v>
      </c>
      <c r="G567" s="269" t="s">
        <v>140</v>
      </c>
      <c r="H567" s="269" t="s">
        <v>140</v>
      </c>
    </row>
    <row r="568" spans="2:8">
      <c r="B568" s="96" t="s">
        <v>318</v>
      </c>
      <c r="C568" s="269" t="s">
        <v>140</v>
      </c>
      <c r="D568" s="269" t="s">
        <v>140</v>
      </c>
      <c r="E568" s="269" t="s">
        <v>140</v>
      </c>
      <c r="F568" s="269" t="s">
        <v>140</v>
      </c>
      <c r="G568" s="269" t="s">
        <v>140</v>
      </c>
      <c r="H568" s="269" t="s">
        <v>140</v>
      </c>
    </row>
    <row r="569" spans="2:8">
      <c r="B569" s="96" t="s">
        <v>319</v>
      </c>
      <c r="C569" s="269" t="s">
        <v>140</v>
      </c>
      <c r="D569" s="269" t="s">
        <v>140</v>
      </c>
      <c r="E569" s="269" t="s">
        <v>140</v>
      </c>
      <c r="F569" s="269" t="s">
        <v>140</v>
      </c>
      <c r="G569" s="269" t="s">
        <v>140</v>
      </c>
      <c r="H569" s="269" t="s">
        <v>140</v>
      </c>
    </row>
    <row r="570" spans="2:8">
      <c r="B570" s="96"/>
      <c r="C570" s="269"/>
      <c r="D570" s="269"/>
      <c r="E570" s="269"/>
      <c r="F570" s="269"/>
      <c r="G570" s="269"/>
      <c r="H570" s="269"/>
    </row>
    <row r="571" spans="2:8">
      <c r="B571" s="92" t="s">
        <v>1405</v>
      </c>
      <c r="C571" s="269"/>
      <c r="D571" s="269"/>
      <c r="E571" s="269"/>
      <c r="F571" s="269"/>
      <c r="G571" s="269"/>
      <c r="H571" s="269"/>
    </row>
    <row r="572" spans="2:8">
      <c r="B572" s="93" t="s">
        <v>346</v>
      </c>
      <c r="C572" s="269" t="s">
        <v>140</v>
      </c>
      <c r="D572" s="269" t="s">
        <v>367</v>
      </c>
      <c r="E572" s="269">
        <v>13.002000000000001</v>
      </c>
      <c r="F572" s="269">
        <v>12.829000000000001</v>
      </c>
      <c r="G572" s="269">
        <v>12.448</v>
      </c>
      <c r="H572" s="269">
        <v>10.988</v>
      </c>
    </row>
    <row r="573" spans="2:8">
      <c r="B573" s="93"/>
      <c r="C573" s="269"/>
      <c r="D573" s="269"/>
      <c r="E573" s="269"/>
      <c r="F573" s="269"/>
      <c r="G573" s="269"/>
      <c r="H573" s="269"/>
    </row>
    <row r="574" spans="2:8">
      <c r="B574" s="93" t="s">
        <v>347</v>
      </c>
      <c r="C574" s="269" t="s">
        <v>140</v>
      </c>
      <c r="D574" s="269" t="s">
        <v>140</v>
      </c>
      <c r="E574" s="269" t="s">
        <v>140</v>
      </c>
      <c r="F574" s="269" t="s">
        <v>140</v>
      </c>
      <c r="G574" s="269" t="s">
        <v>140</v>
      </c>
      <c r="H574" s="269" t="s">
        <v>140</v>
      </c>
    </row>
    <row r="575" spans="2:8">
      <c r="B575" s="96" t="s">
        <v>293</v>
      </c>
      <c r="C575" s="269" t="s">
        <v>140</v>
      </c>
      <c r="D575" s="269" t="s">
        <v>140</v>
      </c>
      <c r="E575" s="269" t="s">
        <v>140</v>
      </c>
      <c r="F575" s="269" t="s">
        <v>140</v>
      </c>
      <c r="G575" s="269" t="s">
        <v>140</v>
      </c>
      <c r="H575" s="269" t="s">
        <v>140</v>
      </c>
    </row>
    <row r="576" spans="2:8">
      <c r="B576" s="136" t="s">
        <v>294</v>
      </c>
      <c r="C576" s="269" t="s">
        <v>140</v>
      </c>
      <c r="D576" s="269" t="s">
        <v>140</v>
      </c>
      <c r="E576" s="269" t="s">
        <v>140</v>
      </c>
      <c r="F576" s="269" t="s">
        <v>140</v>
      </c>
      <c r="G576" s="269" t="s">
        <v>140</v>
      </c>
      <c r="H576" s="269" t="s">
        <v>140</v>
      </c>
    </row>
    <row r="577" spans="2:8">
      <c r="B577" s="136" t="s">
        <v>295</v>
      </c>
      <c r="C577" s="269" t="s">
        <v>140</v>
      </c>
      <c r="D577" s="269" t="s">
        <v>140</v>
      </c>
      <c r="E577" s="269" t="s">
        <v>140</v>
      </c>
      <c r="F577" s="269" t="s">
        <v>140</v>
      </c>
      <c r="G577" s="269" t="s">
        <v>140</v>
      </c>
      <c r="H577" s="269" t="s">
        <v>140</v>
      </c>
    </row>
    <row r="578" spans="2:8">
      <c r="B578" s="136" t="s">
        <v>593</v>
      </c>
      <c r="C578" s="269" t="s">
        <v>140</v>
      </c>
      <c r="D578" s="269" t="s">
        <v>140</v>
      </c>
      <c r="E578" s="269" t="s">
        <v>140</v>
      </c>
      <c r="F578" s="269" t="s">
        <v>140</v>
      </c>
      <c r="G578" s="269" t="s">
        <v>140</v>
      </c>
      <c r="H578" s="269" t="s">
        <v>140</v>
      </c>
    </row>
    <row r="579" spans="2:8">
      <c r="B579" s="96" t="s">
        <v>296</v>
      </c>
      <c r="C579" s="269" t="s">
        <v>140</v>
      </c>
      <c r="D579" s="269" t="s">
        <v>140</v>
      </c>
      <c r="E579" s="269" t="s">
        <v>140</v>
      </c>
      <c r="F579" s="269" t="s">
        <v>140</v>
      </c>
      <c r="G579" s="269" t="s">
        <v>140</v>
      </c>
      <c r="H579" s="269" t="s">
        <v>140</v>
      </c>
    </row>
    <row r="580" spans="2:8">
      <c r="B580" s="96" t="s">
        <v>237</v>
      </c>
      <c r="C580" s="269" t="s">
        <v>140</v>
      </c>
      <c r="D580" s="269" t="s">
        <v>140</v>
      </c>
      <c r="E580" s="269" t="s">
        <v>140</v>
      </c>
      <c r="F580" s="269" t="s">
        <v>140</v>
      </c>
      <c r="G580" s="269" t="s">
        <v>140</v>
      </c>
      <c r="H580" s="269" t="s">
        <v>140</v>
      </c>
    </row>
    <row r="581" spans="2:8">
      <c r="B581" s="96"/>
      <c r="C581" s="269"/>
      <c r="D581" s="269"/>
      <c r="E581" s="269"/>
      <c r="F581" s="269"/>
      <c r="G581" s="269"/>
      <c r="H581" s="269"/>
    </row>
    <row r="582" spans="2:8">
      <c r="B582" s="153" t="s">
        <v>352</v>
      </c>
      <c r="C582" s="269" t="s">
        <v>140</v>
      </c>
      <c r="D582" s="269" t="s">
        <v>140</v>
      </c>
      <c r="E582" s="269" t="s">
        <v>140</v>
      </c>
      <c r="F582" s="269" t="s">
        <v>140</v>
      </c>
      <c r="G582" s="269" t="s">
        <v>140</v>
      </c>
      <c r="H582" s="269" t="s">
        <v>140</v>
      </c>
    </row>
    <row r="583" spans="2:8">
      <c r="B583" s="155" t="s">
        <v>293</v>
      </c>
      <c r="C583" s="269" t="s">
        <v>140</v>
      </c>
      <c r="D583" s="269" t="s">
        <v>140</v>
      </c>
      <c r="E583" s="269" t="s">
        <v>140</v>
      </c>
      <c r="F583" s="269" t="s">
        <v>140</v>
      </c>
      <c r="G583" s="269" t="s">
        <v>140</v>
      </c>
      <c r="H583" s="269" t="s">
        <v>140</v>
      </c>
    </row>
    <row r="584" spans="2:8">
      <c r="B584" s="149" t="s">
        <v>294</v>
      </c>
      <c r="C584" s="269" t="s">
        <v>140</v>
      </c>
      <c r="D584" s="269" t="s">
        <v>140</v>
      </c>
      <c r="E584" s="269" t="s">
        <v>140</v>
      </c>
      <c r="F584" s="269" t="s">
        <v>140</v>
      </c>
      <c r="G584" s="269" t="s">
        <v>140</v>
      </c>
      <c r="H584" s="269" t="s">
        <v>140</v>
      </c>
    </row>
    <row r="585" spans="2:8">
      <c r="B585" s="149" t="s">
        <v>295</v>
      </c>
      <c r="C585" s="269" t="s">
        <v>140</v>
      </c>
      <c r="D585" s="269" t="s">
        <v>140</v>
      </c>
      <c r="E585" s="269" t="s">
        <v>140</v>
      </c>
      <c r="F585" s="269" t="s">
        <v>140</v>
      </c>
      <c r="G585" s="269" t="s">
        <v>140</v>
      </c>
      <c r="H585" s="269" t="s">
        <v>140</v>
      </c>
    </row>
    <row r="586" spans="2:8">
      <c r="B586" s="149" t="s">
        <v>594</v>
      </c>
      <c r="C586" s="269" t="s">
        <v>140</v>
      </c>
      <c r="D586" s="269" t="s">
        <v>140</v>
      </c>
      <c r="E586" s="269" t="s">
        <v>140</v>
      </c>
      <c r="F586" s="269" t="s">
        <v>140</v>
      </c>
      <c r="G586" s="269" t="s">
        <v>140</v>
      </c>
      <c r="H586" s="269" t="s">
        <v>140</v>
      </c>
    </row>
    <row r="587" spans="2:8">
      <c r="B587" s="155" t="s">
        <v>296</v>
      </c>
      <c r="C587" s="269" t="s">
        <v>140</v>
      </c>
      <c r="D587" s="269" t="s">
        <v>140</v>
      </c>
      <c r="E587" s="269" t="s">
        <v>140</v>
      </c>
      <c r="F587" s="269" t="s">
        <v>140</v>
      </c>
      <c r="G587" s="269" t="s">
        <v>140</v>
      </c>
      <c r="H587" s="269" t="s">
        <v>140</v>
      </c>
    </row>
    <row r="588" spans="2:8">
      <c r="B588" s="155" t="s">
        <v>237</v>
      </c>
      <c r="C588" s="269" t="s">
        <v>140</v>
      </c>
      <c r="D588" s="269" t="s">
        <v>140</v>
      </c>
      <c r="E588" s="269" t="s">
        <v>140</v>
      </c>
      <c r="F588" s="269" t="s">
        <v>140</v>
      </c>
      <c r="G588" s="269" t="s">
        <v>140</v>
      </c>
      <c r="H588" s="269" t="s">
        <v>140</v>
      </c>
    </row>
    <row r="589" spans="2:8">
      <c r="B589" s="155"/>
      <c r="C589" s="269"/>
      <c r="D589" s="269"/>
      <c r="E589" s="269"/>
      <c r="F589" s="269"/>
      <c r="G589" s="269"/>
      <c r="H589" s="269"/>
    </row>
    <row r="590" spans="2:8">
      <c r="B590" s="153" t="s">
        <v>353</v>
      </c>
      <c r="C590" s="269" t="s">
        <v>140</v>
      </c>
      <c r="D590" s="269" t="s">
        <v>140</v>
      </c>
      <c r="E590" s="269" t="s">
        <v>140</v>
      </c>
      <c r="F590" s="269" t="s">
        <v>140</v>
      </c>
      <c r="G590" s="269" t="s">
        <v>140</v>
      </c>
      <c r="H590" s="269" t="s">
        <v>140</v>
      </c>
    </row>
    <row r="591" spans="2:8">
      <c r="B591" s="155" t="s">
        <v>293</v>
      </c>
      <c r="C591" s="269" t="s">
        <v>140</v>
      </c>
      <c r="D591" s="269" t="s">
        <v>140</v>
      </c>
      <c r="E591" s="269" t="s">
        <v>140</v>
      </c>
      <c r="F591" s="269" t="s">
        <v>140</v>
      </c>
      <c r="G591" s="269" t="s">
        <v>140</v>
      </c>
      <c r="H591" s="269" t="s">
        <v>140</v>
      </c>
    </row>
    <row r="592" spans="2:8">
      <c r="B592" s="149" t="s">
        <v>294</v>
      </c>
      <c r="C592" s="269" t="s">
        <v>140</v>
      </c>
      <c r="D592" s="269" t="s">
        <v>140</v>
      </c>
      <c r="E592" s="269" t="s">
        <v>140</v>
      </c>
      <c r="F592" s="269" t="s">
        <v>140</v>
      </c>
      <c r="G592" s="269" t="s">
        <v>140</v>
      </c>
      <c r="H592" s="269" t="s">
        <v>140</v>
      </c>
    </row>
    <row r="593" spans="2:8">
      <c r="B593" s="149" t="s">
        <v>295</v>
      </c>
      <c r="C593" s="269" t="s">
        <v>140</v>
      </c>
      <c r="D593" s="269" t="s">
        <v>140</v>
      </c>
      <c r="E593" s="269" t="s">
        <v>140</v>
      </c>
      <c r="F593" s="269" t="s">
        <v>140</v>
      </c>
      <c r="G593" s="269" t="s">
        <v>140</v>
      </c>
      <c r="H593" s="269" t="s">
        <v>140</v>
      </c>
    </row>
    <row r="594" spans="2:8">
      <c r="B594" s="149" t="s">
        <v>595</v>
      </c>
      <c r="C594" s="269" t="s">
        <v>140</v>
      </c>
      <c r="D594" s="269" t="s">
        <v>140</v>
      </c>
      <c r="E594" s="269" t="s">
        <v>140</v>
      </c>
      <c r="F594" s="269" t="s">
        <v>140</v>
      </c>
      <c r="G594" s="269" t="s">
        <v>140</v>
      </c>
      <c r="H594" s="269" t="s">
        <v>140</v>
      </c>
    </row>
    <row r="595" spans="2:8">
      <c r="B595" s="155" t="s">
        <v>296</v>
      </c>
      <c r="C595" s="269" t="s">
        <v>140</v>
      </c>
      <c r="D595" s="269" t="s">
        <v>140</v>
      </c>
      <c r="E595" s="269" t="s">
        <v>140</v>
      </c>
      <c r="F595" s="269" t="s">
        <v>140</v>
      </c>
      <c r="G595" s="269" t="s">
        <v>140</v>
      </c>
      <c r="H595" s="269" t="s">
        <v>140</v>
      </c>
    </row>
    <row r="596" spans="2:8">
      <c r="B596" s="155" t="s">
        <v>237</v>
      </c>
      <c r="C596" s="269" t="s">
        <v>140</v>
      </c>
      <c r="D596" s="269" t="s">
        <v>140</v>
      </c>
      <c r="E596" s="269" t="s">
        <v>140</v>
      </c>
      <c r="F596" s="269" t="s">
        <v>140</v>
      </c>
      <c r="G596" s="269" t="s">
        <v>140</v>
      </c>
      <c r="H596" s="269" t="s">
        <v>140</v>
      </c>
    </row>
    <row r="597" spans="2:8">
      <c r="B597" s="155"/>
      <c r="C597" s="269"/>
      <c r="D597" s="269"/>
      <c r="E597" s="269"/>
      <c r="F597" s="269"/>
      <c r="G597" s="269"/>
      <c r="H597" s="269"/>
    </row>
    <row r="598" spans="2:8" ht="25.5">
      <c r="B598" s="93" t="s">
        <v>354</v>
      </c>
      <c r="C598" s="269" t="s">
        <v>140</v>
      </c>
      <c r="D598" s="269" t="s">
        <v>140</v>
      </c>
      <c r="E598" s="269" t="s">
        <v>140</v>
      </c>
      <c r="F598" s="269" t="s">
        <v>140</v>
      </c>
      <c r="G598" s="269" t="s">
        <v>140</v>
      </c>
      <c r="H598" s="269" t="s">
        <v>140</v>
      </c>
    </row>
    <row r="599" spans="2:8">
      <c r="B599" s="96" t="s">
        <v>314</v>
      </c>
      <c r="C599" s="269" t="s">
        <v>140</v>
      </c>
      <c r="D599" s="269" t="s">
        <v>140</v>
      </c>
      <c r="E599" s="269" t="s">
        <v>140</v>
      </c>
      <c r="F599" s="269" t="s">
        <v>140</v>
      </c>
      <c r="G599" s="269" t="s">
        <v>140</v>
      </c>
      <c r="H599" s="269" t="s">
        <v>140</v>
      </c>
    </row>
    <row r="600" spans="2:8">
      <c r="B600" s="96" t="s">
        <v>315</v>
      </c>
      <c r="C600" s="269" t="s">
        <v>140</v>
      </c>
      <c r="D600" s="269" t="s">
        <v>140</v>
      </c>
      <c r="E600" s="269" t="s">
        <v>140</v>
      </c>
      <c r="F600" s="269" t="s">
        <v>140</v>
      </c>
      <c r="G600" s="269" t="s">
        <v>140</v>
      </c>
      <c r="H600" s="269" t="s">
        <v>140</v>
      </c>
    </row>
    <row r="601" spans="2:8">
      <c r="B601" s="96" t="s">
        <v>316</v>
      </c>
      <c r="C601" s="269" t="s">
        <v>140</v>
      </c>
      <c r="D601" s="269" t="s">
        <v>140</v>
      </c>
      <c r="E601" s="269" t="s">
        <v>140</v>
      </c>
      <c r="F601" s="269" t="s">
        <v>140</v>
      </c>
      <c r="G601" s="269" t="s">
        <v>140</v>
      </c>
      <c r="H601" s="269" t="s">
        <v>140</v>
      </c>
    </row>
    <row r="602" spans="2:8">
      <c r="B602" s="96" t="s">
        <v>317</v>
      </c>
      <c r="C602" s="269" t="s">
        <v>140</v>
      </c>
      <c r="D602" s="269" t="s">
        <v>140</v>
      </c>
      <c r="E602" s="269" t="s">
        <v>140</v>
      </c>
      <c r="F602" s="269" t="s">
        <v>140</v>
      </c>
      <c r="G602" s="269" t="s">
        <v>140</v>
      </c>
      <c r="H602" s="269" t="s">
        <v>140</v>
      </c>
    </row>
    <row r="603" spans="2:8">
      <c r="B603" s="96" t="s">
        <v>318</v>
      </c>
      <c r="C603" s="269" t="s">
        <v>140</v>
      </c>
      <c r="D603" s="269" t="s">
        <v>140</v>
      </c>
      <c r="E603" s="269" t="s">
        <v>140</v>
      </c>
      <c r="F603" s="269" t="s">
        <v>140</v>
      </c>
      <c r="G603" s="269" t="s">
        <v>140</v>
      </c>
      <c r="H603" s="269" t="s">
        <v>140</v>
      </c>
    </row>
    <row r="604" spans="2:8">
      <c r="B604" s="96" t="s">
        <v>319</v>
      </c>
      <c r="C604" s="269" t="s">
        <v>140</v>
      </c>
      <c r="D604" s="269" t="s">
        <v>140</v>
      </c>
      <c r="E604" s="269" t="s">
        <v>140</v>
      </c>
      <c r="F604" s="269" t="s">
        <v>140</v>
      </c>
      <c r="G604" s="269" t="s">
        <v>140</v>
      </c>
      <c r="H604" s="269" t="s">
        <v>140</v>
      </c>
    </row>
    <row r="605" spans="2:8">
      <c r="B605" s="96"/>
      <c r="C605" s="269"/>
      <c r="D605" s="269"/>
      <c r="E605" s="269"/>
      <c r="F605" s="269"/>
      <c r="G605" s="269"/>
      <c r="H605" s="269"/>
    </row>
    <row r="606" spans="2:8">
      <c r="B606" s="156" t="s">
        <v>355</v>
      </c>
      <c r="C606" s="269" t="s">
        <v>140</v>
      </c>
      <c r="D606" s="269" t="s">
        <v>140</v>
      </c>
      <c r="E606" s="269" t="s">
        <v>140</v>
      </c>
      <c r="F606" s="269" t="s">
        <v>140</v>
      </c>
      <c r="G606" s="269" t="s">
        <v>140</v>
      </c>
      <c r="H606" s="269" t="s">
        <v>140</v>
      </c>
    </row>
    <row r="607" spans="2:8">
      <c r="B607" s="96" t="s">
        <v>314</v>
      </c>
      <c r="C607" s="269" t="s">
        <v>140</v>
      </c>
      <c r="D607" s="269" t="s">
        <v>140</v>
      </c>
      <c r="E607" s="269" t="s">
        <v>140</v>
      </c>
      <c r="F607" s="269" t="s">
        <v>140</v>
      </c>
      <c r="G607" s="269" t="s">
        <v>140</v>
      </c>
      <c r="H607" s="269" t="s">
        <v>140</v>
      </c>
    </row>
    <row r="608" spans="2:8">
      <c r="B608" s="96" t="s">
        <v>315</v>
      </c>
      <c r="C608" s="269" t="s">
        <v>140</v>
      </c>
      <c r="D608" s="269" t="s">
        <v>140</v>
      </c>
      <c r="E608" s="269" t="s">
        <v>140</v>
      </c>
      <c r="F608" s="269" t="s">
        <v>140</v>
      </c>
      <c r="G608" s="269" t="s">
        <v>140</v>
      </c>
      <c r="H608" s="269" t="s">
        <v>140</v>
      </c>
    </row>
    <row r="609" spans="2:8">
      <c r="B609" s="96" t="s">
        <v>316</v>
      </c>
      <c r="C609" s="269" t="s">
        <v>140</v>
      </c>
      <c r="D609" s="269" t="s">
        <v>140</v>
      </c>
      <c r="E609" s="269" t="s">
        <v>140</v>
      </c>
      <c r="F609" s="269" t="s">
        <v>140</v>
      </c>
      <c r="G609" s="269" t="s">
        <v>140</v>
      </c>
      <c r="H609" s="269" t="s">
        <v>140</v>
      </c>
    </row>
    <row r="610" spans="2:8">
      <c r="B610" s="96" t="s">
        <v>317</v>
      </c>
      <c r="C610" s="269" t="s">
        <v>140</v>
      </c>
      <c r="D610" s="269" t="s">
        <v>140</v>
      </c>
      <c r="E610" s="269" t="s">
        <v>140</v>
      </c>
      <c r="F610" s="269" t="s">
        <v>140</v>
      </c>
      <c r="G610" s="269" t="s">
        <v>140</v>
      </c>
      <c r="H610" s="269" t="s">
        <v>140</v>
      </c>
    </row>
    <row r="611" spans="2:8">
      <c r="B611" s="96" t="s">
        <v>318</v>
      </c>
      <c r="C611" s="269" t="s">
        <v>140</v>
      </c>
      <c r="D611" s="269" t="s">
        <v>140</v>
      </c>
      <c r="E611" s="269" t="s">
        <v>140</v>
      </c>
      <c r="F611" s="269" t="s">
        <v>140</v>
      </c>
      <c r="G611" s="269" t="s">
        <v>140</v>
      </c>
      <c r="H611" s="269" t="s">
        <v>140</v>
      </c>
    </row>
    <row r="612" spans="2:8" ht="15.75" thickBot="1">
      <c r="B612" s="96" t="s">
        <v>319</v>
      </c>
      <c r="C612" s="269" t="s">
        <v>140</v>
      </c>
      <c r="D612" s="269" t="s">
        <v>140</v>
      </c>
      <c r="E612" s="269" t="s">
        <v>140</v>
      </c>
      <c r="F612" s="269" t="s">
        <v>140</v>
      </c>
      <c r="G612" s="269" t="s">
        <v>140</v>
      </c>
      <c r="H612" s="269" t="s">
        <v>140</v>
      </c>
    </row>
    <row r="613" spans="2:8" ht="15.75" thickTop="1">
      <c r="B613" s="1064" t="s">
        <v>1408</v>
      </c>
      <c r="C613" s="1064"/>
      <c r="D613" s="1064"/>
      <c r="E613" s="1064"/>
      <c r="F613" s="1064"/>
      <c r="G613" s="1064"/>
      <c r="H613" s="1064"/>
    </row>
    <row r="614" spans="2:8">
      <c r="B614" s="1079"/>
      <c r="C614" s="1079"/>
      <c r="D614" s="1079"/>
      <c r="E614" s="1079"/>
      <c r="F614" s="1079"/>
      <c r="G614" s="1079"/>
      <c r="H614" s="1079"/>
    </row>
    <row r="615" spans="2:8">
      <c r="B615" s="146"/>
      <c r="C615" s="232"/>
      <c r="D615" s="232"/>
      <c r="E615" s="232"/>
      <c r="F615" s="232"/>
      <c r="G615" s="232"/>
      <c r="H615" s="232"/>
    </row>
    <row r="616" spans="2:8">
      <c r="B616" s="1063" t="s">
        <v>49</v>
      </c>
      <c r="C616" s="1063"/>
      <c r="D616" s="1063"/>
      <c r="E616" s="1063"/>
      <c r="F616" s="1063"/>
      <c r="G616" s="1063"/>
      <c r="H616" s="1063"/>
    </row>
    <row r="617" spans="2:8">
      <c r="B617" s="888" t="s">
        <v>48</v>
      </c>
      <c r="C617" s="232"/>
      <c r="D617" s="232"/>
      <c r="E617" s="232"/>
      <c r="F617" s="232"/>
      <c r="G617" s="232"/>
      <c r="H617" s="232"/>
    </row>
    <row r="618" spans="2:8">
      <c r="B618" s="145" t="s">
        <v>324</v>
      </c>
      <c r="C618" s="232"/>
      <c r="D618" s="232"/>
      <c r="E618" s="232"/>
      <c r="F618" s="232"/>
      <c r="G618" s="232"/>
      <c r="H618" s="232"/>
    </row>
    <row r="619" spans="2:8">
      <c r="B619" s="145"/>
      <c r="C619" s="232"/>
      <c r="D619" s="232"/>
      <c r="E619" s="232"/>
      <c r="F619" s="232"/>
      <c r="G619" s="232"/>
      <c r="H619" s="232"/>
    </row>
    <row r="620" spans="2:8">
      <c r="B620" s="16"/>
      <c r="C620" s="17">
        <v>2014</v>
      </c>
      <c r="D620" s="17">
        <v>2015</v>
      </c>
      <c r="E620" s="17">
        <v>2016</v>
      </c>
      <c r="F620" s="17">
        <v>2017</v>
      </c>
      <c r="G620" s="17">
        <v>2018</v>
      </c>
      <c r="H620" s="17">
        <v>2019</v>
      </c>
    </row>
    <row r="621" spans="2:8">
      <c r="B621" s="92" t="s">
        <v>1404</v>
      </c>
      <c r="C621" s="232"/>
      <c r="D621" s="232"/>
      <c r="E621" s="232"/>
      <c r="F621" s="232"/>
      <c r="G621" s="232"/>
      <c r="H621" s="232"/>
    </row>
    <row r="622" spans="2:8">
      <c r="B622" s="93" t="s">
        <v>346</v>
      </c>
      <c r="C622" s="36">
        <v>725301.19869285566</v>
      </c>
      <c r="D622" s="36">
        <v>597926.97552613751</v>
      </c>
      <c r="E622" s="36">
        <v>602076.17268322257</v>
      </c>
      <c r="F622" s="36">
        <v>710415.74930913281</v>
      </c>
      <c r="G622" s="36">
        <v>748372.30208524002</v>
      </c>
      <c r="H622" s="36">
        <v>783884.32050393452</v>
      </c>
    </row>
    <row r="623" spans="2:8">
      <c r="B623" s="93"/>
      <c r="C623" s="36"/>
      <c r="D623" s="36"/>
      <c r="E623" s="36"/>
      <c r="F623" s="36"/>
      <c r="G623" s="36"/>
      <c r="H623" s="36"/>
    </row>
    <row r="624" spans="2:8">
      <c r="B624" s="93" t="s">
        <v>347</v>
      </c>
      <c r="C624" s="267" t="s">
        <v>140</v>
      </c>
      <c r="D624" s="267" t="s">
        <v>140</v>
      </c>
      <c r="E624" s="267" t="s">
        <v>140</v>
      </c>
      <c r="F624" s="267" t="s">
        <v>140</v>
      </c>
      <c r="G624" s="267" t="s">
        <v>140</v>
      </c>
      <c r="H624" s="267" t="s">
        <v>140</v>
      </c>
    </row>
    <row r="625" spans="2:8">
      <c r="B625" s="96" t="s">
        <v>293</v>
      </c>
      <c r="C625" s="267" t="s">
        <v>140</v>
      </c>
      <c r="D625" s="267" t="s">
        <v>140</v>
      </c>
      <c r="E625" s="267" t="s">
        <v>140</v>
      </c>
      <c r="F625" s="267" t="s">
        <v>140</v>
      </c>
      <c r="G625" s="267" t="s">
        <v>140</v>
      </c>
      <c r="H625" s="267" t="s">
        <v>140</v>
      </c>
    </row>
    <row r="626" spans="2:8">
      <c r="B626" s="136" t="s">
        <v>294</v>
      </c>
      <c r="C626" s="267" t="s">
        <v>140</v>
      </c>
      <c r="D626" s="267" t="s">
        <v>140</v>
      </c>
      <c r="E626" s="267" t="s">
        <v>140</v>
      </c>
      <c r="F626" s="267" t="s">
        <v>140</v>
      </c>
      <c r="G626" s="267" t="s">
        <v>140</v>
      </c>
      <c r="H626" s="267" t="s">
        <v>140</v>
      </c>
    </row>
    <row r="627" spans="2:8">
      <c r="B627" s="136" t="s">
        <v>295</v>
      </c>
      <c r="C627" s="267" t="s">
        <v>140</v>
      </c>
      <c r="D627" s="267" t="s">
        <v>140</v>
      </c>
      <c r="E627" s="267" t="s">
        <v>140</v>
      </c>
      <c r="F627" s="267" t="s">
        <v>140</v>
      </c>
      <c r="G627" s="267" t="s">
        <v>140</v>
      </c>
      <c r="H627" s="267" t="s">
        <v>140</v>
      </c>
    </row>
    <row r="628" spans="2:8">
      <c r="B628" s="136" t="s">
        <v>593</v>
      </c>
      <c r="C628" s="267" t="s">
        <v>140</v>
      </c>
      <c r="D628" s="267" t="s">
        <v>140</v>
      </c>
      <c r="E628" s="267" t="s">
        <v>140</v>
      </c>
      <c r="F628" s="267" t="s">
        <v>140</v>
      </c>
      <c r="G628" s="267" t="s">
        <v>140</v>
      </c>
      <c r="H628" s="267" t="s">
        <v>140</v>
      </c>
    </row>
    <row r="629" spans="2:8">
      <c r="B629" s="96" t="s">
        <v>296</v>
      </c>
      <c r="C629" s="267" t="s">
        <v>140</v>
      </c>
      <c r="D629" s="267" t="s">
        <v>140</v>
      </c>
      <c r="E629" s="267" t="s">
        <v>140</v>
      </c>
      <c r="F629" s="267" t="s">
        <v>140</v>
      </c>
      <c r="G629" s="267" t="s">
        <v>140</v>
      </c>
      <c r="H629" s="267" t="s">
        <v>140</v>
      </c>
    </row>
    <row r="630" spans="2:8">
      <c r="B630" s="96" t="s">
        <v>237</v>
      </c>
      <c r="C630" s="267" t="s">
        <v>140</v>
      </c>
      <c r="D630" s="267" t="s">
        <v>140</v>
      </c>
      <c r="E630" s="267" t="s">
        <v>140</v>
      </c>
      <c r="F630" s="267" t="s">
        <v>140</v>
      </c>
      <c r="G630" s="267" t="s">
        <v>140</v>
      </c>
      <c r="H630" s="267" t="s">
        <v>140</v>
      </c>
    </row>
    <row r="631" spans="2:8">
      <c r="B631" s="96"/>
      <c r="C631" s="36"/>
      <c r="D631" s="36"/>
      <c r="E631" s="36"/>
      <c r="F631" s="36"/>
      <c r="G631" s="36"/>
      <c r="H631" s="36"/>
    </row>
    <row r="632" spans="2:8">
      <c r="B632" s="153" t="s">
        <v>352</v>
      </c>
      <c r="C632" s="267" t="s">
        <v>140</v>
      </c>
      <c r="D632" s="267" t="s">
        <v>140</v>
      </c>
      <c r="E632" s="267" t="s">
        <v>140</v>
      </c>
      <c r="F632" s="267" t="s">
        <v>140</v>
      </c>
      <c r="G632" s="267" t="s">
        <v>140</v>
      </c>
      <c r="H632" s="267" t="s">
        <v>140</v>
      </c>
    </row>
    <row r="633" spans="2:8">
      <c r="B633" s="155" t="s">
        <v>293</v>
      </c>
      <c r="C633" s="267" t="s">
        <v>140</v>
      </c>
      <c r="D633" s="267" t="s">
        <v>140</v>
      </c>
      <c r="E633" s="267" t="s">
        <v>140</v>
      </c>
      <c r="F633" s="267" t="s">
        <v>140</v>
      </c>
      <c r="G633" s="267" t="s">
        <v>140</v>
      </c>
      <c r="H633" s="267" t="s">
        <v>140</v>
      </c>
    </row>
    <row r="634" spans="2:8">
      <c r="B634" s="149" t="s">
        <v>294</v>
      </c>
      <c r="C634" s="267" t="s">
        <v>140</v>
      </c>
      <c r="D634" s="267" t="s">
        <v>140</v>
      </c>
      <c r="E634" s="267" t="s">
        <v>140</v>
      </c>
      <c r="F634" s="267" t="s">
        <v>140</v>
      </c>
      <c r="G634" s="267" t="s">
        <v>140</v>
      </c>
      <c r="H634" s="267" t="s">
        <v>140</v>
      </c>
    </row>
    <row r="635" spans="2:8">
      <c r="B635" s="149" t="s">
        <v>295</v>
      </c>
      <c r="C635" s="267" t="s">
        <v>140</v>
      </c>
      <c r="D635" s="267" t="s">
        <v>140</v>
      </c>
      <c r="E635" s="267" t="s">
        <v>140</v>
      </c>
      <c r="F635" s="267" t="s">
        <v>140</v>
      </c>
      <c r="G635" s="267" t="s">
        <v>140</v>
      </c>
      <c r="H635" s="267" t="s">
        <v>140</v>
      </c>
    </row>
    <row r="636" spans="2:8">
      <c r="B636" s="149" t="s">
        <v>594</v>
      </c>
      <c r="C636" s="267" t="s">
        <v>140</v>
      </c>
      <c r="D636" s="267" t="s">
        <v>140</v>
      </c>
      <c r="E636" s="267" t="s">
        <v>140</v>
      </c>
      <c r="F636" s="267" t="s">
        <v>140</v>
      </c>
      <c r="G636" s="267" t="s">
        <v>140</v>
      </c>
      <c r="H636" s="267" t="s">
        <v>140</v>
      </c>
    </row>
    <row r="637" spans="2:8">
      <c r="B637" s="155" t="s">
        <v>296</v>
      </c>
      <c r="C637" s="267" t="s">
        <v>140</v>
      </c>
      <c r="D637" s="267" t="s">
        <v>140</v>
      </c>
      <c r="E637" s="267" t="s">
        <v>140</v>
      </c>
      <c r="F637" s="267" t="s">
        <v>140</v>
      </c>
      <c r="G637" s="267" t="s">
        <v>140</v>
      </c>
      <c r="H637" s="267" t="s">
        <v>140</v>
      </c>
    </row>
    <row r="638" spans="2:8">
      <c r="B638" s="155" t="s">
        <v>237</v>
      </c>
      <c r="C638" s="267" t="s">
        <v>140</v>
      </c>
      <c r="D638" s="267" t="s">
        <v>140</v>
      </c>
      <c r="E638" s="267" t="s">
        <v>140</v>
      </c>
      <c r="F638" s="267" t="s">
        <v>140</v>
      </c>
      <c r="G638" s="267" t="s">
        <v>140</v>
      </c>
      <c r="H638" s="267" t="s">
        <v>140</v>
      </c>
    </row>
    <row r="639" spans="2:8">
      <c r="B639" s="155"/>
      <c r="C639" s="267"/>
      <c r="D639" s="267"/>
      <c r="E639" s="267"/>
      <c r="F639" s="267"/>
      <c r="G639" s="267"/>
      <c r="H639" s="267"/>
    </row>
    <row r="640" spans="2:8">
      <c r="B640" s="153" t="s">
        <v>353</v>
      </c>
      <c r="C640" s="267" t="s">
        <v>140</v>
      </c>
      <c r="D640" s="267" t="s">
        <v>140</v>
      </c>
      <c r="E640" s="267" t="s">
        <v>140</v>
      </c>
      <c r="F640" s="267" t="s">
        <v>140</v>
      </c>
      <c r="G640" s="267" t="s">
        <v>140</v>
      </c>
      <c r="H640" s="267" t="s">
        <v>140</v>
      </c>
    </row>
    <row r="641" spans="2:8">
      <c r="B641" s="155" t="s">
        <v>293</v>
      </c>
      <c r="C641" s="267" t="s">
        <v>140</v>
      </c>
      <c r="D641" s="267" t="s">
        <v>140</v>
      </c>
      <c r="E641" s="267" t="s">
        <v>140</v>
      </c>
      <c r="F641" s="267" t="s">
        <v>140</v>
      </c>
      <c r="G641" s="267" t="s">
        <v>140</v>
      </c>
      <c r="H641" s="267" t="s">
        <v>140</v>
      </c>
    </row>
    <row r="642" spans="2:8">
      <c r="B642" s="149" t="s">
        <v>294</v>
      </c>
      <c r="C642" s="267" t="s">
        <v>140</v>
      </c>
      <c r="D642" s="267" t="s">
        <v>140</v>
      </c>
      <c r="E642" s="267" t="s">
        <v>140</v>
      </c>
      <c r="F642" s="267" t="s">
        <v>140</v>
      </c>
      <c r="G642" s="267" t="s">
        <v>140</v>
      </c>
      <c r="H642" s="267" t="s">
        <v>140</v>
      </c>
    </row>
    <row r="643" spans="2:8">
      <c r="B643" s="149" t="s">
        <v>295</v>
      </c>
      <c r="C643" s="267" t="s">
        <v>140</v>
      </c>
      <c r="D643" s="267" t="s">
        <v>140</v>
      </c>
      <c r="E643" s="267" t="s">
        <v>140</v>
      </c>
      <c r="F643" s="267" t="s">
        <v>140</v>
      </c>
      <c r="G643" s="267" t="s">
        <v>140</v>
      </c>
      <c r="H643" s="267" t="s">
        <v>140</v>
      </c>
    </row>
    <row r="644" spans="2:8">
      <c r="B644" s="149" t="s">
        <v>595</v>
      </c>
      <c r="C644" s="267" t="s">
        <v>140</v>
      </c>
      <c r="D644" s="267" t="s">
        <v>140</v>
      </c>
      <c r="E644" s="267" t="s">
        <v>140</v>
      </c>
      <c r="F644" s="267" t="s">
        <v>140</v>
      </c>
      <c r="G644" s="267" t="s">
        <v>140</v>
      </c>
      <c r="H644" s="267" t="s">
        <v>140</v>
      </c>
    </row>
    <row r="645" spans="2:8">
      <c r="B645" s="155" t="s">
        <v>296</v>
      </c>
      <c r="C645" s="267" t="s">
        <v>140</v>
      </c>
      <c r="D645" s="267" t="s">
        <v>140</v>
      </c>
      <c r="E645" s="267" t="s">
        <v>140</v>
      </c>
      <c r="F645" s="267" t="s">
        <v>140</v>
      </c>
      <c r="G645" s="267" t="s">
        <v>140</v>
      </c>
      <c r="H645" s="267" t="s">
        <v>140</v>
      </c>
    </row>
    <row r="646" spans="2:8">
      <c r="B646" s="155" t="s">
        <v>237</v>
      </c>
      <c r="C646" s="267" t="s">
        <v>140</v>
      </c>
      <c r="D646" s="267" t="s">
        <v>140</v>
      </c>
      <c r="E646" s="267" t="s">
        <v>140</v>
      </c>
      <c r="F646" s="267" t="s">
        <v>140</v>
      </c>
      <c r="G646" s="267" t="s">
        <v>140</v>
      </c>
      <c r="H646" s="267" t="s">
        <v>140</v>
      </c>
    </row>
    <row r="647" spans="2:8">
      <c r="B647" s="155"/>
      <c r="C647" s="36"/>
      <c r="D647" s="36"/>
      <c r="E647" s="36"/>
      <c r="F647" s="36"/>
      <c r="G647" s="36"/>
      <c r="H647" s="36"/>
    </row>
    <row r="648" spans="2:8" ht="25.5">
      <c r="B648" s="93" t="s">
        <v>354</v>
      </c>
      <c r="C648" s="267" t="s">
        <v>140</v>
      </c>
      <c r="D648" s="267" t="s">
        <v>140</v>
      </c>
      <c r="E648" s="267" t="s">
        <v>140</v>
      </c>
      <c r="F648" s="267" t="s">
        <v>140</v>
      </c>
      <c r="G648" s="267" t="s">
        <v>140</v>
      </c>
      <c r="H648" s="267" t="s">
        <v>140</v>
      </c>
    </row>
    <row r="649" spans="2:8">
      <c r="B649" s="96" t="s">
        <v>314</v>
      </c>
      <c r="C649" s="267" t="s">
        <v>140</v>
      </c>
      <c r="D649" s="267" t="s">
        <v>140</v>
      </c>
      <c r="E649" s="267" t="s">
        <v>140</v>
      </c>
      <c r="F649" s="267" t="s">
        <v>140</v>
      </c>
      <c r="G649" s="267" t="s">
        <v>140</v>
      </c>
      <c r="H649" s="267" t="s">
        <v>140</v>
      </c>
    </row>
    <row r="650" spans="2:8">
      <c r="B650" s="96" t="s">
        <v>315</v>
      </c>
      <c r="C650" s="267" t="s">
        <v>140</v>
      </c>
      <c r="D650" s="267" t="s">
        <v>140</v>
      </c>
      <c r="E650" s="267" t="s">
        <v>140</v>
      </c>
      <c r="F650" s="267" t="s">
        <v>140</v>
      </c>
      <c r="G650" s="267" t="s">
        <v>140</v>
      </c>
      <c r="H650" s="267" t="s">
        <v>140</v>
      </c>
    </row>
    <row r="651" spans="2:8">
      <c r="B651" s="96" t="s">
        <v>316</v>
      </c>
      <c r="C651" s="267" t="s">
        <v>140</v>
      </c>
      <c r="D651" s="267" t="s">
        <v>140</v>
      </c>
      <c r="E651" s="267" t="s">
        <v>140</v>
      </c>
      <c r="F651" s="267" t="s">
        <v>140</v>
      </c>
      <c r="G651" s="267" t="s">
        <v>140</v>
      </c>
      <c r="H651" s="267" t="s">
        <v>140</v>
      </c>
    </row>
    <row r="652" spans="2:8">
      <c r="B652" s="96" t="s">
        <v>317</v>
      </c>
      <c r="C652" s="267" t="s">
        <v>140</v>
      </c>
      <c r="D652" s="267" t="s">
        <v>140</v>
      </c>
      <c r="E652" s="267" t="s">
        <v>140</v>
      </c>
      <c r="F652" s="267" t="s">
        <v>140</v>
      </c>
      <c r="G652" s="267" t="s">
        <v>140</v>
      </c>
      <c r="H652" s="267" t="s">
        <v>140</v>
      </c>
    </row>
    <row r="653" spans="2:8">
      <c r="B653" s="96" t="s">
        <v>318</v>
      </c>
      <c r="C653" s="267" t="s">
        <v>140</v>
      </c>
      <c r="D653" s="267" t="s">
        <v>140</v>
      </c>
      <c r="E653" s="267" t="s">
        <v>140</v>
      </c>
      <c r="F653" s="267" t="s">
        <v>140</v>
      </c>
      <c r="G653" s="267" t="s">
        <v>140</v>
      </c>
      <c r="H653" s="267" t="s">
        <v>140</v>
      </c>
    </row>
    <row r="654" spans="2:8">
      <c r="B654" s="96" t="s">
        <v>319</v>
      </c>
      <c r="C654" s="267" t="s">
        <v>140</v>
      </c>
      <c r="D654" s="267" t="s">
        <v>140</v>
      </c>
      <c r="E654" s="267" t="s">
        <v>140</v>
      </c>
      <c r="F654" s="267" t="s">
        <v>140</v>
      </c>
      <c r="G654" s="267" t="s">
        <v>140</v>
      </c>
      <c r="H654" s="267" t="s">
        <v>140</v>
      </c>
    </row>
    <row r="655" spans="2:8">
      <c r="B655" s="96"/>
      <c r="C655" s="36"/>
      <c r="D655" s="36"/>
      <c r="E655" s="36"/>
      <c r="F655" s="36"/>
      <c r="G655" s="36"/>
      <c r="H655" s="36"/>
    </row>
    <row r="656" spans="2:8">
      <c r="B656" s="156" t="s">
        <v>355</v>
      </c>
      <c r="C656" s="267" t="s">
        <v>140</v>
      </c>
      <c r="D656" s="267" t="s">
        <v>140</v>
      </c>
      <c r="E656" s="267" t="s">
        <v>140</v>
      </c>
      <c r="F656" s="267" t="s">
        <v>140</v>
      </c>
      <c r="G656" s="267" t="s">
        <v>140</v>
      </c>
      <c r="H656" s="267" t="s">
        <v>140</v>
      </c>
    </row>
    <row r="657" spans="2:8">
      <c r="B657" s="96" t="s">
        <v>314</v>
      </c>
      <c r="C657" s="267" t="s">
        <v>140</v>
      </c>
      <c r="D657" s="267" t="s">
        <v>140</v>
      </c>
      <c r="E657" s="267" t="s">
        <v>140</v>
      </c>
      <c r="F657" s="267" t="s">
        <v>140</v>
      </c>
      <c r="G657" s="267" t="s">
        <v>140</v>
      </c>
      <c r="H657" s="267" t="s">
        <v>140</v>
      </c>
    </row>
    <row r="658" spans="2:8">
      <c r="B658" s="96" t="s">
        <v>315</v>
      </c>
      <c r="C658" s="267" t="s">
        <v>140</v>
      </c>
      <c r="D658" s="267" t="s">
        <v>140</v>
      </c>
      <c r="E658" s="267" t="s">
        <v>140</v>
      </c>
      <c r="F658" s="267" t="s">
        <v>140</v>
      </c>
      <c r="G658" s="267" t="s">
        <v>140</v>
      </c>
      <c r="H658" s="267" t="s">
        <v>140</v>
      </c>
    </row>
    <row r="659" spans="2:8">
      <c r="B659" s="96" t="s">
        <v>316</v>
      </c>
      <c r="C659" s="267" t="s">
        <v>140</v>
      </c>
      <c r="D659" s="267" t="s">
        <v>140</v>
      </c>
      <c r="E659" s="267" t="s">
        <v>140</v>
      </c>
      <c r="F659" s="267" t="s">
        <v>140</v>
      </c>
      <c r="G659" s="267" t="s">
        <v>140</v>
      </c>
      <c r="H659" s="267" t="s">
        <v>140</v>
      </c>
    </row>
    <row r="660" spans="2:8">
      <c r="B660" s="96" t="s">
        <v>317</v>
      </c>
      <c r="C660" s="267" t="s">
        <v>140</v>
      </c>
      <c r="D660" s="267" t="s">
        <v>140</v>
      </c>
      <c r="E660" s="267" t="s">
        <v>140</v>
      </c>
      <c r="F660" s="267" t="s">
        <v>140</v>
      </c>
      <c r="G660" s="267" t="s">
        <v>140</v>
      </c>
      <c r="H660" s="267" t="s">
        <v>140</v>
      </c>
    </row>
    <row r="661" spans="2:8">
      <c r="B661" s="96" t="s">
        <v>318</v>
      </c>
      <c r="C661" s="267" t="s">
        <v>140</v>
      </c>
      <c r="D661" s="267" t="s">
        <v>140</v>
      </c>
      <c r="E661" s="267" t="s">
        <v>140</v>
      </c>
      <c r="F661" s="267" t="s">
        <v>140</v>
      </c>
      <c r="G661" s="267" t="s">
        <v>140</v>
      </c>
      <c r="H661" s="267" t="s">
        <v>140</v>
      </c>
    </row>
    <row r="662" spans="2:8">
      <c r="B662" s="96" t="s">
        <v>319</v>
      </c>
      <c r="C662" s="267" t="s">
        <v>140</v>
      </c>
      <c r="D662" s="267" t="s">
        <v>140</v>
      </c>
      <c r="E662" s="267" t="s">
        <v>140</v>
      </c>
      <c r="F662" s="267" t="s">
        <v>140</v>
      </c>
      <c r="G662" s="267" t="s">
        <v>140</v>
      </c>
      <c r="H662" s="267" t="s">
        <v>140</v>
      </c>
    </row>
    <row r="663" spans="2:8">
      <c r="B663" s="96"/>
      <c r="C663" s="270"/>
      <c r="D663" s="270"/>
      <c r="E663" s="270"/>
      <c r="F663" s="270"/>
      <c r="G663" s="270"/>
      <c r="H663" s="270"/>
    </row>
    <row r="664" spans="2:8">
      <c r="B664" s="92" t="s">
        <v>1405</v>
      </c>
      <c r="C664" s="270"/>
      <c r="D664" s="270"/>
      <c r="E664" s="270"/>
      <c r="F664" s="270"/>
      <c r="G664" s="270"/>
      <c r="H664" s="270"/>
    </row>
    <row r="665" spans="2:8">
      <c r="B665" s="93" t="s">
        <v>346</v>
      </c>
      <c r="C665" s="267" t="s">
        <v>140</v>
      </c>
      <c r="D665" s="267" t="s">
        <v>140</v>
      </c>
      <c r="E665" s="267">
        <v>478379.06961900764</v>
      </c>
      <c r="F665" s="267">
        <v>485650.73152461438</v>
      </c>
      <c r="G665" s="267">
        <v>513945.51992625854</v>
      </c>
      <c r="H665" s="267">
        <v>477525.59024580469</v>
      </c>
    </row>
    <row r="666" spans="2:8">
      <c r="B666" s="93"/>
      <c r="C666" s="267"/>
      <c r="D666" s="267"/>
      <c r="E666" s="267"/>
      <c r="F666" s="267"/>
      <c r="G666" s="267"/>
      <c r="H666" s="267"/>
    </row>
    <row r="667" spans="2:8">
      <c r="B667" s="93" t="s">
        <v>347</v>
      </c>
      <c r="C667" s="267" t="s">
        <v>140</v>
      </c>
      <c r="D667" s="267" t="s">
        <v>140</v>
      </c>
      <c r="E667" s="267" t="s">
        <v>140</v>
      </c>
      <c r="F667" s="267" t="s">
        <v>140</v>
      </c>
      <c r="G667" s="267" t="s">
        <v>140</v>
      </c>
      <c r="H667" s="267" t="s">
        <v>140</v>
      </c>
    </row>
    <row r="668" spans="2:8">
      <c r="B668" s="96" t="s">
        <v>293</v>
      </c>
      <c r="C668" s="267" t="s">
        <v>140</v>
      </c>
      <c r="D668" s="267" t="s">
        <v>140</v>
      </c>
      <c r="E668" s="267" t="s">
        <v>140</v>
      </c>
      <c r="F668" s="267" t="s">
        <v>140</v>
      </c>
      <c r="G668" s="267" t="s">
        <v>140</v>
      </c>
      <c r="H668" s="267" t="s">
        <v>140</v>
      </c>
    </row>
    <row r="669" spans="2:8">
      <c r="B669" s="136" t="s">
        <v>294</v>
      </c>
      <c r="C669" s="267" t="s">
        <v>140</v>
      </c>
      <c r="D669" s="267" t="s">
        <v>140</v>
      </c>
      <c r="E669" s="267" t="s">
        <v>140</v>
      </c>
      <c r="F669" s="267" t="s">
        <v>140</v>
      </c>
      <c r="G669" s="267" t="s">
        <v>140</v>
      </c>
      <c r="H669" s="267" t="s">
        <v>140</v>
      </c>
    </row>
    <row r="670" spans="2:8">
      <c r="B670" s="136" t="s">
        <v>295</v>
      </c>
      <c r="C670" s="267" t="s">
        <v>140</v>
      </c>
      <c r="D670" s="267" t="s">
        <v>140</v>
      </c>
      <c r="E670" s="267" t="s">
        <v>140</v>
      </c>
      <c r="F670" s="267" t="s">
        <v>140</v>
      </c>
      <c r="G670" s="267" t="s">
        <v>140</v>
      </c>
      <c r="H670" s="267" t="s">
        <v>140</v>
      </c>
    </row>
    <row r="671" spans="2:8">
      <c r="B671" s="136" t="s">
        <v>593</v>
      </c>
      <c r="C671" s="267" t="s">
        <v>140</v>
      </c>
      <c r="D671" s="267" t="s">
        <v>140</v>
      </c>
      <c r="E671" s="267" t="s">
        <v>140</v>
      </c>
      <c r="F671" s="267" t="s">
        <v>140</v>
      </c>
      <c r="G671" s="267" t="s">
        <v>140</v>
      </c>
      <c r="H671" s="267" t="s">
        <v>140</v>
      </c>
    </row>
    <row r="672" spans="2:8">
      <c r="B672" s="96" t="s">
        <v>296</v>
      </c>
      <c r="C672" s="267" t="s">
        <v>140</v>
      </c>
      <c r="D672" s="267" t="s">
        <v>140</v>
      </c>
      <c r="E672" s="267" t="s">
        <v>140</v>
      </c>
      <c r="F672" s="267" t="s">
        <v>140</v>
      </c>
      <c r="G672" s="267" t="s">
        <v>140</v>
      </c>
      <c r="H672" s="267" t="s">
        <v>140</v>
      </c>
    </row>
    <row r="673" spans="2:8">
      <c r="B673" s="96" t="s">
        <v>237</v>
      </c>
      <c r="C673" s="267" t="s">
        <v>140</v>
      </c>
      <c r="D673" s="267" t="s">
        <v>140</v>
      </c>
      <c r="E673" s="267" t="s">
        <v>140</v>
      </c>
      <c r="F673" s="267" t="s">
        <v>140</v>
      </c>
      <c r="G673" s="267" t="s">
        <v>140</v>
      </c>
      <c r="H673" s="267" t="s">
        <v>140</v>
      </c>
    </row>
    <row r="674" spans="2:8">
      <c r="B674" s="96"/>
      <c r="C674" s="267"/>
      <c r="D674" s="267"/>
      <c r="E674" s="267"/>
      <c r="F674" s="267"/>
      <c r="G674" s="267"/>
      <c r="H674" s="267"/>
    </row>
    <row r="675" spans="2:8">
      <c r="B675" s="153" t="s">
        <v>352</v>
      </c>
      <c r="C675" s="267" t="s">
        <v>140</v>
      </c>
      <c r="D675" s="267" t="s">
        <v>140</v>
      </c>
      <c r="E675" s="267" t="s">
        <v>140</v>
      </c>
      <c r="F675" s="267" t="s">
        <v>140</v>
      </c>
      <c r="G675" s="267" t="s">
        <v>140</v>
      </c>
      <c r="H675" s="267" t="s">
        <v>140</v>
      </c>
    </row>
    <row r="676" spans="2:8">
      <c r="B676" s="155" t="s">
        <v>293</v>
      </c>
      <c r="C676" s="267" t="s">
        <v>140</v>
      </c>
      <c r="D676" s="267" t="s">
        <v>140</v>
      </c>
      <c r="E676" s="267" t="s">
        <v>140</v>
      </c>
      <c r="F676" s="267" t="s">
        <v>140</v>
      </c>
      <c r="G676" s="267" t="s">
        <v>140</v>
      </c>
      <c r="H676" s="267" t="s">
        <v>140</v>
      </c>
    </row>
    <row r="677" spans="2:8">
      <c r="B677" s="149" t="s">
        <v>294</v>
      </c>
      <c r="C677" s="267" t="s">
        <v>140</v>
      </c>
      <c r="D677" s="267" t="s">
        <v>140</v>
      </c>
      <c r="E677" s="267" t="s">
        <v>140</v>
      </c>
      <c r="F677" s="267" t="s">
        <v>140</v>
      </c>
      <c r="G677" s="267" t="s">
        <v>140</v>
      </c>
      <c r="H677" s="267" t="s">
        <v>140</v>
      </c>
    </row>
    <row r="678" spans="2:8">
      <c r="B678" s="149" t="s">
        <v>295</v>
      </c>
      <c r="C678" s="267" t="s">
        <v>140</v>
      </c>
      <c r="D678" s="267" t="s">
        <v>140</v>
      </c>
      <c r="E678" s="267" t="s">
        <v>140</v>
      </c>
      <c r="F678" s="267" t="s">
        <v>140</v>
      </c>
      <c r="G678" s="267" t="s">
        <v>140</v>
      </c>
      <c r="H678" s="267" t="s">
        <v>140</v>
      </c>
    </row>
    <row r="679" spans="2:8">
      <c r="B679" s="149" t="s">
        <v>594</v>
      </c>
      <c r="C679" s="267" t="s">
        <v>140</v>
      </c>
      <c r="D679" s="267" t="s">
        <v>140</v>
      </c>
      <c r="E679" s="267" t="s">
        <v>140</v>
      </c>
      <c r="F679" s="267" t="s">
        <v>140</v>
      </c>
      <c r="G679" s="267" t="s">
        <v>140</v>
      </c>
      <c r="H679" s="267" t="s">
        <v>140</v>
      </c>
    </row>
    <row r="680" spans="2:8">
      <c r="B680" s="155" t="s">
        <v>296</v>
      </c>
      <c r="C680" s="267" t="s">
        <v>140</v>
      </c>
      <c r="D680" s="267" t="s">
        <v>140</v>
      </c>
      <c r="E680" s="267" t="s">
        <v>140</v>
      </c>
      <c r="F680" s="267" t="s">
        <v>140</v>
      </c>
      <c r="G680" s="267" t="s">
        <v>140</v>
      </c>
      <c r="H680" s="267" t="s">
        <v>140</v>
      </c>
    </row>
    <row r="681" spans="2:8">
      <c r="B681" s="155" t="s">
        <v>237</v>
      </c>
      <c r="C681" s="267" t="s">
        <v>140</v>
      </c>
      <c r="D681" s="267" t="s">
        <v>140</v>
      </c>
      <c r="E681" s="267" t="s">
        <v>140</v>
      </c>
      <c r="F681" s="267" t="s">
        <v>140</v>
      </c>
      <c r="G681" s="267" t="s">
        <v>140</v>
      </c>
      <c r="H681" s="267" t="s">
        <v>140</v>
      </c>
    </row>
    <row r="682" spans="2:8">
      <c r="B682" s="155"/>
      <c r="C682" s="267"/>
      <c r="D682" s="267"/>
      <c r="E682" s="267"/>
      <c r="F682" s="267"/>
      <c r="G682" s="267"/>
      <c r="H682" s="267"/>
    </row>
    <row r="683" spans="2:8">
      <c r="B683" s="153" t="s">
        <v>353</v>
      </c>
      <c r="C683" s="267" t="s">
        <v>140</v>
      </c>
      <c r="D683" s="267" t="s">
        <v>140</v>
      </c>
      <c r="E683" s="267" t="s">
        <v>140</v>
      </c>
      <c r="F683" s="267" t="s">
        <v>140</v>
      </c>
      <c r="G683" s="267" t="s">
        <v>140</v>
      </c>
      <c r="H683" s="267" t="s">
        <v>140</v>
      </c>
    </row>
    <row r="684" spans="2:8">
      <c r="B684" s="155" t="s">
        <v>293</v>
      </c>
      <c r="C684" s="267" t="s">
        <v>140</v>
      </c>
      <c r="D684" s="267" t="s">
        <v>140</v>
      </c>
      <c r="E684" s="267" t="s">
        <v>140</v>
      </c>
      <c r="F684" s="267" t="s">
        <v>140</v>
      </c>
      <c r="G684" s="267" t="s">
        <v>140</v>
      </c>
      <c r="H684" s="267" t="s">
        <v>140</v>
      </c>
    </row>
    <row r="685" spans="2:8">
      <c r="B685" s="149" t="s">
        <v>294</v>
      </c>
      <c r="C685" s="267" t="s">
        <v>140</v>
      </c>
      <c r="D685" s="267" t="s">
        <v>140</v>
      </c>
      <c r="E685" s="267" t="s">
        <v>140</v>
      </c>
      <c r="F685" s="267" t="s">
        <v>140</v>
      </c>
      <c r="G685" s="267" t="s">
        <v>140</v>
      </c>
      <c r="H685" s="267" t="s">
        <v>140</v>
      </c>
    </row>
    <row r="686" spans="2:8">
      <c r="B686" s="149" t="s">
        <v>295</v>
      </c>
      <c r="C686" s="267" t="s">
        <v>140</v>
      </c>
      <c r="D686" s="267" t="s">
        <v>140</v>
      </c>
      <c r="E686" s="267" t="s">
        <v>140</v>
      </c>
      <c r="F686" s="267" t="s">
        <v>140</v>
      </c>
      <c r="G686" s="267" t="s">
        <v>140</v>
      </c>
      <c r="H686" s="267" t="s">
        <v>140</v>
      </c>
    </row>
    <row r="687" spans="2:8">
      <c r="B687" s="149" t="s">
        <v>595</v>
      </c>
      <c r="C687" s="267" t="s">
        <v>140</v>
      </c>
      <c r="D687" s="267" t="s">
        <v>140</v>
      </c>
      <c r="E687" s="267" t="s">
        <v>140</v>
      </c>
      <c r="F687" s="267" t="s">
        <v>140</v>
      </c>
      <c r="G687" s="267" t="s">
        <v>140</v>
      </c>
      <c r="H687" s="267" t="s">
        <v>140</v>
      </c>
    </row>
    <row r="688" spans="2:8">
      <c r="B688" s="155" t="s">
        <v>296</v>
      </c>
      <c r="C688" s="267" t="s">
        <v>140</v>
      </c>
      <c r="D688" s="267" t="s">
        <v>140</v>
      </c>
      <c r="E688" s="267" t="s">
        <v>140</v>
      </c>
      <c r="F688" s="267" t="s">
        <v>140</v>
      </c>
      <c r="G688" s="267" t="s">
        <v>140</v>
      </c>
      <c r="H688" s="267" t="s">
        <v>140</v>
      </c>
    </row>
    <row r="689" spans="2:8">
      <c r="B689" s="155" t="s">
        <v>237</v>
      </c>
      <c r="C689" s="267" t="s">
        <v>140</v>
      </c>
      <c r="D689" s="267" t="s">
        <v>140</v>
      </c>
      <c r="E689" s="267" t="s">
        <v>140</v>
      </c>
      <c r="F689" s="267" t="s">
        <v>140</v>
      </c>
      <c r="G689" s="267" t="s">
        <v>140</v>
      </c>
      <c r="H689" s="267" t="s">
        <v>140</v>
      </c>
    </row>
    <row r="690" spans="2:8">
      <c r="B690" s="155"/>
      <c r="C690" s="267"/>
      <c r="D690" s="267"/>
      <c r="E690" s="267"/>
      <c r="F690" s="267"/>
      <c r="G690" s="267"/>
      <c r="H690" s="267"/>
    </row>
    <row r="691" spans="2:8" ht="25.5">
      <c r="B691" s="93" t="s">
        <v>354</v>
      </c>
      <c r="C691" s="267" t="s">
        <v>140</v>
      </c>
      <c r="D691" s="267" t="s">
        <v>140</v>
      </c>
      <c r="E691" s="267" t="s">
        <v>140</v>
      </c>
      <c r="F691" s="267" t="s">
        <v>140</v>
      </c>
      <c r="G691" s="267" t="s">
        <v>140</v>
      </c>
      <c r="H691" s="267" t="s">
        <v>140</v>
      </c>
    </row>
    <row r="692" spans="2:8">
      <c r="B692" s="96" t="s">
        <v>314</v>
      </c>
      <c r="C692" s="267" t="s">
        <v>140</v>
      </c>
      <c r="D692" s="267" t="s">
        <v>140</v>
      </c>
      <c r="E692" s="267" t="s">
        <v>140</v>
      </c>
      <c r="F692" s="267" t="s">
        <v>140</v>
      </c>
      <c r="G692" s="267" t="s">
        <v>140</v>
      </c>
      <c r="H692" s="267" t="s">
        <v>140</v>
      </c>
    </row>
    <row r="693" spans="2:8">
      <c r="B693" s="96" t="s">
        <v>315</v>
      </c>
      <c r="C693" s="267" t="s">
        <v>140</v>
      </c>
      <c r="D693" s="267" t="s">
        <v>140</v>
      </c>
      <c r="E693" s="267" t="s">
        <v>140</v>
      </c>
      <c r="F693" s="267" t="s">
        <v>140</v>
      </c>
      <c r="G693" s="267" t="s">
        <v>140</v>
      </c>
      <c r="H693" s="267" t="s">
        <v>140</v>
      </c>
    </row>
    <row r="694" spans="2:8">
      <c r="B694" s="96" t="s">
        <v>316</v>
      </c>
      <c r="C694" s="267" t="s">
        <v>140</v>
      </c>
      <c r="D694" s="267" t="s">
        <v>140</v>
      </c>
      <c r="E694" s="267" t="s">
        <v>140</v>
      </c>
      <c r="F694" s="267" t="s">
        <v>140</v>
      </c>
      <c r="G694" s="267" t="s">
        <v>140</v>
      </c>
      <c r="H694" s="267" t="s">
        <v>140</v>
      </c>
    </row>
    <row r="695" spans="2:8">
      <c r="B695" s="96" t="s">
        <v>317</v>
      </c>
      <c r="C695" s="267" t="s">
        <v>140</v>
      </c>
      <c r="D695" s="267" t="s">
        <v>140</v>
      </c>
      <c r="E695" s="267" t="s">
        <v>140</v>
      </c>
      <c r="F695" s="267" t="s">
        <v>140</v>
      </c>
      <c r="G695" s="267" t="s">
        <v>140</v>
      </c>
      <c r="H695" s="267" t="s">
        <v>140</v>
      </c>
    </row>
    <row r="696" spans="2:8">
      <c r="B696" s="96" t="s">
        <v>318</v>
      </c>
      <c r="C696" s="267" t="s">
        <v>140</v>
      </c>
      <c r="D696" s="267" t="s">
        <v>140</v>
      </c>
      <c r="E696" s="267" t="s">
        <v>140</v>
      </c>
      <c r="F696" s="267" t="s">
        <v>140</v>
      </c>
      <c r="G696" s="267" t="s">
        <v>140</v>
      </c>
      <c r="H696" s="267" t="s">
        <v>140</v>
      </c>
    </row>
    <row r="697" spans="2:8">
      <c r="B697" s="96" t="s">
        <v>319</v>
      </c>
      <c r="C697" s="267" t="s">
        <v>140</v>
      </c>
      <c r="D697" s="267" t="s">
        <v>140</v>
      </c>
      <c r="E697" s="267" t="s">
        <v>140</v>
      </c>
      <c r="F697" s="267" t="s">
        <v>140</v>
      </c>
      <c r="G697" s="267" t="s">
        <v>140</v>
      </c>
      <c r="H697" s="267" t="s">
        <v>140</v>
      </c>
    </row>
    <row r="698" spans="2:8">
      <c r="B698" s="96"/>
      <c r="C698" s="267"/>
      <c r="D698" s="267"/>
      <c r="E698" s="267"/>
      <c r="F698" s="267"/>
      <c r="G698" s="267"/>
      <c r="H698" s="267"/>
    </row>
    <row r="699" spans="2:8">
      <c r="B699" s="156" t="s">
        <v>355</v>
      </c>
      <c r="C699" s="267" t="s">
        <v>140</v>
      </c>
      <c r="D699" s="267" t="s">
        <v>140</v>
      </c>
      <c r="E699" s="267" t="s">
        <v>140</v>
      </c>
      <c r="F699" s="267" t="s">
        <v>140</v>
      </c>
      <c r="G699" s="267" t="s">
        <v>140</v>
      </c>
      <c r="H699" s="267" t="s">
        <v>140</v>
      </c>
    </row>
    <row r="700" spans="2:8">
      <c r="B700" s="96" t="s">
        <v>314</v>
      </c>
      <c r="C700" s="267" t="s">
        <v>140</v>
      </c>
      <c r="D700" s="267" t="s">
        <v>140</v>
      </c>
      <c r="E700" s="267" t="s">
        <v>140</v>
      </c>
      <c r="F700" s="267" t="s">
        <v>140</v>
      </c>
      <c r="G700" s="267" t="s">
        <v>140</v>
      </c>
      <c r="H700" s="267" t="s">
        <v>140</v>
      </c>
    </row>
    <row r="701" spans="2:8">
      <c r="B701" s="96" t="s">
        <v>315</v>
      </c>
      <c r="C701" s="267" t="s">
        <v>140</v>
      </c>
      <c r="D701" s="267" t="s">
        <v>140</v>
      </c>
      <c r="E701" s="267" t="s">
        <v>140</v>
      </c>
      <c r="F701" s="267" t="s">
        <v>140</v>
      </c>
      <c r="G701" s="267" t="s">
        <v>140</v>
      </c>
      <c r="H701" s="267" t="s">
        <v>140</v>
      </c>
    </row>
    <row r="702" spans="2:8">
      <c r="B702" s="96" t="s">
        <v>316</v>
      </c>
      <c r="C702" s="267" t="s">
        <v>140</v>
      </c>
      <c r="D702" s="267" t="s">
        <v>140</v>
      </c>
      <c r="E702" s="267" t="s">
        <v>140</v>
      </c>
      <c r="F702" s="267" t="s">
        <v>140</v>
      </c>
      <c r="G702" s="267" t="s">
        <v>140</v>
      </c>
      <c r="H702" s="267" t="s">
        <v>140</v>
      </c>
    </row>
    <row r="703" spans="2:8">
      <c r="B703" s="96" t="s">
        <v>317</v>
      </c>
      <c r="C703" s="267" t="s">
        <v>140</v>
      </c>
      <c r="D703" s="267" t="s">
        <v>140</v>
      </c>
      <c r="E703" s="267" t="s">
        <v>140</v>
      </c>
      <c r="F703" s="267" t="s">
        <v>140</v>
      </c>
      <c r="G703" s="267" t="s">
        <v>140</v>
      </c>
      <c r="H703" s="267" t="s">
        <v>140</v>
      </c>
    </row>
    <row r="704" spans="2:8">
      <c r="B704" s="96" t="s">
        <v>318</v>
      </c>
      <c r="C704" s="267" t="s">
        <v>140</v>
      </c>
      <c r="D704" s="267" t="s">
        <v>140</v>
      </c>
      <c r="E704" s="267" t="s">
        <v>140</v>
      </c>
      <c r="F704" s="267" t="s">
        <v>140</v>
      </c>
      <c r="G704" s="267" t="s">
        <v>140</v>
      </c>
      <c r="H704" s="267" t="s">
        <v>140</v>
      </c>
    </row>
    <row r="705" spans="2:8" ht="15.75" thickBot="1">
      <c r="B705" s="96" t="s">
        <v>319</v>
      </c>
      <c r="C705" s="895" t="s">
        <v>140</v>
      </c>
      <c r="D705" s="895" t="s">
        <v>140</v>
      </c>
      <c r="E705" s="895" t="s">
        <v>140</v>
      </c>
      <c r="F705" s="895" t="s">
        <v>140</v>
      </c>
      <c r="G705" s="895" t="s">
        <v>140</v>
      </c>
      <c r="H705" s="895" t="s">
        <v>140</v>
      </c>
    </row>
    <row r="706" spans="2:8" ht="15.75" thickTop="1">
      <c r="B706" s="1064" t="s">
        <v>1408</v>
      </c>
      <c r="C706" s="1064"/>
      <c r="D706" s="1064"/>
      <c r="E706" s="1064"/>
      <c r="F706" s="1064"/>
      <c r="G706" s="1064"/>
      <c r="H706" s="1064"/>
    </row>
    <row r="707" spans="2:8">
      <c r="B707" s="1078"/>
      <c r="C707" s="1078"/>
      <c r="D707" s="1078"/>
      <c r="E707" s="1078"/>
      <c r="F707" s="1078"/>
      <c r="G707" s="1078"/>
      <c r="H707" s="1078"/>
    </row>
    <row r="708" spans="2:8">
      <c r="B708" s="27"/>
      <c r="C708" s="232"/>
      <c r="D708" s="232"/>
      <c r="E708" s="232"/>
      <c r="F708" s="232"/>
      <c r="G708" s="232"/>
      <c r="H708" s="232"/>
    </row>
    <row r="709" spans="2:8">
      <c r="B709" s="1063" t="s">
        <v>52</v>
      </c>
      <c r="C709" s="1063"/>
      <c r="D709" s="1063"/>
      <c r="E709" s="1063"/>
      <c r="F709" s="1063"/>
      <c r="G709" s="1063"/>
      <c r="H709" s="1063"/>
    </row>
    <row r="710" spans="2:8">
      <c r="B710" s="888" t="s">
        <v>51</v>
      </c>
      <c r="C710" s="232"/>
      <c r="D710" s="232"/>
      <c r="E710" s="232"/>
      <c r="F710" s="232"/>
      <c r="G710" s="232"/>
      <c r="H710" s="232"/>
    </row>
    <row r="711" spans="2:8">
      <c r="B711" s="127" t="s">
        <v>173</v>
      </c>
      <c r="C711" s="232"/>
      <c r="D711" s="232"/>
      <c r="E711" s="232"/>
      <c r="F711" s="232"/>
      <c r="G711" s="232"/>
      <c r="H711" s="232"/>
    </row>
    <row r="712" spans="2:8">
      <c r="B712" s="128"/>
      <c r="C712" s="232"/>
      <c r="D712" s="232"/>
      <c r="E712" s="232"/>
      <c r="F712" s="232"/>
      <c r="G712" s="232"/>
      <c r="H712" s="232"/>
    </row>
    <row r="713" spans="2:8">
      <c r="B713" s="16"/>
      <c r="C713" s="17">
        <v>2014</v>
      </c>
      <c r="D713" s="17">
        <v>2015</v>
      </c>
      <c r="E713" s="17">
        <v>2016</v>
      </c>
      <c r="F713" s="17">
        <v>2017</v>
      </c>
      <c r="G713" s="17">
        <v>2018</v>
      </c>
      <c r="H713" s="17">
        <v>2019</v>
      </c>
    </row>
    <row r="714" spans="2:8">
      <c r="B714" s="92" t="s">
        <v>600</v>
      </c>
      <c r="C714" s="232"/>
      <c r="D714" s="232"/>
      <c r="E714" s="232"/>
      <c r="F714" s="232"/>
      <c r="G714" s="232"/>
      <c r="H714" s="232"/>
    </row>
    <row r="715" spans="2:8">
      <c r="B715" s="82" t="s">
        <v>599</v>
      </c>
      <c r="C715" s="271">
        <v>187</v>
      </c>
      <c r="D715" s="271">
        <v>189</v>
      </c>
      <c r="E715" s="271">
        <v>189</v>
      </c>
      <c r="F715" s="271">
        <v>185</v>
      </c>
      <c r="G715" s="271">
        <v>180</v>
      </c>
      <c r="H715" s="271" t="s">
        <v>1409</v>
      </c>
    </row>
    <row r="716" spans="2:8">
      <c r="B716" s="272" t="s">
        <v>337</v>
      </c>
      <c r="C716" s="273">
        <v>1</v>
      </c>
      <c r="D716" s="273">
        <v>1</v>
      </c>
      <c r="E716" s="273">
        <v>1</v>
      </c>
      <c r="F716" s="273">
        <v>1</v>
      </c>
      <c r="G716" s="273">
        <v>1</v>
      </c>
      <c r="H716" s="273">
        <v>1</v>
      </c>
    </row>
    <row r="717" spans="2:8">
      <c r="B717" s="272" t="s">
        <v>387</v>
      </c>
      <c r="C717" s="273" t="s">
        <v>140</v>
      </c>
      <c r="D717" s="273" t="s">
        <v>140</v>
      </c>
      <c r="E717" s="273" t="s">
        <v>140</v>
      </c>
      <c r="F717" s="273" t="s">
        <v>140</v>
      </c>
      <c r="G717" s="273" t="s">
        <v>140</v>
      </c>
      <c r="H717" s="273" t="s">
        <v>140</v>
      </c>
    </row>
    <row r="718" spans="2:8">
      <c r="B718" s="272" t="s">
        <v>388</v>
      </c>
      <c r="C718" s="273" t="s">
        <v>140</v>
      </c>
      <c r="D718" s="273" t="s">
        <v>140</v>
      </c>
      <c r="E718" s="273" t="s">
        <v>140</v>
      </c>
      <c r="F718" s="273" t="s">
        <v>140</v>
      </c>
      <c r="G718" s="273" t="s">
        <v>140</v>
      </c>
      <c r="H718" s="273" t="s">
        <v>140</v>
      </c>
    </row>
    <row r="719" spans="2:8">
      <c r="B719" s="272" t="s">
        <v>339</v>
      </c>
      <c r="C719" s="273">
        <v>24</v>
      </c>
      <c r="D719" s="273">
        <v>26</v>
      </c>
      <c r="E719" s="273">
        <v>24</v>
      </c>
      <c r="F719" s="273">
        <v>22</v>
      </c>
      <c r="G719" s="273">
        <v>20</v>
      </c>
      <c r="H719" s="273">
        <v>18</v>
      </c>
    </row>
    <row r="720" spans="2:8">
      <c r="B720" s="272" t="s">
        <v>340</v>
      </c>
      <c r="C720" s="81">
        <v>162</v>
      </c>
      <c r="D720" s="81">
        <v>162</v>
      </c>
      <c r="E720" s="81">
        <v>164</v>
      </c>
      <c r="F720" s="81">
        <v>162</v>
      </c>
      <c r="G720" s="81">
        <v>159</v>
      </c>
      <c r="H720" s="81">
        <v>166</v>
      </c>
    </row>
    <row r="721" spans="2:8">
      <c r="B721" s="272"/>
      <c r="C721" s="81"/>
      <c r="D721" s="81"/>
      <c r="E721" s="81"/>
      <c r="F721" s="81"/>
      <c r="G721" s="81"/>
      <c r="H721" s="81"/>
    </row>
    <row r="722" spans="2:8">
      <c r="B722" s="82" t="s">
        <v>386</v>
      </c>
      <c r="C722" s="273" t="s">
        <v>140</v>
      </c>
      <c r="D722" s="273" t="s">
        <v>140</v>
      </c>
      <c r="E722" s="273" t="s">
        <v>140</v>
      </c>
      <c r="F722" s="273" t="s">
        <v>140</v>
      </c>
      <c r="G722" s="273" t="s">
        <v>140</v>
      </c>
      <c r="H722" s="273" t="s">
        <v>140</v>
      </c>
    </row>
    <row r="723" spans="2:8">
      <c r="B723" s="272" t="s">
        <v>337</v>
      </c>
      <c r="C723" s="273" t="s">
        <v>140</v>
      </c>
      <c r="D723" s="273" t="s">
        <v>140</v>
      </c>
      <c r="E723" s="273" t="s">
        <v>140</v>
      </c>
      <c r="F723" s="273" t="s">
        <v>140</v>
      </c>
      <c r="G723" s="273" t="s">
        <v>140</v>
      </c>
      <c r="H723" s="273" t="s">
        <v>140</v>
      </c>
    </row>
    <row r="724" spans="2:8">
      <c r="B724" s="272" t="s">
        <v>387</v>
      </c>
      <c r="C724" s="273" t="s">
        <v>140</v>
      </c>
      <c r="D724" s="273" t="s">
        <v>140</v>
      </c>
      <c r="E724" s="273" t="s">
        <v>140</v>
      </c>
      <c r="F724" s="273" t="s">
        <v>140</v>
      </c>
      <c r="G724" s="273" t="s">
        <v>140</v>
      </c>
      <c r="H724" s="273" t="s">
        <v>140</v>
      </c>
    </row>
    <row r="725" spans="2:8">
      <c r="B725" s="272" t="s">
        <v>388</v>
      </c>
      <c r="C725" s="273" t="s">
        <v>140</v>
      </c>
      <c r="D725" s="273" t="s">
        <v>140</v>
      </c>
      <c r="E725" s="273" t="s">
        <v>140</v>
      </c>
      <c r="F725" s="273" t="s">
        <v>140</v>
      </c>
      <c r="G725" s="273" t="s">
        <v>140</v>
      </c>
      <c r="H725" s="273" t="s">
        <v>140</v>
      </c>
    </row>
    <row r="726" spans="2:8">
      <c r="B726" s="272" t="s">
        <v>339</v>
      </c>
      <c r="C726" s="273" t="s">
        <v>140</v>
      </c>
      <c r="D726" s="273" t="s">
        <v>140</v>
      </c>
      <c r="E726" s="273" t="s">
        <v>140</v>
      </c>
      <c r="F726" s="273" t="s">
        <v>140</v>
      </c>
      <c r="G726" s="273" t="s">
        <v>140</v>
      </c>
      <c r="H726" s="273" t="s">
        <v>140</v>
      </c>
    </row>
    <row r="727" spans="2:8">
      <c r="B727" s="272" t="s">
        <v>340</v>
      </c>
      <c r="C727" s="273" t="s">
        <v>140</v>
      </c>
      <c r="D727" s="273" t="s">
        <v>140</v>
      </c>
      <c r="E727" s="273" t="s">
        <v>140</v>
      </c>
      <c r="F727" s="273" t="s">
        <v>140</v>
      </c>
      <c r="G727" s="273" t="s">
        <v>140</v>
      </c>
      <c r="H727" s="273" t="s">
        <v>140</v>
      </c>
    </row>
    <row r="728" spans="2:8">
      <c r="B728" s="272"/>
      <c r="C728" s="272"/>
      <c r="D728" s="272"/>
      <c r="E728" s="272"/>
      <c r="F728" s="272"/>
      <c r="G728" s="272"/>
      <c r="H728" s="272"/>
    </row>
    <row r="729" spans="2:8">
      <c r="B729" s="82" t="s">
        <v>389</v>
      </c>
      <c r="C729" s="273" t="s">
        <v>140</v>
      </c>
      <c r="D729" s="273" t="s">
        <v>140</v>
      </c>
      <c r="E729" s="273" t="s">
        <v>140</v>
      </c>
      <c r="F729" s="273" t="s">
        <v>140</v>
      </c>
      <c r="G729" s="273" t="s">
        <v>140</v>
      </c>
      <c r="H729" s="273" t="s">
        <v>140</v>
      </c>
    </row>
    <row r="730" spans="2:8">
      <c r="B730" s="272" t="s">
        <v>337</v>
      </c>
      <c r="C730" s="273" t="s">
        <v>140</v>
      </c>
      <c r="D730" s="273" t="s">
        <v>140</v>
      </c>
      <c r="E730" s="273" t="s">
        <v>140</v>
      </c>
      <c r="F730" s="273" t="s">
        <v>140</v>
      </c>
      <c r="G730" s="273" t="s">
        <v>140</v>
      </c>
      <c r="H730" s="273" t="s">
        <v>140</v>
      </c>
    </row>
    <row r="731" spans="2:8">
      <c r="B731" s="272" t="s">
        <v>387</v>
      </c>
      <c r="C731" s="273" t="s">
        <v>140</v>
      </c>
      <c r="D731" s="273" t="s">
        <v>140</v>
      </c>
      <c r="E731" s="273" t="s">
        <v>140</v>
      </c>
      <c r="F731" s="273" t="s">
        <v>140</v>
      </c>
      <c r="G731" s="273" t="s">
        <v>140</v>
      </c>
      <c r="H731" s="273" t="s">
        <v>140</v>
      </c>
    </row>
    <row r="732" spans="2:8">
      <c r="B732" s="272" t="s">
        <v>388</v>
      </c>
      <c r="C732" s="273" t="s">
        <v>140</v>
      </c>
      <c r="D732" s="273" t="s">
        <v>140</v>
      </c>
      <c r="E732" s="273" t="s">
        <v>140</v>
      </c>
      <c r="F732" s="273" t="s">
        <v>140</v>
      </c>
      <c r="G732" s="273" t="s">
        <v>140</v>
      </c>
      <c r="H732" s="273" t="s">
        <v>140</v>
      </c>
    </row>
    <row r="733" spans="2:8">
      <c r="B733" s="272" t="s">
        <v>339</v>
      </c>
      <c r="C733" s="273" t="s">
        <v>140</v>
      </c>
      <c r="D733" s="273" t="s">
        <v>140</v>
      </c>
      <c r="E733" s="273" t="s">
        <v>140</v>
      </c>
      <c r="F733" s="273" t="s">
        <v>140</v>
      </c>
      <c r="G733" s="273" t="s">
        <v>140</v>
      </c>
      <c r="H733" s="273" t="s">
        <v>140</v>
      </c>
    </row>
    <row r="734" spans="2:8" ht="15.75" thickBot="1">
      <c r="B734" s="272" t="s">
        <v>340</v>
      </c>
      <c r="C734" s="273" t="s">
        <v>140</v>
      </c>
      <c r="D734" s="273" t="s">
        <v>140</v>
      </c>
      <c r="E734" s="273" t="s">
        <v>140</v>
      </c>
      <c r="F734" s="273" t="s">
        <v>140</v>
      </c>
      <c r="G734" s="273" t="s">
        <v>140</v>
      </c>
      <c r="H734" s="273" t="s">
        <v>140</v>
      </c>
    </row>
    <row r="735" spans="2:8" ht="15.75" thickTop="1">
      <c r="B735" s="1064" t="s">
        <v>1410</v>
      </c>
      <c r="C735" s="1064"/>
      <c r="D735" s="1064"/>
      <c r="E735" s="1064"/>
      <c r="F735" s="1064"/>
      <c r="G735" s="1064"/>
      <c r="H735" s="1064"/>
    </row>
    <row r="736" spans="2:8">
      <c r="B736" s="134"/>
      <c r="C736" s="232"/>
      <c r="D736" s="232"/>
      <c r="E736" s="232"/>
      <c r="F736" s="232"/>
      <c r="G736" s="232"/>
      <c r="H736" s="232"/>
    </row>
    <row r="737" spans="2:8">
      <c r="B737" s="1063" t="s">
        <v>54</v>
      </c>
      <c r="C737" s="1063"/>
      <c r="D737" s="1063"/>
      <c r="E737" s="1063"/>
      <c r="F737" s="1063"/>
      <c r="G737" s="1063"/>
      <c r="H737" s="1063"/>
    </row>
    <row r="738" spans="2:8">
      <c r="B738" s="888" t="s">
        <v>53</v>
      </c>
      <c r="C738" s="232"/>
      <c r="D738" s="232"/>
      <c r="E738" s="232"/>
      <c r="F738" s="232"/>
      <c r="G738" s="232"/>
      <c r="H738" s="232"/>
    </row>
    <row r="739" spans="2:8">
      <c r="B739" s="134" t="s">
        <v>392</v>
      </c>
      <c r="C739" s="232"/>
      <c r="D739" s="232"/>
      <c r="E739" s="232"/>
      <c r="F739" s="232"/>
      <c r="G739" s="232"/>
      <c r="H739" s="232"/>
    </row>
    <row r="740" spans="2:8">
      <c r="B740" s="134"/>
      <c r="C740" s="232"/>
      <c r="D740" s="232"/>
      <c r="E740" s="232"/>
      <c r="F740" s="232"/>
      <c r="G740" s="232"/>
      <c r="H740" s="232"/>
    </row>
    <row r="741" spans="2:8">
      <c r="B741" s="16"/>
      <c r="C741" s="17">
        <v>2014</v>
      </c>
      <c r="D741" s="17">
        <v>2015</v>
      </c>
      <c r="E741" s="17">
        <v>2016</v>
      </c>
      <c r="F741" s="17">
        <v>2017</v>
      </c>
      <c r="G741" s="17">
        <v>2018</v>
      </c>
      <c r="H741" s="17">
        <v>2019</v>
      </c>
    </row>
    <row r="742" spans="2:8">
      <c r="B742" s="92" t="s">
        <v>600</v>
      </c>
      <c r="C742" s="232"/>
      <c r="D742" s="232"/>
      <c r="E742" s="232"/>
      <c r="F742" s="232"/>
      <c r="G742" s="232"/>
      <c r="H742" s="232"/>
    </row>
    <row r="743" spans="2:8">
      <c r="B743" s="93" t="s">
        <v>394</v>
      </c>
      <c r="C743" s="274" t="s">
        <v>140</v>
      </c>
      <c r="D743" s="274" t="s">
        <v>140</v>
      </c>
      <c r="E743" s="274" t="s">
        <v>140</v>
      </c>
      <c r="F743" s="274" t="s">
        <v>140</v>
      </c>
      <c r="G743" s="274" t="s">
        <v>140</v>
      </c>
      <c r="H743" s="274" t="s">
        <v>140</v>
      </c>
    </row>
    <row r="744" spans="2:8">
      <c r="B744" s="96" t="s">
        <v>293</v>
      </c>
      <c r="C744" s="274" t="s">
        <v>140</v>
      </c>
      <c r="D744" s="274" t="s">
        <v>140</v>
      </c>
      <c r="E744" s="274" t="s">
        <v>140</v>
      </c>
      <c r="F744" s="274" t="s">
        <v>140</v>
      </c>
      <c r="G744" s="274" t="s">
        <v>140</v>
      </c>
      <c r="H744" s="274" t="s">
        <v>140</v>
      </c>
    </row>
    <row r="745" spans="2:8">
      <c r="B745" s="136" t="s">
        <v>582</v>
      </c>
      <c r="C745" s="274" t="s">
        <v>140</v>
      </c>
      <c r="D745" s="274" t="s">
        <v>140</v>
      </c>
      <c r="E745" s="274" t="s">
        <v>140</v>
      </c>
      <c r="F745" s="274" t="s">
        <v>140</v>
      </c>
      <c r="G745" s="274" t="s">
        <v>140</v>
      </c>
      <c r="H745" s="274" t="s">
        <v>140</v>
      </c>
    </row>
    <row r="746" spans="2:8">
      <c r="B746" s="136" t="s">
        <v>583</v>
      </c>
      <c r="C746" s="274" t="s">
        <v>140</v>
      </c>
      <c r="D746" s="274" t="s">
        <v>140</v>
      </c>
      <c r="E746" s="274" t="s">
        <v>140</v>
      </c>
      <c r="F746" s="274" t="s">
        <v>140</v>
      </c>
      <c r="G746" s="274" t="s">
        <v>140</v>
      </c>
      <c r="H746" s="274" t="s">
        <v>140</v>
      </c>
    </row>
    <row r="747" spans="2:8">
      <c r="B747" s="96" t="s">
        <v>296</v>
      </c>
      <c r="C747" s="274" t="s">
        <v>140</v>
      </c>
      <c r="D747" s="274" t="s">
        <v>140</v>
      </c>
      <c r="E747" s="274" t="s">
        <v>140</v>
      </c>
      <c r="F747" s="274" t="s">
        <v>140</v>
      </c>
      <c r="G747" s="274" t="s">
        <v>140</v>
      </c>
      <c r="H747" s="274" t="s">
        <v>140</v>
      </c>
    </row>
    <row r="748" spans="2:8" ht="15.75" thickBot="1">
      <c r="B748" s="96" t="s">
        <v>329</v>
      </c>
      <c r="C748" s="274" t="s">
        <v>140</v>
      </c>
      <c r="D748" s="274" t="s">
        <v>140</v>
      </c>
      <c r="E748" s="274" t="s">
        <v>140</v>
      </c>
      <c r="F748" s="274" t="s">
        <v>140</v>
      </c>
      <c r="G748" s="274" t="s">
        <v>140</v>
      </c>
      <c r="H748" s="274" t="s">
        <v>140</v>
      </c>
    </row>
    <row r="749" spans="2:8" ht="15.75" thickTop="1">
      <c r="B749" s="1064" t="s">
        <v>1410</v>
      </c>
      <c r="C749" s="1064"/>
      <c r="D749" s="1064"/>
      <c r="E749" s="1064"/>
      <c r="F749" s="1064"/>
      <c r="G749" s="1064"/>
      <c r="H749" s="1064"/>
    </row>
    <row r="750" spans="2:8" ht="15" customHeight="1">
      <c r="B750" s="1067" t="s">
        <v>588</v>
      </c>
      <c r="C750" s="1067"/>
      <c r="D750" s="1067"/>
      <c r="E750" s="1067"/>
      <c r="F750" s="1067"/>
      <c r="G750" s="1067"/>
      <c r="H750" s="1067"/>
    </row>
    <row r="751" spans="2:8">
      <c r="B751" s="144"/>
      <c r="C751" s="232"/>
      <c r="D751" s="232"/>
      <c r="E751" s="232"/>
      <c r="F751" s="232"/>
      <c r="G751" s="232"/>
      <c r="H751" s="232"/>
    </row>
    <row r="752" spans="2:8">
      <c r="B752" s="1063" t="s">
        <v>56</v>
      </c>
      <c r="C752" s="1063"/>
      <c r="D752" s="1063"/>
      <c r="E752" s="1063"/>
      <c r="F752" s="1063"/>
      <c r="G752" s="1063"/>
      <c r="H752" s="1063"/>
    </row>
    <row r="753" spans="2:8">
      <c r="B753" s="888" t="s">
        <v>55</v>
      </c>
      <c r="C753" s="232"/>
      <c r="D753" s="232"/>
      <c r="E753" s="232"/>
      <c r="F753" s="232"/>
      <c r="G753" s="232"/>
      <c r="H753" s="232"/>
    </row>
    <row r="754" spans="2:8">
      <c r="B754" s="145" t="s">
        <v>395</v>
      </c>
      <c r="C754" s="232"/>
      <c r="D754" s="232"/>
      <c r="E754" s="232"/>
      <c r="F754" s="232"/>
      <c r="G754" s="232"/>
      <c r="H754" s="232"/>
    </row>
    <row r="755" spans="2:8">
      <c r="B755" s="146"/>
      <c r="C755" s="232"/>
      <c r="D755" s="232"/>
      <c r="E755" s="232"/>
      <c r="F755" s="232"/>
      <c r="G755" s="232"/>
      <c r="H755" s="232"/>
    </row>
    <row r="756" spans="2:8">
      <c r="B756" s="16"/>
      <c r="C756" s="17">
        <v>2014</v>
      </c>
      <c r="D756" s="17">
        <v>2015</v>
      </c>
      <c r="E756" s="17">
        <v>2016</v>
      </c>
      <c r="F756" s="17">
        <v>2017</v>
      </c>
      <c r="G756" s="17">
        <v>2018</v>
      </c>
      <c r="H756" s="17">
        <v>2019</v>
      </c>
    </row>
    <row r="757" spans="2:8">
      <c r="B757" s="92" t="s">
        <v>600</v>
      </c>
      <c r="C757" s="232"/>
      <c r="D757" s="232"/>
      <c r="E757" s="232"/>
      <c r="F757" s="232"/>
      <c r="G757" s="232"/>
      <c r="H757" s="232"/>
    </row>
    <row r="758" spans="2:8">
      <c r="B758" s="93" t="s">
        <v>396</v>
      </c>
      <c r="C758" s="36">
        <v>287010.75778338435</v>
      </c>
      <c r="D758" s="36">
        <v>267357.74796751695</v>
      </c>
      <c r="E758" s="36">
        <v>302706.98104877956</v>
      </c>
      <c r="F758" s="36">
        <v>372631.56363925332</v>
      </c>
      <c r="G758" s="36">
        <v>390610.66107774782</v>
      </c>
      <c r="H758" s="36">
        <v>368222.49752715154</v>
      </c>
    </row>
    <row r="759" spans="2:8">
      <c r="B759" s="96" t="s">
        <v>293</v>
      </c>
      <c r="C759" s="36" t="s">
        <v>140</v>
      </c>
      <c r="D759" s="36" t="s">
        <v>140</v>
      </c>
      <c r="E759" s="36" t="s">
        <v>140</v>
      </c>
      <c r="F759" s="36" t="s">
        <v>140</v>
      </c>
      <c r="G759" s="36" t="s">
        <v>140</v>
      </c>
      <c r="H759" s="36" t="s">
        <v>140</v>
      </c>
    </row>
    <row r="760" spans="2:8">
      <c r="B760" s="136" t="s">
        <v>582</v>
      </c>
      <c r="C760" s="36" t="s">
        <v>140</v>
      </c>
      <c r="D760" s="36" t="s">
        <v>140</v>
      </c>
      <c r="E760" s="36" t="s">
        <v>140</v>
      </c>
      <c r="F760" s="36" t="s">
        <v>140</v>
      </c>
      <c r="G760" s="36" t="s">
        <v>140</v>
      </c>
      <c r="H760" s="36" t="s">
        <v>140</v>
      </c>
    </row>
    <row r="761" spans="2:8">
      <c r="B761" s="136" t="s">
        <v>583</v>
      </c>
      <c r="C761" s="36" t="s">
        <v>140</v>
      </c>
      <c r="D761" s="36" t="s">
        <v>140</v>
      </c>
      <c r="E761" s="36" t="s">
        <v>140</v>
      </c>
      <c r="F761" s="36" t="s">
        <v>140</v>
      </c>
      <c r="G761" s="36" t="s">
        <v>140</v>
      </c>
      <c r="H761" s="36" t="s">
        <v>140</v>
      </c>
    </row>
    <row r="762" spans="2:8">
      <c r="B762" s="96" t="s">
        <v>296</v>
      </c>
      <c r="C762" s="36" t="s">
        <v>140</v>
      </c>
      <c r="D762" s="36" t="s">
        <v>140</v>
      </c>
      <c r="E762" s="36" t="s">
        <v>140</v>
      </c>
      <c r="F762" s="36" t="s">
        <v>140</v>
      </c>
      <c r="G762" s="36" t="s">
        <v>140</v>
      </c>
      <c r="H762" s="36" t="s">
        <v>140</v>
      </c>
    </row>
    <row r="763" spans="2:8" ht="15.75" thickBot="1">
      <c r="B763" s="96" t="s">
        <v>329</v>
      </c>
      <c r="C763" s="36" t="s">
        <v>140</v>
      </c>
      <c r="D763" s="36" t="s">
        <v>140</v>
      </c>
      <c r="E763" s="36" t="s">
        <v>140</v>
      </c>
      <c r="F763" s="36" t="s">
        <v>140</v>
      </c>
      <c r="G763" s="36" t="s">
        <v>140</v>
      </c>
      <c r="H763" s="36" t="s">
        <v>140</v>
      </c>
    </row>
    <row r="764" spans="2:8" ht="16.5" thickTop="1" thickBot="1">
      <c r="B764" s="1064" t="s">
        <v>1410</v>
      </c>
      <c r="C764" s="1064"/>
      <c r="D764" s="1064"/>
      <c r="E764" s="1064"/>
      <c r="F764" s="1064"/>
      <c r="G764" s="1064"/>
      <c r="H764" s="1064"/>
    </row>
    <row r="765" spans="2:8" ht="15.75" customHeight="1" thickTop="1">
      <c r="B765" s="1081"/>
      <c r="C765" s="1081"/>
      <c r="D765" s="1081"/>
      <c r="E765" s="1081"/>
      <c r="F765" s="1081"/>
      <c r="G765" s="1081"/>
      <c r="H765" s="1081"/>
    </row>
    <row r="766" spans="2:8">
      <c r="B766" s="27"/>
      <c r="C766" s="232"/>
      <c r="D766" s="232"/>
      <c r="E766" s="232"/>
      <c r="F766" s="232"/>
      <c r="G766" s="232"/>
      <c r="H766" s="232"/>
    </row>
    <row r="767" spans="2:8">
      <c r="B767" s="1063" t="s">
        <v>58</v>
      </c>
      <c r="C767" s="1063"/>
      <c r="D767" s="1063"/>
      <c r="E767" s="1063"/>
      <c r="F767" s="1063"/>
      <c r="G767" s="1063"/>
      <c r="H767" s="1063"/>
    </row>
    <row r="768" spans="2:8">
      <c r="B768" s="888" t="s">
        <v>57</v>
      </c>
      <c r="C768" s="232"/>
      <c r="D768" s="232"/>
      <c r="E768" s="232"/>
      <c r="F768" s="232"/>
      <c r="G768" s="232"/>
      <c r="H768" s="232"/>
    </row>
    <row r="769" spans="2:8">
      <c r="B769" s="145" t="s">
        <v>400</v>
      </c>
      <c r="C769" s="232"/>
      <c r="D769" s="232"/>
      <c r="E769" s="232"/>
      <c r="F769" s="232"/>
      <c r="G769" s="232"/>
      <c r="H769" s="232"/>
    </row>
    <row r="770" spans="2:8">
      <c r="B770" s="145"/>
      <c r="C770" s="232"/>
      <c r="D770" s="232"/>
      <c r="E770" s="232"/>
      <c r="F770" s="232"/>
      <c r="G770" s="232"/>
      <c r="H770" s="232"/>
    </row>
    <row r="771" spans="2:8">
      <c r="B771" s="16"/>
      <c r="C771" s="17">
        <v>2014</v>
      </c>
      <c r="D771" s="17">
        <v>2015</v>
      </c>
      <c r="E771" s="17">
        <v>2016</v>
      </c>
      <c r="F771" s="17">
        <v>2017</v>
      </c>
      <c r="G771" s="17">
        <v>2018</v>
      </c>
      <c r="H771" s="17">
        <v>2019</v>
      </c>
    </row>
    <row r="772" spans="2:8">
      <c r="B772" s="93" t="s">
        <v>401</v>
      </c>
      <c r="C772" s="274" t="s">
        <v>140</v>
      </c>
      <c r="D772" s="274" t="s">
        <v>140</v>
      </c>
      <c r="E772" s="274" t="s">
        <v>140</v>
      </c>
      <c r="F772" s="274" t="s">
        <v>140</v>
      </c>
      <c r="G772" s="274" t="s">
        <v>140</v>
      </c>
      <c r="H772" s="274" t="s">
        <v>140</v>
      </c>
    </row>
    <row r="773" spans="2:8">
      <c r="B773" s="93"/>
      <c r="C773" s="232"/>
      <c r="D773" s="232"/>
      <c r="E773" s="232"/>
      <c r="F773" s="232"/>
      <c r="G773" s="232"/>
      <c r="H773" s="232"/>
    </row>
    <row r="774" spans="2:8">
      <c r="B774" s="92" t="s">
        <v>600</v>
      </c>
      <c r="C774" s="132"/>
      <c r="D774" s="132"/>
      <c r="E774" s="132"/>
      <c r="F774" s="132"/>
      <c r="G774" s="132"/>
      <c r="H774" s="132"/>
    </row>
    <row r="775" spans="2:8">
      <c r="B775" s="103" t="s">
        <v>402</v>
      </c>
      <c r="C775" s="274" t="s">
        <v>140</v>
      </c>
      <c r="D775" s="274" t="s">
        <v>140</v>
      </c>
      <c r="E775" s="274" t="s">
        <v>140</v>
      </c>
      <c r="F775" s="274" t="s">
        <v>140</v>
      </c>
      <c r="G775" s="274" t="s">
        <v>140</v>
      </c>
      <c r="H775" s="274" t="s">
        <v>140</v>
      </c>
    </row>
    <row r="776" spans="2:8">
      <c r="B776" s="96" t="s">
        <v>293</v>
      </c>
      <c r="C776" s="274" t="s">
        <v>140</v>
      </c>
      <c r="D776" s="274" t="s">
        <v>140</v>
      </c>
      <c r="E776" s="274" t="s">
        <v>140</v>
      </c>
      <c r="F776" s="274" t="s">
        <v>140</v>
      </c>
      <c r="G776" s="274" t="s">
        <v>140</v>
      </c>
      <c r="H776" s="274" t="s">
        <v>140</v>
      </c>
    </row>
    <row r="777" spans="2:8">
      <c r="B777" s="136" t="s">
        <v>294</v>
      </c>
      <c r="C777" s="274" t="s">
        <v>140</v>
      </c>
      <c r="D777" s="274" t="s">
        <v>140</v>
      </c>
      <c r="E777" s="274" t="s">
        <v>140</v>
      </c>
      <c r="F777" s="274" t="s">
        <v>140</v>
      </c>
      <c r="G777" s="274" t="s">
        <v>140</v>
      </c>
      <c r="H777" s="274" t="s">
        <v>140</v>
      </c>
    </row>
    <row r="778" spans="2:8">
      <c r="B778" s="136" t="s">
        <v>295</v>
      </c>
      <c r="C778" s="274" t="s">
        <v>140</v>
      </c>
      <c r="D778" s="274" t="s">
        <v>140</v>
      </c>
      <c r="E778" s="274" t="s">
        <v>140</v>
      </c>
      <c r="F778" s="274" t="s">
        <v>140</v>
      </c>
      <c r="G778" s="274" t="s">
        <v>140</v>
      </c>
      <c r="H778" s="274" t="s">
        <v>140</v>
      </c>
    </row>
    <row r="779" spans="2:8">
      <c r="B779" s="96" t="s">
        <v>296</v>
      </c>
      <c r="C779" s="274" t="s">
        <v>140</v>
      </c>
      <c r="D779" s="274" t="s">
        <v>140</v>
      </c>
      <c r="E779" s="274" t="s">
        <v>140</v>
      </c>
      <c r="F779" s="274" t="s">
        <v>140</v>
      </c>
      <c r="G779" s="274" t="s">
        <v>140</v>
      </c>
      <c r="H779" s="274" t="s">
        <v>140</v>
      </c>
    </row>
    <row r="780" spans="2:8">
      <c r="B780" s="96" t="s">
        <v>237</v>
      </c>
      <c r="C780" s="274" t="s">
        <v>140</v>
      </c>
      <c r="D780" s="274" t="s">
        <v>140</v>
      </c>
      <c r="E780" s="274" t="s">
        <v>140</v>
      </c>
      <c r="F780" s="274" t="s">
        <v>140</v>
      </c>
      <c r="G780" s="274" t="s">
        <v>140</v>
      </c>
      <c r="H780" s="274" t="s">
        <v>140</v>
      </c>
    </row>
    <row r="781" spans="2:8">
      <c r="B781" s="96"/>
      <c r="C781" s="232"/>
      <c r="D781" s="232"/>
      <c r="E781" s="232"/>
      <c r="F781" s="232"/>
      <c r="G781" s="232"/>
      <c r="H781" s="232"/>
    </row>
    <row r="782" spans="2:8">
      <c r="B782" s="103" t="s">
        <v>403</v>
      </c>
      <c r="C782" s="274" t="s">
        <v>140</v>
      </c>
      <c r="D782" s="274" t="s">
        <v>140</v>
      </c>
      <c r="E782" s="274" t="s">
        <v>140</v>
      </c>
      <c r="F782" s="274" t="s">
        <v>140</v>
      </c>
      <c r="G782" s="274" t="s">
        <v>140</v>
      </c>
      <c r="H782" s="274" t="s">
        <v>140</v>
      </c>
    </row>
    <row r="783" spans="2:8">
      <c r="B783" s="96" t="s">
        <v>293</v>
      </c>
      <c r="C783" s="274" t="s">
        <v>140</v>
      </c>
      <c r="D783" s="274" t="s">
        <v>140</v>
      </c>
      <c r="E783" s="274" t="s">
        <v>140</v>
      </c>
      <c r="F783" s="274" t="s">
        <v>140</v>
      </c>
      <c r="G783" s="274" t="s">
        <v>140</v>
      </c>
      <c r="H783" s="274" t="s">
        <v>140</v>
      </c>
    </row>
    <row r="784" spans="2:8">
      <c r="B784" s="136" t="s">
        <v>294</v>
      </c>
      <c r="C784" s="274" t="s">
        <v>140</v>
      </c>
      <c r="D784" s="274" t="s">
        <v>140</v>
      </c>
      <c r="E784" s="274" t="s">
        <v>140</v>
      </c>
      <c r="F784" s="274" t="s">
        <v>140</v>
      </c>
      <c r="G784" s="274" t="s">
        <v>140</v>
      </c>
      <c r="H784" s="274" t="s">
        <v>140</v>
      </c>
    </row>
    <row r="785" spans="2:8">
      <c r="B785" s="136" t="s">
        <v>295</v>
      </c>
      <c r="C785" s="274" t="s">
        <v>140</v>
      </c>
      <c r="D785" s="274" t="s">
        <v>140</v>
      </c>
      <c r="E785" s="274" t="s">
        <v>140</v>
      </c>
      <c r="F785" s="274" t="s">
        <v>140</v>
      </c>
      <c r="G785" s="274" t="s">
        <v>140</v>
      </c>
      <c r="H785" s="274" t="s">
        <v>140</v>
      </c>
    </row>
    <row r="786" spans="2:8">
      <c r="B786" s="96" t="s">
        <v>296</v>
      </c>
      <c r="C786" s="274" t="s">
        <v>140</v>
      </c>
      <c r="D786" s="274" t="s">
        <v>140</v>
      </c>
      <c r="E786" s="274" t="s">
        <v>140</v>
      </c>
      <c r="F786" s="274" t="s">
        <v>140</v>
      </c>
      <c r="G786" s="274" t="s">
        <v>140</v>
      </c>
      <c r="H786" s="274" t="s">
        <v>140</v>
      </c>
    </row>
    <row r="787" spans="2:8" ht="15.75" thickBot="1">
      <c r="B787" s="96" t="s">
        <v>237</v>
      </c>
      <c r="C787" s="274" t="s">
        <v>140</v>
      </c>
      <c r="D787" s="274" t="s">
        <v>140</v>
      </c>
      <c r="E787" s="274" t="s">
        <v>140</v>
      </c>
      <c r="F787" s="274" t="s">
        <v>140</v>
      </c>
      <c r="G787" s="274" t="s">
        <v>140</v>
      </c>
      <c r="H787" s="274" t="s">
        <v>140</v>
      </c>
    </row>
    <row r="788" spans="2:8" ht="15.75" thickTop="1">
      <c r="B788" s="1064" t="s">
        <v>1410</v>
      </c>
      <c r="C788" s="1064"/>
      <c r="D788" s="1064"/>
      <c r="E788" s="1064"/>
      <c r="F788" s="1064"/>
      <c r="G788" s="1064"/>
      <c r="H788" s="1064"/>
    </row>
    <row r="789" spans="2:8">
      <c r="B789" s="146"/>
      <c r="C789" s="232"/>
      <c r="D789" s="232"/>
      <c r="E789" s="232"/>
      <c r="F789" s="232"/>
      <c r="G789" s="232"/>
      <c r="H789" s="232"/>
    </row>
    <row r="790" spans="2:8">
      <c r="B790" s="884" t="s">
        <v>60</v>
      </c>
      <c r="C790" s="275"/>
      <c r="D790" s="275"/>
      <c r="E790" s="275"/>
      <c r="F790" s="275"/>
      <c r="G790" s="275"/>
      <c r="H790" s="275"/>
    </row>
    <row r="791" spans="2:8">
      <c r="B791" s="888" t="s">
        <v>59</v>
      </c>
      <c r="C791" s="232"/>
      <c r="D791" s="232"/>
      <c r="E791" s="232"/>
      <c r="F791" s="232"/>
      <c r="G791" s="232"/>
      <c r="H791" s="232"/>
    </row>
    <row r="792" spans="2:8">
      <c r="B792" s="145" t="s">
        <v>324</v>
      </c>
      <c r="C792" s="232"/>
      <c r="D792" s="232"/>
      <c r="E792" s="232"/>
      <c r="F792" s="232"/>
      <c r="G792" s="232"/>
      <c r="H792" s="232"/>
    </row>
    <row r="793" spans="2:8">
      <c r="B793" s="145"/>
      <c r="C793" s="232"/>
      <c r="D793" s="232"/>
      <c r="E793" s="232"/>
      <c r="F793" s="232"/>
      <c r="G793" s="232"/>
      <c r="H793" s="232"/>
    </row>
    <row r="794" spans="2:8">
      <c r="B794" s="16"/>
      <c r="C794" s="17">
        <v>2014</v>
      </c>
      <c r="D794" s="17">
        <v>2015</v>
      </c>
      <c r="E794" s="17">
        <v>2016</v>
      </c>
      <c r="F794" s="17">
        <v>2017</v>
      </c>
      <c r="G794" s="17">
        <v>2018</v>
      </c>
      <c r="H794" s="17">
        <v>2019</v>
      </c>
    </row>
    <row r="795" spans="2:8">
      <c r="B795" s="93" t="s">
        <v>405</v>
      </c>
      <c r="C795" s="274" t="s">
        <v>140</v>
      </c>
      <c r="D795" s="274" t="s">
        <v>140</v>
      </c>
      <c r="E795" s="274" t="s">
        <v>140</v>
      </c>
      <c r="F795" s="274" t="s">
        <v>140</v>
      </c>
      <c r="G795" s="274" t="s">
        <v>140</v>
      </c>
      <c r="H795" s="274" t="s">
        <v>140</v>
      </c>
    </row>
    <row r="796" spans="2:8">
      <c r="B796" s="93"/>
      <c r="C796" s="132"/>
      <c r="D796" s="132"/>
      <c r="E796" s="132"/>
      <c r="F796" s="132"/>
      <c r="G796" s="132"/>
      <c r="H796" s="132"/>
    </row>
    <row r="797" spans="2:8">
      <c r="B797" s="92" t="s">
        <v>600</v>
      </c>
      <c r="C797" s="132"/>
      <c r="D797" s="132"/>
      <c r="E797" s="132"/>
      <c r="F797" s="132"/>
      <c r="G797" s="132"/>
      <c r="H797" s="132"/>
    </row>
    <row r="798" spans="2:8">
      <c r="B798" s="103" t="s">
        <v>402</v>
      </c>
      <c r="C798" s="274" t="s">
        <v>140</v>
      </c>
      <c r="D798" s="274" t="s">
        <v>140</v>
      </c>
      <c r="E798" s="274" t="s">
        <v>140</v>
      </c>
      <c r="F798" s="274" t="s">
        <v>140</v>
      </c>
      <c r="G798" s="274" t="s">
        <v>140</v>
      </c>
      <c r="H798" s="274" t="s">
        <v>140</v>
      </c>
    </row>
    <row r="799" spans="2:8">
      <c r="B799" s="96" t="s">
        <v>293</v>
      </c>
      <c r="C799" s="274" t="s">
        <v>140</v>
      </c>
      <c r="D799" s="274" t="s">
        <v>140</v>
      </c>
      <c r="E799" s="274" t="s">
        <v>140</v>
      </c>
      <c r="F799" s="274" t="s">
        <v>140</v>
      </c>
      <c r="G799" s="274" t="s">
        <v>140</v>
      </c>
      <c r="H799" s="274" t="s">
        <v>140</v>
      </c>
    </row>
    <row r="800" spans="2:8">
      <c r="B800" s="136" t="s">
        <v>294</v>
      </c>
      <c r="C800" s="274" t="s">
        <v>140</v>
      </c>
      <c r="D800" s="274" t="s">
        <v>140</v>
      </c>
      <c r="E800" s="274" t="s">
        <v>140</v>
      </c>
      <c r="F800" s="274" t="s">
        <v>140</v>
      </c>
      <c r="G800" s="274" t="s">
        <v>140</v>
      </c>
      <c r="H800" s="274" t="s">
        <v>140</v>
      </c>
    </row>
    <row r="801" spans="2:8">
      <c r="B801" s="136" t="s">
        <v>295</v>
      </c>
      <c r="C801" s="274" t="s">
        <v>140</v>
      </c>
      <c r="D801" s="274" t="s">
        <v>140</v>
      </c>
      <c r="E801" s="274" t="s">
        <v>140</v>
      </c>
      <c r="F801" s="274" t="s">
        <v>140</v>
      </c>
      <c r="G801" s="274" t="s">
        <v>140</v>
      </c>
      <c r="H801" s="274" t="s">
        <v>140</v>
      </c>
    </row>
    <row r="802" spans="2:8">
      <c r="B802" s="96" t="s">
        <v>296</v>
      </c>
      <c r="C802" s="274" t="s">
        <v>140</v>
      </c>
      <c r="D802" s="274" t="s">
        <v>140</v>
      </c>
      <c r="E802" s="274" t="s">
        <v>140</v>
      </c>
      <c r="F802" s="274" t="s">
        <v>140</v>
      </c>
      <c r="G802" s="274" t="s">
        <v>140</v>
      </c>
      <c r="H802" s="274" t="s">
        <v>140</v>
      </c>
    </row>
    <row r="803" spans="2:8">
      <c r="B803" s="96" t="s">
        <v>237</v>
      </c>
      <c r="C803" s="274" t="s">
        <v>140</v>
      </c>
      <c r="D803" s="274" t="s">
        <v>140</v>
      </c>
      <c r="E803" s="274" t="s">
        <v>140</v>
      </c>
      <c r="F803" s="274" t="s">
        <v>140</v>
      </c>
      <c r="G803" s="274" t="s">
        <v>140</v>
      </c>
      <c r="H803" s="274" t="s">
        <v>140</v>
      </c>
    </row>
    <row r="804" spans="2:8">
      <c r="B804" s="96"/>
      <c r="C804" s="132"/>
      <c r="D804" s="132"/>
      <c r="E804" s="132"/>
      <c r="F804" s="132"/>
      <c r="G804" s="132"/>
      <c r="H804" s="132"/>
    </row>
    <row r="805" spans="2:8">
      <c r="B805" s="103" t="s">
        <v>403</v>
      </c>
      <c r="C805" s="274" t="s">
        <v>140</v>
      </c>
      <c r="D805" s="274" t="s">
        <v>140</v>
      </c>
      <c r="E805" s="274" t="s">
        <v>140</v>
      </c>
      <c r="F805" s="274" t="s">
        <v>140</v>
      </c>
      <c r="G805" s="274" t="s">
        <v>140</v>
      </c>
      <c r="H805" s="274" t="s">
        <v>140</v>
      </c>
    </row>
    <row r="806" spans="2:8">
      <c r="B806" s="96" t="s">
        <v>293</v>
      </c>
      <c r="C806" s="274" t="s">
        <v>140</v>
      </c>
      <c r="D806" s="274" t="s">
        <v>140</v>
      </c>
      <c r="E806" s="274" t="s">
        <v>140</v>
      </c>
      <c r="F806" s="274" t="s">
        <v>140</v>
      </c>
      <c r="G806" s="274" t="s">
        <v>140</v>
      </c>
      <c r="H806" s="274" t="s">
        <v>140</v>
      </c>
    </row>
    <row r="807" spans="2:8">
      <c r="B807" s="136" t="s">
        <v>294</v>
      </c>
      <c r="C807" s="274" t="s">
        <v>140</v>
      </c>
      <c r="D807" s="274" t="s">
        <v>140</v>
      </c>
      <c r="E807" s="274" t="s">
        <v>140</v>
      </c>
      <c r="F807" s="274" t="s">
        <v>140</v>
      </c>
      <c r="G807" s="274" t="s">
        <v>140</v>
      </c>
      <c r="H807" s="274" t="s">
        <v>140</v>
      </c>
    </row>
    <row r="808" spans="2:8">
      <c r="B808" s="136" t="s">
        <v>295</v>
      </c>
      <c r="C808" s="274" t="s">
        <v>140</v>
      </c>
      <c r="D808" s="274" t="s">
        <v>140</v>
      </c>
      <c r="E808" s="274" t="s">
        <v>140</v>
      </c>
      <c r="F808" s="274" t="s">
        <v>140</v>
      </c>
      <c r="G808" s="274" t="s">
        <v>140</v>
      </c>
      <c r="H808" s="274" t="s">
        <v>140</v>
      </c>
    </row>
    <row r="809" spans="2:8">
      <c r="B809" s="96" t="s">
        <v>296</v>
      </c>
      <c r="C809" s="274" t="s">
        <v>140</v>
      </c>
      <c r="D809" s="274" t="s">
        <v>140</v>
      </c>
      <c r="E809" s="274" t="s">
        <v>140</v>
      </c>
      <c r="F809" s="274" t="s">
        <v>140</v>
      </c>
      <c r="G809" s="274" t="s">
        <v>140</v>
      </c>
      <c r="H809" s="274" t="s">
        <v>140</v>
      </c>
    </row>
    <row r="810" spans="2:8" ht="15.75" thickBot="1">
      <c r="B810" s="96" t="s">
        <v>237</v>
      </c>
      <c r="C810" s="274" t="s">
        <v>140</v>
      </c>
      <c r="D810" s="274" t="s">
        <v>140</v>
      </c>
      <c r="E810" s="274" t="s">
        <v>140</v>
      </c>
      <c r="F810" s="274" t="s">
        <v>140</v>
      </c>
      <c r="G810" s="274" t="s">
        <v>140</v>
      </c>
      <c r="H810" s="274" t="s">
        <v>140</v>
      </c>
    </row>
    <row r="811" spans="2:8" ht="15.75" thickTop="1">
      <c r="B811" s="1064" t="s">
        <v>1410</v>
      </c>
      <c r="C811" s="1064"/>
      <c r="D811" s="1064"/>
      <c r="E811" s="1064"/>
      <c r="F811" s="1064"/>
      <c r="G811" s="1064"/>
      <c r="H811" s="1064"/>
    </row>
    <row r="812" spans="2:8">
      <c r="B812" s="1067"/>
      <c r="C812" s="1067"/>
      <c r="D812" s="1067"/>
      <c r="E812" s="1067"/>
      <c r="F812" s="1067"/>
      <c r="G812" s="1067"/>
      <c r="H812" s="1067"/>
    </row>
    <row r="813" spans="2:8">
      <c r="B813" s="14"/>
      <c r="C813" s="232"/>
      <c r="D813" s="232"/>
      <c r="E813" s="232"/>
      <c r="F813" s="232"/>
      <c r="G813" s="232"/>
      <c r="H813" s="232"/>
    </row>
    <row r="814" spans="2:8">
      <c r="B814" s="884" t="s">
        <v>72</v>
      </c>
      <c r="C814" s="275"/>
      <c r="D814" s="275"/>
      <c r="E814" s="275"/>
      <c r="F814" s="275"/>
      <c r="G814" s="275"/>
      <c r="H814" s="275"/>
    </row>
    <row r="815" spans="2:8">
      <c r="B815" s="888" t="s">
        <v>71</v>
      </c>
      <c r="C815" s="265"/>
      <c r="D815" s="265"/>
      <c r="E815" s="265"/>
      <c r="F815" s="265"/>
      <c r="G815" s="265"/>
      <c r="H815" s="265"/>
    </row>
    <row r="816" spans="2:8">
      <c r="B816" s="14"/>
      <c r="C816" s="232"/>
      <c r="D816" s="232"/>
      <c r="E816" s="232"/>
      <c r="F816" s="232"/>
      <c r="G816" s="232"/>
      <c r="H816" s="232"/>
    </row>
    <row r="817" spans="2:8" ht="25.5">
      <c r="B817" s="188" t="s">
        <v>407</v>
      </c>
      <c r="C817" s="283" t="s">
        <v>410</v>
      </c>
      <c r="D817" s="283" t="s">
        <v>456</v>
      </c>
      <c r="E817" s="283" t="s">
        <v>457</v>
      </c>
      <c r="F817" s="283" t="s">
        <v>458</v>
      </c>
      <c r="G817" s="283" t="s">
        <v>459</v>
      </c>
      <c r="H817" s="284"/>
    </row>
    <row r="818" spans="2:8">
      <c r="B818" s="285" t="s">
        <v>1411</v>
      </c>
      <c r="C818" s="896" t="s">
        <v>422</v>
      </c>
      <c r="D818" s="897" t="s">
        <v>1412</v>
      </c>
      <c r="E818" s="896" t="s">
        <v>462</v>
      </c>
      <c r="F818" s="898" t="s">
        <v>1413</v>
      </c>
      <c r="G818" s="896" t="s">
        <v>1414</v>
      </c>
      <c r="H818" s="423"/>
    </row>
    <row r="819" spans="2:8">
      <c r="B819" s="737" t="s">
        <v>1415</v>
      </c>
      <c r="C819" s="896" t="s">
        <v>422</v>
      </c>
      <c r="D819" s="897" t="s">
        <v>1416</v>
      </c>
      <c r="E819" s="896" t="s">
        <v>462</v>
      </c>
      <c r="F819" s="898" t="s">
        <v>1417</v>
      </c>
      <c r="G819" s="896" t="s">
        <v>478</v>
      </c>
      <c r="H819" s="284"/>
    </row>
    <row r="820" spans="2:8" ht="15.75" thickBot="1">
      <c r="B820" s="579" t="s">
        <v>1418</v>
      </c>
      <c r="C820" s="286" t="s">
        <v>422</v>
      </c>
      <c r="D820" s="287" t="s">
        <v>1416</v>
      </c>
      <c r="E820" s="889" t="s">
        <v>466</v>
      </c>
      <c r="F820" s="478" t="s">
        <v>1419</v>
      </c>
      <c r="G820" s="889" t="s">
        <v>140</v>
      </c>
      <c r="H820" s="284"/>
    </row>
    <row r="821" spans="2:8" ht="15.75" thickTop="1">
      <c r="B821" s="885" t="s">
        <v>1420</v>
      </c>
      <c r="C821" s="284"/>
      <c r="D821" s="284"/>
      <c r="E821" s="284"/>
      <c r="F821" s="284"/>
      <c r="G821" s="284"/>
      <c r="H821" s="284"/>
    </row>
    <row r="822" spans="2:8">
      <c r="B822" s="14"/>
      <c r="C822" s="289"/>
      <c r="D822" s="289"/>
      <c r="E822" s="289"/>
      <c r="F822" s="289"/>
      <c r="G822" s="289"/>
      <c r="H822" s="289"/>
    </row>
    <row r="823" spans="2:8">
      <c r="B823" s="884" t="s">
        <v>83</v>
      </c>
      <c r="C823" s="275"/>
      <c r="D823" s="275"/>
      <c r="E823" s="275"/>
      <c r="F823" s="275"/>
      <c r="G823" s="275"/>
      <c r="H823" s="275"/>
    </row>
    <row r="824" spans="2:8">
      <c r="B824" s="888" t="s">
        <v>82</v>
      </c>
      <c r="C824" s="289"/>
      <c r="D824" s="289"/>
      <c r="E824" s="289"/>
      <c r="F824" s="289"/>
      <c r="G824" s="289"/>
      <c r="H824" s="289"/>
    </row>
    <row r="825" spans="2:8">
      <c r="B825" s="14"/>
      <c r="C825" s="289"/>
      <c r="D825" s="289"/>
      <c r="E825" s="289"/>
      <c r="F825" s="289"/>
      <c r="G825" s="289"/>
      <c r="H825" s="289"/>
    </row>
    <row r="826" spans="2:8">
      <c r="B826" s="1072" t="s">
        <v>485</v>
      </c>
      <c r="C826" s="1087" t="s">
        <v>486</v>
      </c>
      <c r="D826" s="1087" t="s">
        <v>410</v>
      </c>
      <c r="E826" s="1087" t="s">
        <v>487</v>
      </c>
      <c r="F826" s="1087" t="s">
        <v>488</v>
      </c>
      <c r="G826" s="1087" t="s">
        <v>489</v>
      </c>
      <c r="H826" s="1087" t="s">
        <v>490</v>
      </c>
    </row>
    <row r="827" spans="2:8">
      <c r="B827" s="1073"/>
      <c r="C827" s="1086"/>
      <c r="D827" s="1086"/>
      <c r="E827" s="1086"/>
      <c r="F827" s="1086"/>
      <c r="G827" s="1086"/>
      <c r="H827" s="1086"/>
    </row>
    <row r="828" spans="2:8">
      <c r="B828" s="285" t="s">
        <v>1421</v>
      </c>
      <c r="C828" s="896" t="s">
        <v>494</v>
      </c>
      <c r="D828" s="896" t="s">
        <v>519</v>
      </c>
      <c r="E828" s="896" t="s">
        <v>1414</v>
      </c>
      <c r="F828" s="896" t="s">
        <v>478</v>
      </c>
      <c r="G828" s="898" t="s">
        <v>495</v>
      </c>
      <c r="H828" s="896" t="s">
        <v>500</v>
      </c>
    </row>
    <row r="829" spans="2:8" ht="15.75" thickBot="1">
      <c r="B829" s="579" t="s">
        <v>1422</v>
      </c>
      <c r="C829" s="889" t="s">
        <v>491</v>
      </c>
      <c r="D829" s="889" t="s">
        <v>422</v>
      </c>
      <c r="E829" s="889" t="s">
        <v>478</v>
      </c>
      <c r="F829" s="889" t="s">
        <v>478</v>
      </c>
      <c r="G829" s="478" t="s">
        <v>495</v>
      </c>
      <c r="H829" s="889" t="s">
        <v>465</v>
      </c>
    </row>
    <row r="830" spans="2:8" ht="15.75" thickTop="1">
      <c r="B830" s="290"/>
      <c r="C830" s="232"/>
      <c r="D830" s="232"/>
      <c r="E830" s="232"/>
      <c r="F830" s="232"/>
      <c r="G830" s="232"/>
      <c r="H830" s="232"/>
    </row>
    <row r="831" spans="2:8">
      <c r="B831" s="1072" t="s">
        <v>485</v>
      </c>
      <c r="C831" s="1085" t="s">
        <v>501</v>
      </c>
      <c r="D831" s="1087" t="s">
        <v>502</v>
      </c>
      <c r="E831" s="1087" t="s">
        <v>503</v>
      </c>
      <c r="F831" s="1087" t="s">
        <v>504</v>
      </c>
      <c r="G831" s="291"/>
      <c r="H831" s="291"/>
    </row>
    <row r="832" spans="2:8">
      <c r="B832" s="1073"/>
      <c r="C832" s="1086"/>
      <c r="D832" s="1086"/>
      <c r="E832" s="1086"/>
      <c r="F832" s="1086"/>
      <c r="G832" s="292"/>
      <c r="H832" s="292"/>
    </row>
    <row r="833" spans="2:8">
      <c r="B833" s="285" t="s">
        <v>1421</v>
      </c>
      <c r="C833" s="898" t="s">
        <v>1423</v>
      </c>
      <c r="D833" s="897" t="s">
        <v>600</v>
      </c>
      <c r="E833" s="896" t="s">
        <v>417</v>
      </c>
      <c r="F833" s="899" t="s">
        <v>140</v>
      </c>
      <c r="G833" s="293"/>
      <c r="H833" s="293"/>
    </row>
    <row r="834" spans="2:8" ht="15.75" thickBot="1">
      <c r="B834" s="579" t="s">
        <v>1422</v>
      </c>
      <c r="C834" s="478" t="s">
        <v>1423</v>
      </c>
      <c r="D834" s="287" t="s">
        <v>140</v>
      </c>
      <c r="E834" s="889" t="s">
        <v>417</v>
      </c>
      <c r="F834" s="480" t="s">
        <v>140</v>
      </c>
      <c r="G834" s="293"/>
      <c r="H834" s="293"/>
    </row>
    <row r="835" spans="2:8" ht="15.75" thickTop="1">
      <c r="B835" s="886" t="s">
        <v>1424</v>
      </c>
      <c r="C835" s="289"/>
      <c r="D835" s="289"/>
      <c r="E835" s="289"/>
      <c r="F835" s="289"/>
      <c r="G835" s="289"/>
      <c r="H835" s="289"/>
    </row>
    <row r="836" spans="2:8">
      <c r="B836" s="290"/>
      <c r="C836" s="232"/>
      <c r="D836" s="232"/>
      <c r="E836" s="232"/>
      <c r="F836" s="232"/>
      <c r="G836" s="232"/>
      <c r="H836" s="232"/>
    </row>
    <row r="837" spans="2:8">
      <c r="B837" s="14"/>
      <c r="C837" s="289"/>
      <c r="D837" s="289"/>
      <c r="E837" s="289"/>
      <c r="F837" s="289"/>
      <c r="G837" s="289"/>
      <c r="H837" s="289"/>
    </row>
    <row r="838" spans="2:8">
      <c r="B838" s="884" t="s">
        <v>92</v>
      </c>
      <c r="C838" s="275"/>
      <c r="D838" s="275"/>
      <c r="E838" s="275"/>
      <c r="F838" s="275"/>
      <c r="G838" s="275"/>
      <c r="H838" s="275"/>
    </row>
    <row r="839" spans="2:8">
      <c r="B839" s="888" t="s">
        <v>91</v>
      </c>
      <c r="C839" s="289"/>
      <c r="D839" s="289"/>
      <c r="E839" s="289"/>
      <c r="F839" s="289"/>
      <c r="G839" s="289"/>
      <c r="H839" s="289"/>
    </row>
    <row r="840" spans="2:8">
      <c r="B840" s="14"/>
      <c r="C840" s="289"/>
      <c r="D840" s="289"/>
      <c r="E840" s="289"/>
      <c r="F840" s="289"/>
      <c r="G840" s="289"/>
      <c r="H840" s="289"/>
    </row>
    <row r="841" spans="2:8">
      <c r="B841" s="1072" t="s">
        <v>407</v>
      </c>
      <c r="C841" s="1087" t="s">
        <v>513</v>
      </c>
      <c r="D841" s="1087" t="s">
        <v>410</v>
      </c>
      <c r="E841" s="1087" t="s">
        <v>514</v>
      </c>
      <c r="F841" s="1087" t="s">
        <v>515</v>
      </c>
      <c r="G841" s="1087" t="s">
        <v>516</v>
      </c>
      <c r="H841" s="1087" t="s">
        <v>517</v>
      </c>
    </row>
    <row r="842" spans="2:8">
      <c r="B842" s="1073"/>
      <c r="C842" s="1086"/>
      <c r="D842" s="1086"/>
      <c r="E842" s="1086"/>
      <c r="F842" s="1086"/>
      <c r="G842" s="1086"/>
      <c r="H842" s="1086"/>
    </row>
    <row r="843" spans="2:8" ht="26.25" thickBot="1">
      <c r="B843" s="208" t="s">
        <v>600</v>
      </c>
      <c r="C843" s="295" t="s">
        <v>1425</v>
      </c>
      <c r="D843" s="295" t="s">
        <v>695</v>
      </c>
      <c r="E843" s="295" t="s">
        <v>125</v>
      </c>
      <c r="F843" s="296" t="s">
        <v>1426</v>
      </c>
      <c r="G843" s="297" t="s">
        <v>125</v>
      </c>
      <c r="H843" s="297" t="s">
        <v>1427</v>
      </c>
    </row>
    <row r="844" spans="2:8" ht="15.75" thickTop="1">
      <c r="B844" s="290"/>
      <c r="C844" s="232"/>
      <c r="D844" s="232"/>
      <c r="E844" s="232"/>
      <c r="F844" s="232"/>
      <c r="G844" s="289"/>
      <c r="H844" s="289"/>
    </row>
    <row r="845" spans="2:8">
      <c r="B845" s="1072" t="s">
        <v>407</v>
      </c>
      <c r="C845" s="1085" t="s">
        <v>522</v>
      </c>
      <c r="D845" s="1087" t="s">
        <v>523</v>
      </c>
      <c r="E845" s="1087" t="s">
        <v>524</v>
      </c>
      <c r="F845" s="1087" t="s">
        <v>503</v>
      </c>
      <c r="G845" s="291"/>
      <c r="H845" s="291"/>
    </row>
    <row r="846" spans="2:8">
      <c r="B846" s="1073"/>
      <c r="C846" s="1086"/>
      <c r="D846" s="1086"/>
      <c r="E846" s="1086"/>
      <c r="F846" s="1086"/>
      <c r="G846" s="292"/>
      <c r="H846" s="292"/>
    </row>
    <row r="847" spans="2:8" ht="15.75" thickBot="1">
      <c r="B847" s="208" t="s">
        <v>600</v>
      </c>
      <c r="C847" s="295" t="s">
        <v>710</v>
      </c>
      <c r="D847" s="297" t="s">
        <v>1428</v>
      </c>
      <c r="E847" s="295" t="s">
        <v>140</v>
      </c>
      <c r="F847" s="298" t="s">
        <v>140</v>
      </c>
      <c r="G847" s="299"/>
      <c r="H847" s="299"/>
    </row>
    <row r="848" spans="2:8" ht="15.75" thickTop="1">
      <c r="B848" s="886" t="s">
        <v>1429</v>
      </c>
      <c r="C848" s="14"/>
      <c r="D848" s="14"/>
      <c r="E848" s="14"/>
      <c r="F848" s="14"/>
      <c r="G848" s="289"/>
      <c r="H848" s="289"/>
    </row>
    <row r="849" spans="2:8">
      <c r="B849" s="290"/>
      <c r="C849" s="232"/>
      <c r="D849" s="232"/>
      <c r="E849" s="232"/>
      <c r="F849" s="232"/>
      <c r="G849" s="232"/>
      <c r="H849" s="232"/>
    </row>
    <row r="850" spans="2:8">
      <c r="B850" s="884" t="s">
        <v>96</v>
      </c>
      <c r="C850" s="275"/>
      <c r="D850" s="275"/>
      <c r="E850" s="275"/>
      <c r="F850" s="275"/>
      <c r="G850" s="275"/>
      <c r="H850" s="275"/>
    </row>
    <row r="851" spans="2:8">
      <c r="B851" s="888" t="s">
        <v>95</v>
      </c>
      <c r="C851" s="232"/>
      <c r="D851" s="232"/>
      <c r="E851" s="232"/>
      <c r="F851" s="232"/>
      <c r="G851" s="232"/>
      <c r="H851" s="232"/>
    </row>
    <row r="852" spans="2:8">
      <c r="B852" s="213" t="s">
        <v>173</v>
      </c>
      <c r="C852" s="232"/>
      <c r="D852" s="232"/>
      <c r="E852" s="232"/>
      <c r="F852" s="232"/>
      <c r="G852" s="232"/>
      <c r="H852" s="232"/>
    </row>
    <row r="853" spans="2:8">
      <c r="B853" s="14"/>
      <c r="C853" s="232"/>
      <c r="D853" s="232"/>
      <c r="E853" s="232"/>
      <c r="F853" s="232"/>
      <c r="G853" s="232"/>
      <c r="H853" s="232"/>
    </row>
    <row r="854" spans="2:8">
      <c r="B854" s="16"/>
      <c r="C854" s="17">
        <v>2014</v>
      </c>
      <c r="D854" s="17">
        <v>2015</v>
      </c>
      <c r="E854" s="17">
        <v>2016</v>
      </c>
      <c r="F854" s="17">
        <v>2017</v>
      </c>
      <c r="G854" s="17">
        <v>2018</v>
      </c>
      <c r="H854" s="17">
        <v>2019</v>
      </c>
    </row>
    <row r="855" spans="2:8">
      <c r="B855" s="28" t="s">
        <v>231</v>
      </c>
      <c r="C855" s="48">
        <v>1</v>
      </c>
      <c r="D855" s="48">
        <v>1</v>
      </c>
      <c r="E855" s="48">
        <v>1</v>
      </c>
      <c r="F855" s="48">
        <v>1</v>
      </c>
      <c r="G855" s="48">
        <v>1</v>
      </c>
      <c r="H855" s="48">
        <v>1</v>
      </c>
    </row>
    <row r="856" spans="2:8">
      <c r="B856" s="28" t="s">
        <v>526</v>
      </c>
      <c r="C856" s="48" t="s">
        <v>125</v>
      </c>
      <c r="D856" s="48" t="s">
        <v>125</v>
      </c>
      <c r="E856" s="48" t="s">
        <v>125</v>
      </c>
      <c r="F856" s="48" t="s">
        <v>125</v>
      </c>
      <c r="G856" s="48" t="s">
        <v>125</v>
      </c>
      <c r="H856" s="48" t="s">
        <v>125</v>
      </c>
    </row>
    <row r="857" spans="2:8">
      <c r="B857" s="28" t="s">
        <v>163</v>
      </c>
      <c r="C857" s="48">
        <v>23</v>
      </c>
      <c r="D857" s="48">
        <v>24</v>
      </c>
      <c r="E857" s="48">
        <v>23</v>
      </c>
      <c r="F857" s="48">
        <v>20</v>
      </c>
      <c r="G857" s="48">
        <v>21</v>
      </c>
      <c r="H857" s="48">
        <v>21</v>
      </c>
    </row>
    <row r="858" spans="2:8">
      <c r="B858" s="28" t="s">
        <v>531</v>
      </c>
      <c r="C858" s="48">
        <v>10</v>
      </c>
      <c r="D858" s="48">
        <v>11</v>
      </c>
      <c r="E858" s="48">
        <v>11</v>
      </c>
      <c r="F858" s="48">
        <v>10</v>
      </c>
      <c r="G858" s="48">
        <v>10</v>
      </c>
      <c r="H858" s="48">
        <v>11</v>
      </c>
    </row>
    <row r="859" spans="2:8">
      <c r="B859" s="32" t="s">
        <v>1430</v>
      </c>
      <c r="C859" s="48">
        <v>7</v>
      </c>
      <c r="D859" s="48">
        <v>7</v>
      </c>
      <c r="E859" s="48">
        <v>7</v>
      </c>
      <c r="F859" s="48">
        <v>7</v>
      </c>
      <c r="G859" s="48">
        <v>7</v>
      </c>
      <c r="H859" s="48">
        <v>7</v>
      </c>
    </row>
    <row r="860" spans="2:8">
      <c r="B860" s="32" t="s">
        <v>1431</v>
      </c>
      <c r="C860" s="48">
        <v>3</v>
      </c>
      <c r="D860" s="48">
        <v>4</v>
      </c>
      <c r="E860" s="48">
        <v>4</v>
      </c>
      <c r="F860" s="48">
        <v>3</v>
      </c>
      <c r="G860" s="48">
        <v>3</v>
      </c>
      <c r="H860" s="48">
        <v>4</v>
      </c>
    </row>
    <row r="861" spans="2:8" ht="15.75" thickBot="1">
      <c r="B861" s="216" t="s">
        <v>877</v>
      </c>
      <c r="C861" s="132" t="s">
        <v>125</v>
      </c>
      <c r="D861" s="132" t="s">
        <v>125</v>
      </c>
      <c r="E861" s="132" t="s">
        <v>125</v>
      </c>
      <c r="F861" s="132" t="s">
        <v>125</v>
      </c>
      <c r="G861" s="132" t="s">
        <v>125</v>
      </c>
      <c r="H861" s="132" t="s">
        <v>125</v>
      </c>
    </row>
    <row r="862" spans="2:8" ht="15.75" thickTop="1">
      <c r="B862" s="1064" t="s">
        <v>1434</v>
      </c>
      <c r="C862" s="1064"/>
      <c r="D862" s="1064"/>
      <c r="E862" s="1064"/>
      <c r="F862" s="1064"/>
      <c r="G862" s="1064"/>
      <c r="H862" s="1064"/>
    </row>
    <row r="863" spans="2:8">
      <c r="B863" s="1091"/>
      <c r="C863" s="1091"/>
      <c r="D863" s="1091"/>
      <c r="E863" s="1091"/>
      <c r="F863" s="1091"/>
      <c r="G863" s="1091"/>
      <c r="H863" s="1091"/>
    </row>
    <row r="864" spans="2:8">
      <c r="B864" s="14"/>
      <c r="C864" s="232"/>
      <c r="D864" s="232"/>
      <c r="E864" s="232"/>
      <c r="F864" s="232"/>
      <c r="G864" s="232"/>
      <c r="H864" s="232"/>
    </row>
    <row r="865" spans="2:8">
      <c r="B865" s="884" t="s">
        <v>98</v>
      </c>
      <c r="C865" s="275"/>
      <c r="D865" s="275"/>
      <c r="E865" s="275"/>
      <c r="F865" s="275"/>
      <c r="G865" s="275"/>
      <c r="H865" s="275"/>
    </row>
    <row r="866" spans="2:8">
      <c r="B866" s="888" t="s">
        <v>97</v>
      </c>
      <c r="C866" s="232"/>
      <c r="D866" s="232"/>
      <c r="E866" s="232"/>
      <c r="F866" s="232"/>
      <c r="G866" s="232"/>
      <c r="H866" s="232"/>
    </row>
    <row r="867" spans="2:8">
      <c r="B867" s="213" t="s">
        <v>173</v>
      </c>
      <c r="C867" s="232"/>
      <c r="D867" s="232"/>
      <c r="E867" s="232"/>
      <c r="F867" s="232"/>
      <c r="G867" s="232"/>
      <c r="H867" s="232"/>
    </row>
    <row r="868" spans="2:8">
      <c r="B868" s="14"/>
      <c r="C868" s="232"/>
      <c r="D868" s="232"/>
      <c r="E868" s="232"/>
      <c r="F868" s="232"/>
      <c r="G868" s="232"/>
      <c r="H868" s="232"/>
    </row>
    <row r="869" spans="2:8">
      <c r="B869" s="16"/>
      <c r="C869" s="17">
        <v>2014</v>
      </c>
      <c r="D869" s="17">
        <v>2015</v>
      </c>
      <c r="E869" s="17">
        <v>2016</v>
      </c>
      <c r="F869" s="17">
        <v>2017</v>
      </c>
      <c r="G869" s="17">
        <v>2018</v>
      </c>
      <c r="H869" s="17">
        <v>2019</v>
      </c>
    </row>
    <row r="870" spans="2:8">
      <c r="B870" s="28" t="s">
        <v>231</v>
      </c>
      <c r="C870" s="900" t="s">
        <v>140</v>
      </c>
      <c r="D870" s="900" t="s">
        <v>140</v>
      </c>
      <c r="E870" s="900" t="s">
        <v>140</v>
      </c>
      <c r="F870" s="900" t="s">
        <v>140</v>
      </c>
      <c r="G870" s="900" t="s">
        <v>140</v>
      </c>
      <c r="H870" s="900" t="s">
        <v>140</v>
      </c>
    </row>
    <row r="871" spans="2:8">
      <c r="B871" s="28" t="s">
        <v>526</v>
      </c>
      <c r="C871" s="48" t="s">
        <v>125</v>
      </c>
      <c r="D871" s="48" t="s">
        <v>125</v>
      </c>
      <c r="E871" s="48" t="s">
        <v>125</v>
      </c>
      <c r="F871" s="48" t="s">
        <v>125</v>
      </c>
      <c r="G871" s="48" t="s">
        <v>125</v>
      </c>
      <c r="H871" s="48" t="s">
        <v>125</v>
      </c>
    </row>
    <row r="872" spans="2:8">
      <c r="B872" s="28" t="s">
        <v>163</v>
      </c>
      <c r="C872" s="48">
        <v>2362</v>
      </c>
      <c r="D872" s="48">
        <v>2295</v>
      </c>
      <c r="E872" s="48">
        <v>2207</v>
      </c>
      <c r="F872" s="48">
        <v>2108</v>
      </c>
      <c r="G872" s="48">
        <v>2099</v>
      </c>
      <c r="H872" s="48">
        <v>1991</v>
      </c>
    </row>
    <row r="873" spans="2:8">
      <c r="B873" s="28" t="s">
        <v>531</v>
      </c>
      <c r="C873" s="48">
        <v>195</v>
      </c>
      <c r="D873" s="48">
        <v>192</v>
      </c>
      <c r="E873" s="48">
        <v>192</v>
      </c>
      <c r="F873" s="48">
        <v>192</v>
      </c>
      <c r="G873" s="48">
        <v>192</v>
      </c>
      <c r="H873" s="48">
        <v>185</v>
      </c>
    </row>
    <row r="874" spans="2:8">
      <c r="B874" s="32" t="s">
        <v>1430</v>
      </c>
      <c r="C874" s="48">
        <v>195</v>
      </c>
      <c r="D874" s="48">
        <v>192</v>
      </c>
      <c r="E874" s="48">
        <v>192</v>
      </c>
      <c r="F874" s="48">
        <v>192</v>
      </c>
      <c r="G874" s="48">
        <v>192</v>
      </c>
      <c r="H874" s="48">
        <v>185</v>
      </c>
    </row>
    <row r="875" spans="2:8" ht="15.75" thickBot="1">
      <c r="B875" s="901" t="s">
        <v>877</v>
      </c>
      <c r="C875" s="132" t="s">
        <v>125</v>
      </c>
      <c r="D875" s="132" t="s">
        <v>125</v>
      </c>
      <c r="E875" s="132" t="s">
        <v>125</v>
      </c>
      <c r="F875" s="132" t="s">
        <v>125</v>
      </c>
      <c r="G875" s="132" t="s">
        <v>125</v>
      </c>
      <c r="H875" s="132" t="s">
        <v>125</v>
      </c>
    </row>
    <row r="876" spans="2:8" ht="15.75" thickTop="1">
      <c r="B876" s="1064" t="s">
        <v>1434</v>
      </c>
      <c r="C876" s="1064"/>
      <c r="D876" s="1064"/>
      <c r="E876" s="1064"/>
      <c r="F876" s="1064"/>
      <c r="G876" s="1064"/>
      <c r="H876" s="1064"/>
    </row>
    <row r="877" spans="2:8">
      <c r="B877" s="1091"/>
      <c r="C877" s="1091"/>
      <c r="D877" s="1091"/>
      <c r="E877" s="1091"/>
      <c r="F877" s="1091"/>
      <c r="G877" s="1091"/>
      <c r="H877" s="1091"/>
    </row>
    <row r="878" spans="2:8">
      <c r="B878" s="887"/>
      <c r="C878" s="887"/>
      <c r="D878" s="887"/>
      <c r="E878" s="887"/>
      <c r="F878" s="887"/>
      <c r="G878" s="887"/>
      <c r="H878" s="887"/>
    </row>
    <row r="879" spans="2:8">
      <c r="B879" s="14"/>
      <c r="C879" s="232"/>
      <c r="D879" s="232"/>
      <c r="E879" s="232"/>
      <c r="F879" s="232"/>
      <c r="G879" s="232"/>
      <c r="H879" s="232"/>
    </row>
    <row r="880" spans="2:8">
      <c r="B880" s="884" t="s">
        <v>100</v>
      </c>
      <c r="C880" s="275"/>
      <c r="D880" s="275"/>
      <c r="E880" s="275"/>
      <c r="F880" s="275"/>
      <c r="G880" s="275"/>
      <c r="H880" s="275"/>
    </row>
    <row r="881" spans="2:8">
      <c r="B881" s="888" t="s">
        <v>99</v>
      </c>
      <c r="C881" s="232"/>
      <c r="D881" s="232"/>
      <c r="E881" s="232"/>
      <c r="F881" s="232"/>
      <c r="G881" s="232"/>
      <c r="H881" s="232"/>
    </row>
    <row r="882" spans="2:8">
      <c r="B882" s="213" t="s">
        <v>173</v>
      </c>
      <c r="C882" s="232"/>
      <c r="D882" s="232"/>
      <c r="E882" s="232"/>
      <c r="F882" s="232"/>
      <c r="G882" s="232"/>
      <c r="H882" s="232"/>
    </row>
    <row r="883" spans="2:8">
      <c r="B883" s="300"/>
      <c r="C883" s="232"/>
      <c r="D883" s="232"/>
      <c r="E883" s="232"/>
      <c r="F883" s="232"/>
      <c r="G883" s="232"/>
      <c r="H883" s="232"/>
    </row>
    <row r="884" spans="2:8">
      <c r="B884" s="16"/>
      <c r="C884" s="17">
        <v>2014</v>
      </c>
      <c r="D884" s="17">
        <v>2015</v>
      </c>
      <c r="E884" s="17">
        <v>2016</v>
      </c>
      <c r="F884" s="17">
        <v>2017</v>
      </c>
      <c r="G884" s="17">
        <v>2018</v>
      </c>
      <c r="H884" s="17">
        <v>2019</v>
      </c>
    </row>
    <row r="885" spans="2:8">
      <c r="B885" s="28" t="s">
        <v>231</v>
      </c>
      <c r="C885" s="902">
        <v>624</v>
      </c>
      <c r="D885" s="902">
        <v>642</v>
      </c>
      <c r="E885" s="902">
        <v>645</v>
      </c>
      <c r="F885" s="902">
        <v>666</v>
      </c>
      <c r="G885" s="902">
        <v>668</v>
      </c>
      <c r="H885" s="902">
        <v>685</v>
      </c>
    </row>
    <row r="886" spans="2:8">
      <c r="B886" s="28" t="s">
        <v>526</v>
      </c>
      <c r="C886" s="902" t="s">
        <v>125</v>
      </c>
      <c r="D886" s="902" t="s">
        <v>125</v>
      </c>
      <c r="E886" s="902" t="s">
        <v>125</v>
      </c>
      <c r="F886" s="902" t="s">
        <v>125</v>
      </c>
      <c r="G886" s="902" t="s">
        <v>125</v>
      </c>
      <c r="H886" s="902" t="s">
        <v>125</v>
      </c>
    </row>
    <row r="887" spans="2:8">
      <c r="B887" s="28" t="s">
        <v>163</v>
      </c>
      <c r="C887" s="902">
        <v>58678</v>
      </c>
      <c r="D887" s="902">
        <v>60411</v>
      </c>
      <c r="E887" s="902">
        <v>59390</v>
      </c>
      <c r="F887" s="902">
        <v>60122</v>
      </c>
      <c r="G887" s="902">
        <v>59313</v>
      </c>
      <c r="H887" s="902">
        <v>58788</v>
      </c>
    </row>
    <row r="888" spans="2:8">
      <c r="B888" s="28" t="s">
        <v>531</v>
      </c>
      <c r="C888" s="902">
        <v>3240</v>
      </c>
      <c r="D888" s="902">
        <v>3193</v>
      </c>
      <c r="E888" s="902">
        <v>3220</v>
      </c>
      <c r="F888" s="902">
        <v>3306</v>
      </c>
      <c r="G888" s="902">
        <v>3337</v>
      </c>
      <c r="H888" s="902">
        <v>3445</v>
      </c>
    </row>
    <row r="889" spans="2:8">
      <c r="B889" s="32" t="s">
        <v>1430</v>
      </c>
      <c r="C889" s="902">
        <v>3240</v>
      </c>
      <c r="D889" s="902">
        <v>3193</v>
      </c>
      <c r="E889" s="902">
        <v>3220</v>
      </c>
      <c r="F889" s="902">
        <v>3306</v>
      </c>
      <c r="G889" s="902">
        <v>3337</v>
      </c>
      <c r="H889" s="902">
        <v>3445</v>
      </c>
    </row>
    <row r="890" spans="2:8" ht="15.75" thickBot="1">
      <c r="B890" s="901" t="s">
        <v>877</v>
      </c>
      <c r="C890" s="132" t="s">
        <v>125</v>
      </c>
      <c r="D890" s="132" t="s">
        <v>125</v>
      </c>
      <c r="E890" s="132" t="s">
        <v>125</v>
      </c>
      <c r="F890" s="132" t="s">
        <v>125</v>
      </c>
      <c r="G890" s="132" t="s">
        <v>125</v>
      </c>
      <c r="H890" s="132" t="s">
        <v>125</v>
      </c>
    </row>
    <row r="891" spans="2:8" ht="15.75" thickTop="1">
      <c r="B891" s="1064" t="s">
        <v>1435</v>
      </c>
      <c r="C891" s="1064"/>
      <c r="D891" s="1064"/>
      <c r="E891" s="1064"/>
      <c r="F891" s="1064"/>
      <c r="G891" s="1064"/>
      <c r="H891" s="1064"/>
    </row>
    <row r="892" spans="2:8">
      <c r="B892" s="1091"/>
      <c r="C892" s="1091"/>
      <c r="D892" s="1091"/>
      <c r="E892" s="1091"/>
      <c r="F892" s="1091"/>
      <c r="G892" s="1091"/>
      <c r="H892" s="1091"/>
    </row>
    <row r="893" spans="2:8">
      <c r="B893" s="14"/>
      <c r="C893" s="232"/>
      <c r="D893" s="232"/>
      <c r="E893" s="232"/>
      <c r="F893" s="232"/>
      <c r="G893" s="232"/>
      <c r="H893" s="232"/>
    </row>
    <row r="894" spans="2:8">
      <c r="B894" s="884" t="s">
        <v>103</v>
      </c>
      <c r="C894" s="275"/>
      <c r="D894" s="275"/>
      <c r="E894" s="275"/>
      <c r="F894" s="275"/>
      <c r="G894" s="275"/>
      <c r="H894" s="275"/>
    </row>
    <row r="895" spans="2:8">
      <c r="B895" s="888" t="s">
        <v>102</v>
      </c>
      <c r="C895" s="232"/>
      <c r="D895" s="232"/>
      <c r="E895" s="232"/>
      <c r="F895" s="232"/>
      <c r="G895" s="232"/>
      <c r="H895" s="232"/>
    </row>
    <row r="896" spans="2:8">
      <c r="B896" s="213" t="s">
        <v>536</v>
      </c>
      <c r="C896" s="232"/>
      <c r="D896" s="232"/>
      <c r="E896" s="232"/>
      <c r="F896" s="232"/>
      <c r="G896" s="232"/>
      <c r="H896" s="232"/>
    </row>
    <row r="897" spans="2:8">
      <c r="B897" s="216"/>
      <c r="C897" s="232"/>
      <c r="D897" s="232"/>
      <c r="E897" s="232"/>
      <c r="F897" s="232"/>
      <c r="G897" s="232"/>
      <c r="H897" s="232"/>
    </row>
    <row r="898" spans="2:8">
      <c r="B898" s="16"/>
      <c r="C898" s="17">
        <v>2014</v>
      </c>
      <c r="D898" s="17">
        <v>2015</v>
      </c>
      <c r="E898" s="17">
        <v>2016</v>
      </c>
      <c r="F898" s="17">
        <v>2017</v>
      </c>
      <c r="G898" s="17">
        <v>2018</v>
      </c>
      <c r="H898" s="17">
        <v>2019</v>
      </c>
    </row>
    <row r="899" spans="2:8">
      <c r="B899" s="28" t="s">
        <v>231</v>
      </c>
      <c r="C899" s="36">
        <v>42.191478152062956</v>
      </c>
      <c r="D899" s="36">
        <v>40.042672547855346</v>
      </c>
      <c r="E899" s="36">
        <v>41.82290158701614</v>
      </c>
      <c r="F899" s="36">
        <v>40.632346152595815</v>
      </c>
      <c r="G899" s="36">
        <v>40.980027023530596</v>
      </c>
      <c r="H899" s="36">
        <v>43.639099914003118</v>
      </c>
    </row>
    <row r="900" spans="2:8">
      <c r="B900" s="28" t="s">
        <v>526</v>
      </c>
      <c r="C900" s="36" t="s">
        <v>125</v>
      </c>
      <c r="D900" s="36" t="s">
        <v>125</v>
      </c>
      <c r="E900" s="36" t="s">
        <v>125</v>
      </c>
      <c r="F900" s="36" t="s">
        <v>125</v>
      </c>
      <c r="G900" s="36" t="s">
        <v>125</v>
      </c>
      <c r="H900" s="36" t="s">
        <v>125</v>
      </c>
    </row>
    <row r="901" spans="2:8">
      <c r="B901" s="28" t="s">
        <v>163</v>
      </c>
      <c r="C901" s="36">
        <v>297.74699199841945</v>
      </c>
      <c r="D901" s="36">
        <v>287.850558430175</v>
      </c>
      <c r="E901" s="36">
        <v>317.23324491600357</v>
      </c>
      <c r="F901" s="36">
        <v>358.18856669158998</v>
      </c>
      <c r="G901" s="36">
        <v>353.98777472724919</v>
      </c>
      <c r="H901" s="36">
        <v>390.13222449034402</v>
      </c>
    </row>
    <row r="902" spans="2:8">
      <c r="B902" s="32" t="s">
        <v>120</v>
      </c>
      <c r="C902" s="29">
        <v>62.683311929928543</v>
      </c>
      <c r="D902" s="29">
        <v>66.809072016286365</v>
      </c>
      <c r="E902" s="29">
        <v>69.070667925489673</v>
      </c>
      <c r="F902" s="29">
        <v>64.248335554760885</v>
      </c>
      <c r="G902" s="29">
        <v>71.765115209360488</v>
      </c>
      <c r="H902" s="29">
        <v>80.384734495447333</v>
      </c>
    </row>
    <row r="903" spans="2:8">
      <c r="B903" s="32" t="s">
        <v>121</v>
      </c>
      <c r="C903" s="29">
        <v>235.06367677565939</v>
      </c>
      <c r="D903" s="29">
        <v>221.04149065513045</v>
      </c>
      <c r="E903" s="29">
        <v>248.16257699051386</v>
      </c>
      <c r="F903" s="29">
        <v>293.94023113682908</v>
      </c>
      <c r="G903" s="29">
        <v>282.2226595178887</v>
      </c>
      <c r="H903" s="29">
        <v>309.74748999489668</v>
      </c>
    </row>
    <row r="904" spans="2:8">
      <c r="B904" s="28" t="s">
        <v>531</v>
      </c>
      <c r="C904" s="86" t="s">
        <v>125</v>
      </c>
      <c r="D904" s="86" t="s">
        <v>125</v>
      </c>
      <c r="E904" s="86" t="s">
        <v>125</v>
      </c>
      <c r="F904" s="86" t="s">
        <v>125</v>
      </c>
      <c r="G904" s="86" t="s">
        <v>125</v>
      </c>
      <c r="H904" s="86" t="s">
        <v>125</v>
      </c>
    </row>
    <row r="905" spans="2:8" ht="15.75" thickBot="1">
      <c r="B905" s="901" t="s">
        <v>877</v>
      </c>
      <c r="C905" s="132" t="s">
        <v>125</v>
      </c>
      <c r="D905" s="132" t="s">
        <v>125</v>
      </c>
      <c r="E905" s="132" t="s">
        <v>125</v>
      </c>
      <c r="F905" s="132" t="s">
        <v>125</v>
      </c>
      <c r="G905" s="132" t="s">
        <v>125</v>
      </c>
      <c r="H905" s="132" t="s">
        <v>125</v>
      </c>
    </row>
    <row r="906" spans="2:8" ht="15.75" thickTop="1">
      <c r="B906" s="1064" t="s">
        <v>1435</v>
      </c>
      <c r="C906" s="1064"/>
      <c r="D906" s="1064"/>
      <c r="E906" s="1064"/>
      <c r="F906" s="1064"/>
      <c r="G906" s="1064"/>
      <c r="H906" s="1064"/>
    </row>
    <row r="907" spans="2:8">
      <c r="B907" s="1067"/>
      <c r="C907" s="1067"/>
      <c r="D907" s="1067"/>
      <c r="E907" s="1067"/>
      <c r="F907" s="1067"/>
      <c r="G907" s="1067"/>
      <c r="H907" s="1067"/>
    </row>
    <row r="908" spans="2:8">
      <c r="B908" s="14"/>
      <c r="C908" s="232"/>
      <c r="D908" s="232"/>
      <c r="E908" s="232"/>
      <c r="F908" s="232"/>
      <c r="G908" s="232"/>
      <c r="H908" s="232"/>
    </row>
    <row r="909" spans="2:8">
      <c r="B909" s="884" t="s">
        <v>105</v>
      </c>
      <c r="C909" s="275"/>
      <c r="D909" s="275"/>
      <c r="E909" s="275"/>
      <c r="F909" s="275"/>
      <c r="G909" s="275"/>
      <c r="H909" s="275"/>
    </row>
    <row r="910" spans="2:8">
      <c r="B910" s="888" t="s">
        <v>104</v>
      </c>
      <c r="C910" s="232"/>
      <c r="D910" s="232"/>
      <c r="E910" s="232"/>
      <c r="F910" s="232"/>
      <c r="G910" s="232"/>
      <c r="H910" s="232"/>
    </row>
    <row r="911" spans="2:8">
      <c r="B911" s="213" t="s">
        <v>536</v>
      </c>
      <c r="C911" s="232"/>
      <c r="D911" s="232"/>
      <c r="E911" s="232"/>
      <c r="F911" s="232"/>
      <c r="G911" s="232"/>
      <c r="H911" s="232"/>
    </row>
    <row r="912" spans="2:8">
      <c r="B912" s="14"/>
      <c r="C912" s="232"/>
      <c r="D912" s="232"/>
      <c r="E912" s="232"/>
      <c r="F912" s="232"/>
      <c r="G912" s="232"/>
      <c r="H912" s="232"/>
    </row>
    <row r="913" spans="2:8">
      <c r="B913" s="16"/>
      <c r="C913" s="17">
        <v>2014</v>
      </c>
      <c r="D913" s="17">
        <v>2015</v>
      </c>
      <c r="E913" s="17">
        <v>2016</v>
      </c>
      <c r="F913" s="17">
        <v>2017</v>
      </c>
      <c r="G913" s="17">
        <v>2018</v>
      </c>
      <c r="H913" s="17">
        <v>2019</v>
      </c>
    </row>
    <row r="914" spans="2:8">
      <c r="B914" s="28" t="s">
        <v>231</v>
      </c>
      <c r="C914" s="142">
        <v>12.902838420758011</v>
      </c>
      <c r="D914" s="142">
        <v>10.542415245850652</v>
      </c>
      <c r="E914" s="142">
        <v>11.245134798962969</v>
      </c>
      <c r="F914" s="142">
        <v>9.0059897272520395</v>
      </c>
      <c r="G914" s="142">
        <v>11.512941108827206</v>
      </c>
      <c r="H914" s="142">
        <v>11.371326060843115</v>
      </c>
    </row>
    <row r="915" spans="2:8">
      <c r="B915" s="28" t="s">
        <v>526</v>
      </c>
      <c r="C915" s="36" t="s">
        <v>125</v>
      </c>
      <c r="D915" s="36" t="s">
        <v>125</v>
      </c>
      <c r="E915" s="36" t="s">
        <v>125</v>
      </c>
      <c r="F915" s="36" t="s">
        <v>125</v>
      </c>
      <c r="G915" s="36" t="s">
        <v>125</v>
      </c>
      <c r="H915" s="36" t="s">
        <v>125</v>
      </c>
    </row>
    <row r="916" spans="2:8">
      <c r="B916" s="28" t="s">
        <v>163</v>
      </c>
      <c r="C916" s="315">
        <v>173.6106770061576</v>
      </c>
      <c r="D916" s="315">
        <v>169.03814997031131</v>
      </c>
      <c r="E916" s="315">
        <v>185.09463951205623</v>
      </c>
      <c r="F916" s="315">
        <v>206.65771593901368</v>
      </c>
      <c r="G916" s="315">
        <v>199.69284307665771</v>
      </c>
      <c r="H916" s="315">
        <v>204.42747038758023</v>
      </c>
    </row>
    <row r="917" spans="2:8">
      <c r="B917" s="32" t="s">
        <v>120</v>
      </c>
      <c r="C917" s="315">
        <v>33.486784220751424</v>
      </c>
      <c r="D917" s="315">
        <v>35.853065004099861</v>
      </c>
      <c r="E917" s="315">
        <v>40.040226887859852</v>
      </c>
      <c r="F917" s="315">
        <v>40.545578817333634</v>
      </c>
      <c r="G917" s="315">
        <v>42.142000028748434</v>
      </c>
      <c r="H917" s="315">
        <v>45.062539281781312</v>
      </c>
    </row>
    <row r="918" spans="2:8">
      <c r="B918" s="32" t="s">
        <v>121</v>
      </c>
      <c r="C918" s="315">
        <v>140.12389607823769</v>
      </c>
      <c r="D918" s="315">
        <v>133.185087793706</v>
      </c>
      <c r="E918" s="315">
        <v>145.05441262419637</v>
      </c>
      <c r="F918" s="315">
        <v>166.11213712168006</v>
      </c>
      <c r="G918" s="315">
        <v>157.55084304790927</v>
      </c>
      <c r="H918" s="315">
        <v>159.36493110579895</v>
      </c>
    </row>
    <row r="919" spans="2:8">
      <c r="B919" s="28" t="s">
        <v>531</v>
      </c>
      <c r="C919" s="86" t="s">
        <v>125</v>
      </c>
      <c r="D919" s="86" t="s">
        <v>125</v>
      </c>
      <c r="E919" s="86" t="s">
        <v>125</v>
      </c>
      <c r="F919" s="86" t="s">
        <v>125</v>
      </c>
      <c r="G919" s="86" t="s">
        <v>125</v>
      </c>
      <c r="H919" s="86" t="s">
        <v>125</v>
      </c>
    </row>
    <row r="920" spans="2:8" ht="15.75" thickBot="1">
      <c r="B920" s="901" t="s">
        <v>877</v>
      </c>
      <c r="C920" s="132" t="s">
        <v>125</v>
      </c>
      <c r="D920" s="132" t="s">
        <v>125</v>
      </c>
      <c r="E920" s="132" t="s">
        <v>125</v>
      </c>
      <c r="F920" s="132" t="s">
        <v>125</v>
      </c>
      <c r="G920" s="132" t="s">
        <v>125</v>
      </c>
      <c r="H920" s="132" t="s">
        <v>125</v>
      </c>
    </row>
    <row r="921" spans="2:8" ht="15.75" thickTop="1">
      <c r="B921" s="1064" t="s">
        <v>1432</v>
      </c>
      <c r="C921" s="1064"/>
      <c r="D921" s="1064"/>
      <c r="E921" s="1064"/>
      <c r="F921" s="1064"/>
      <c r="G921" s="1064"/>
      <c r="H921" s="1064"/>
    </row>
    <row r="922" spans="2:8">
      <c r="B922" s="1100"/>
      <c r="C922" s="1100"/>
      <c r="D922" s="1100"/>
      <c r="E922" s="1100"/>
      <c r="F922" s="1100"/>
      <c r="G922" s="1100"/>
      <c r="H922" s="1100"/>
    </row>
    <row r="923" spans="2:8">
      <c r="B923" s="301"/>
      <c r="C923" s="232"/>
      <c r="D923" s="232"/>
      <c r="E923" s="232"/>
      <c r="F923" s="232"/>
      <c r="G923" s="232"/>
      <c r="H923" s="232"/>
    </row>
    <row r="924" spans="2:8">
      <c r="B924" s="884" t="s">
        <v>107</v>
      </c>
      <c r="C924" s="275"/>
      <c r="D924" s="275"/>
      <c r="E924" s="275"/>
      <c r="F924" s="275"/>
      <c r="G924" s="275"/>
      <c r="H924" s="275"/>
    </row>
    <row r="925" spans="2:8">
      <c r="B925" s="888" t="s">
        <v>106</v>
      </c>
      <c r="C925" s="232"/>
      <c r="D925" s="232"/>
      <c r="E925" s="232"/>
      <c r="F925" s="232"/>
      <c r="G925" s="232"/>
      <c r="H925" s="232"/>
    </row>
    <row r="926" spans="2:8">
      <c r="B926" s="213" t="s">
        <v>536</v>
      </c>
      <c r="C926" s="232"/>
      <c r="D926" s="232"/>
      <c r="E926" s="232"/>
      <c r="F926" s="232"/>
      <c r="G926" s="232"/>
      <c r="H926" s="232"/>
    </row>
    <row r="927" spans="2:8">
      <c r="B927" s="14"/>
      <c r="C927" s="232"/>
      <c r="D927" s="232"/>
      <c r="E927" s="232"/>
      <c r="F927" s="232"/>
      <c r="G927" s="232"/>
      <c r="H927" s="232"/>
    </row>
    <row r="928" spans="2:8">
      <c r="B928" s="16"/>
      <c r="C928" s="17">
        <v>2014</v>
      </c>
      <c r="D928" s="17">
        <v>2015</v>
      </c>
      <c r="E928" s="17">
        <v>2016</v>
      </c>
      <c r="F928" s="17">
        <v>2017</v>
      </c>
      <c r="G928" s="17">
        <v>2018</v>
      </c>
      <c r="H928" s="17">
        <v>2019</v>
      </c>
    </row>
    <row r="929" spans="2:8">
      <c r="B929" s="28" t="s">
        <v>231</v>
      </c>
      <c r="C929" s="142">
        <v>1.2969801712272383E-2</v>
      </c>
      <c r="D929" s="142">
        <v>4.5560458902366612E-5</v>
      </c>
      <c r="E929" s="142">
        <v>1.8735247273299466E-2</v>
      </c>
      <c r="F929" s="142">
        <v>0.49242183920061117</v>
      </c>
      <c r="G929" s="142">
        <v>0.23035850018398996</v>
      </c>
      <c r="H929" s="142">
        <v>2.1078556112084015</v>
      </c>
    </row>
    <row r="930" spans="2:8">
      <c r="B930" s="28" t="s">
        <v>526</v>
      </c>
      <c r="C930" s="36" t="s">
        <v>125</v>
      </c>
      <c r="D930" s="36" t="s">
        <v>125</v>
      </c>
      <c r="E930" s="36" t="s">
        <v>125</v>
      </c>
      <c r="F930" s="36" t="s">
        <v>125</v>
      </c>
      <c r="G930" s="36" t="s">
        <v>125</v>
      </c>
      <c r="H930" s="36" t="s">
        <v>125</v>
      </c>
    </row>
    <row r="931" spans="2:8">
      <c r="B931" s="28" t="s">
        <v>163</v>
      </c>
      <c r="C931" s="29">
        <v>207.23143830880173</v>
      </c>
      <c r="D931" s="29">
        <v>200.70976333870556</v>
      </c>
      <c r="E931" s="29">
        <v>224.1250535749075</v>
      </c>
      <c r="F931" s="29">
        <v>254.34222717076815</v>
      </c>
      <c r="G931" s="29">
        <v>254.46478747718092</v>
      </c>
      <c r="H931" s="29">
        <v>261.74402648330693</v>
      </c>
    </row>
    <row r="932" spans="2:8">
      <c r="B932" s="32" t="s">
        <v>120</v>
      </c>
      <c r="C932" s="29">
        <v>35.514429187658472</v>
      </c>
      <c r="D932" s="29">
        <v>38.188654678089748</v>
      </c>
      <c r="E932" s="29">
        <v>38.848060063840308</v>
      </c>
      <c r="F932" s="29">
        <v>40.160051688826762</v>
      </c>
      <c r="G932" s="29">
        <v>45.02479696416507</v>
      </c>
      <c r="H932" s="29">
        <v>47.572121350487492</v>
      </c>
    </row>
    <row r="933" spans="2:8">
      <c r="B933" s="32" t="s">
        <v>121</v>
      </c>
      <c r="C933" s="29">
        <v>171.71701406039051</v>
      </c>
      <c r="D933" s="29">
        <v>162.52110724686852</v>
      </c>
      <c r="E933" s="29">
        <v>185.27699351106713</v>
      </c>
      <c r="F933" s="29">
        <v>214.18217548194141</v>
      </c>
      <c r="G933" s="29">
        <v>209.43999051301583</v>
      </c>
      <c r="H933" s="29">
        <v>214.17190513281943</v>
      </c>
    </row>
    <row r="934" spans="2:8">
      <c r="B934" s="28" t="s">
        <v>531</v>
      </c>
      <c r="C934" s="86" t="s">
        <v>125</v>
      </c>
      <c r="D934" s="86" t="s">
        <v>125</v>
      </c>
      <c r="E934" s="86" t="s">
        <v>125</v>
      </c>
      <c r="F934" s="86" t="s">
        <v>125</v>
      </c>
      <c r="G934" s="86" t="s">
        <v>125</v>
      </c>
      <c r="H934" s="86" t="s">
        <v>125</v>
      </c>
    </row>
    <row r="935" spans="2:8" ht="15.75" thickBot="1">
      <c r="B935" s="901" t="s">
        <v>877</v>
      </c>
      <c r="C935" s="132" t="s">
        <v>125</v>
      </c>
      <c r="D935" s="132" t="s">
        <v>125</v>
      </c>
      <c r="E935" s="132" t="s">
        <v>125</v>
      </c>
      <c r="F935" s="132" t="s">
        <v>125</v>
      </c>
      <c r="G935" s="132" t="s">
        <v>125</v>
      </c>
      <c r="H935" s="132" t="s">
        <v>125</v>
      </c>
    </row>
    <row r="936" spans="2:8" ht="15.75" thickTop="1">
      <c r="B936" s="1064" t="s">
        <v>1433</v>
      </c>
      <c r="C936" s="1064"/>
      <c r="D936" s="1064"/>
      <c r="E936" s="1064"/>
      <c r="F936" s="1064"/>
      <c r="G936" s="1064"/>
      <c r="H936" s="1064"/>
    </row>
    <row r="937" spans="2:8">
      <c r="B937" s="1100"/>
      <c r="C937" s="1100"/>
      <c r="D937" s="1100"/>
      <c r="E937" s="1100"/>
      <c r="F937" s="1100"/>
      <c r="G937" s="1100"/>
      <c r="H937" s="1100"/>
    </row>
    <row r="938" spans="2:8">
      <c r="B938" s="301"/>
      <c r="C938" s="301"/>
      <c r="D938" s="301"/>
      <c r="E938" s="301"/>
      <c r="F938" s="301"/>
      <c r="G938" s="301"/>
      <c r="H938" s="301"/>
    </row>
    <row r="939" spans="2:8">
      <c r="B939" s="884" t="s">
        <v>109</v>
      </c>
      <c r="C939" s="275"/>
      <c r="D939" s="275"/>
      <c r="E939" s="275"/>
      <c r="F939" s="275"/>
      <c r="G939" s="275"/>
      <c r="H939" s="275"/>
    </row>
    <row r="940" spans="2:8">
      <c r="B940" s="888" t="s">
        <v>108</v>
      </c>
      <c r="C940" s="232"/>
      <c r="D940" s="232"/>
      <c r="E940" s="232"/>
      <c r="F940" s="232"/>
      <c r="G940" s="232"/>
      <c r="H940" s="232"/>
    </row>
    <row r="941" spans="2:8">
      <c r="B941" s="213" t="s">
        <v>536</v>
      </c>
      <c r="C941" s="232"/>
      <c r="D941" s="232"/>
      <c r="E941" s="232"/>
      <c r="F941" s="232"/>
      <c r="G941" s="232"/>
      <c r="H941" s="232"/>
    </row>
    <row r="942" spans="2:8">
      <c r="B942" s="14"/>
      <c r="C942" s="232"/>
      <c r="D942" s="232"/>
      <c r="E942" s="232"/>
      <c r="F942" s="232"/>
      <c r="G942" s="232"/>
      <c r="H942" s="232"/>
    </row>
    <row r="943" spans="2:8">
      <c r="B943" s="16"/>
      <c r="C943" s="17">
        <v>2014</v>
      </c>
      <c r="D943" s="17">
        <v>2015</v>
      </c>
      <c r="E943" s="17">
        <v>2016</v>
      </c>
      <c r="F943" s="17">
        <v>2017</v>
      </c>
      <c r="G943" s="17">
        <v>2018</v>
      </c>
      <c r="H943" s="17">
        <v>2019</v>
      </c>
    </row>
    <row r="944" spans="2:8">
      <c r="B944" s="28" t="s">
        <v>231</v>
      </c>
      <c r="C944" s="142">
        <v>-5.835679475781224</v>
      </c>
      <c r="D944" s="142">
        <v>-2.7932804591851159</v>
      </c>
      <c r="E944" s="142">
        <v>-6.30292976067377</v>
      </c>
      <c r="F944" s="142">
        <v>-9.4004364292448237</v>
      </c>
      <c r="G944" s="142">
        <v>-5.4051791746323792</v>
      </c>
      <c r="H944" s="142">
        <v>-2.098734947351669</v>
      </c>
    </row>
    <row r="945" spans="2:8">
      <c r="B945" s="28" t="s">
        <v>526</v>
      </c>
      <c r="C945" s="142" t="s">
        <v>125</v>
      </c>
      <c r="D945" s="142" t="s">
        <v>125</v>
      </c>
      <c r="E945" s="142" t="s">
        <v>125</v>
      </c>
      <c r="F945" s="142" t="s">
        <v>125</v>
      </c>
      <c r="G945" s="142" t="s">
        <v>125</v>
      </c>
      <c r="H945" s="142" t="s">
        <v>125</v>
      </c>
    </row>
    <row r="946" spans="2:8">
      <c r="B946" s="28" t="s">
        <v>163</v>
      </c>
      <c r="C946" s="315">
        <v>23.733777865586617</v>
      </c>
      <c r="D946" s="315">
        <v>21.789597647524527</v>
      </c>
      <c r="E946" s="315">
        <v>26.680380344378008</v>
      </c>
      <c r="F946" s="315">
        <v>30.242414095770613</v>
      </c>
      <c r="G946" s="315">
        <v>29.805687878221619</v>
      </c>
      <c r="H946" s="315">
        <v>29.322243560473797</v>
      </c>
    </row>
    <row r="947" spans="2:8">
      <c r="B947" s="32" t="s">
        <v>120</v>
      </c>
      <c r="C947" s="315">
        <v>0.55768876156607061</v>
      </c>
      <c r="D947" s="315">
        <v>0.25698532530324875</v>
      </c>
      <c r="E947" s="315">
        <v>0.50722924065998298</v>
      </c>
      <c r="F947" s="315">
        <v>0.33695100939501316</v>
      </c>
      <c r="G947" s="315">
        <v>0.22932340553982378</v>
      </c>
      <c r="H947" s="315">
        <v>-0.3668784077784642</v>
      </c>
    </row>
    <row r="948" spans="2:8">
      <c r="B948" s="32" t="s">
        <v>121</v>
      </c>
      <c r="C948" s="315">
        <v>23.176089104020548</v>
      </c>
      <c r="D948" s="315">
        <v>21.532612322221279</v>
      </c>
      <c r="E948" s="315">
        <v>26.173151103718023</v>
      </c>
      <c r="F948" s="315">
        <v>29.905463086375601</v>
      </c>
      <c r="G948" s="315">
        <v>29.576364472681796</v>
      </c>
      <c r="H948" s="315">
        <v>29.689121968252266</v>
      </c>
    </row>
    <row r="949" spans="2:8">
      <c r="B949" s="28" t="s">
        <v>531</v>
      </c>
      <c r="C949" s="86" t="s">
        <v>125</v>
      </c>
      <c r="D949" s="86" t="s">
        <v>125</v>
      </c>
      <c r="E949" s="86" t="s">
        <v>125</v>
      </c>
      <c r="F949" s="86" t="s">
        <v>125</v>
      </c>
      <c r="G949" s="86" t="s">
        <v>125</v>
      </c>
      <c r="H949" s="86" t="s">
        <v>125</v>
      </c>
    </row>
    <row r="950" spans="2:8" ht="15.75" thickBot="1">
      <c r="B950" s="901" t="s">
        <v>877</v>
      </c>
      <c r="C950" s="132" t="s">
        <v>125</v>
      </c>
      <c r="D950" s="132" t="s">
        <v>125</v>
      </c>
      <c r="E950" s="132" t="s">
        <v>125</v>
      </c>
      <c r="F950" s="132" t="s">
        <v>125</v>
      </c>
      <c r="G950" s="132" t="s">
        <v>125</v>
      </c>
      <c r="H950" s="132" t="s">
        <v>125</v>
      </c>
    </row>
    <row r="951" spans="2:8" ht="15.75" thickTop="1">
      <c r="B951" s="1064" t="s">
        <v>1432</v>
      </c>
      <c r="C951" s="1064"/>
      <c r="D951" s="1064"/>
      <c r="E951" s="1064"/>
      <c r="F951" s="1064"/>
      <c r="G951" s="1064"/>
      <c r="H951" s="1064"/>
    </row>
  </sheetData>
  <mergeCells count="92">
    <mergeCell ref="B48:H48"/>
    <mergeCell ref="B50:H50"/>
    <mergeCell ref="B2:H2"/>
    <mergeCell ref="B13:H13"/>
    <mergeCell ref="B15:H15"/>
    <mergeCell ref="B31:H31"/>
    <mergeCell ref="B32:H32"/>
    <mergeCell ref="B34:H34"/>
    <mergeCell ref="B408:H408"/>
    <mergeCell ref="B143:H143"/>
    <mergeCell ref="B145:H145"/>
    <mergeCell ref="B209:H209"/>
    <mergeCell ref="B211:H211"/>
    <mergeCell ref="B275:H275"/>
    <mergeCell ref="B277:H277"/>
    <mergeCell ref="B325:H325"/>
    <mergeCell ref="B327:H327"/>
    <mergeCell ref="B366:H366"/>
    <mergeCell ref="B368:H368"/>
    <mergeCell ref="B406:H406"/>
    <mergeCell ref="B520:H520"/>
    <mergeCell ref="B432:H432"/>
    <mergeCell ref="B434:H434"/>
    <mergeCell ref="B446:H446"/>
    <mergeCell ref="B448:H448"/>
    <mergeCell ref="B455:H455"/>
    <mergeCell ref="B456:H456"/>
    <mergeCell ref="B458:H458"/>
    <mergeCell ref="B478:H478"/>
    <mergeCell ref="B480:H480"/>
    <mergeCell ref="B500:H500"/>
    <mergeCell ref="B502:H502"/>
    <mergeCell ref="B750:H750"/>
    <mergeCell ref="B521:H521"/>
    <mergeCell ref="B523:H523"/>
    <mergeCell ref="B613:H613"/>
    <mergeCell ref="B614:H614"/>
    <mergeCell ref="B616:H616"/>
    <mergeCell ref="B706:H706"/>
    <mergeCell ref="B707:H707"/>
    <mergeCell ref="B709:H709"/>
    <mergeCell ref="B735:H735"/>
    <mergeCell ref="B737:H737"/>
    <mergeCell ref="B749:H749"/>
    <mergeCell ref="E841:E842"/>
    <mergeCell ref="F841:F842"/>
    <mergeCell ref="G841:G842"/>
    <mergeCell ref="H841:H842"/>
    <mergeCell ref="B812:H812"/>
    <mergeCell ref="H826:H827"/>
    <mergeCell ref="B831:B832"/>
    <mergeCell ref="C831:C832"/>
    <mergeCell ref="D831:D832"/>
    <mergeCell ref="E831:E832"/>
    <mergeCell ref="F831:F832"/>
    <mergeCell ref="B845:B846"/>
    <mergeCell ref="C845:C846"/>
    <mergeCell ref="B841:B842"/>
    <mergeCell ref="C841:C842"/>
    <mergeCell ref="D841:D842"/>
    <mergeCell ref="B112:H112"/>
    <mergeCell ref="B110:H110"/>
    <mergeCell ref="B83:H83"/>
    <mergeCell ref="B81:H81"/>
    <mergeCell ref="B826:B827"/>
    <mergeCell ref="C826:C827"/>
    <mergeCell ref="D826:D827"/>
    <mergeCell ref="E826:E827"/>
    <mergeCell ref="F826:F827"/>
    <mergeCell ref="G826:G827"/>
    <mergeCell ref="B752:H752"/>
    <mergeCell ref="B764:H764"/>
    <mergeCell ref="B765:H765"/>
    <mergeCell ref="B767:H767"/>
    <mergeCell ref="B788:H788"/>
    <mergeCell ref="B811:H811"/>
    <mergeCell ref="B937:H937"/>
    <mergeCell ref="B951:H951"/>
    <mergeCell ref="D845:D846"/>
    <mergeCell ref="E845:E846"/>
    <mergeCell ref="F845:F846"/>
    <mergeCell ref="B862:H862"/>
    <mergeCell ref="B863:H863"/>
    <mergeCell ref="B876:H876"/>
    <mergeCell ref="B877:H877"/>
    <mergeCell ref="B891:H891"/>
    <mergeCell ref="B892:H892"/>
    <mergeCell ref="B906:H906"/>
    <mergeCell ref="B907:H907"/>
    <mergeCell ref="B921:H921"/>
    <mergeCell ref="B922:H922"/>
    <mergeCell ref="B936:H936"/>
  </mergeCell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86"/>
  <sheetViews>
    <sheetView view="pageBreakPreview" topLeftCell="A946" zoomScale="85" zoomScaleNormal="100" zoomScaleSheetLayoutView="85" workbookViewId="0">
      <selection activeCell="C951" sqref="C951:H951"/>
    </sheetView>
  </sheetViews>
  <sheetFormatPr baseColWidth="10" defaultRowHeight="15"/>
  <cols>
    <col min="1" max="1" width="5.7109375" customWidth="1"/>
    <col min="2" max="2" width="47.5703125" style="14" customWidth="1"/>
    <col min="3" max="8" width="13.85546875" style="14" customWidth="1"/>
  </cols>
  <sheetData>
    <row r="2" spans="2:8">
      <c r="B2" s="1063" t="s">
        <v>6</v>
      </c>
      <c r="C2" s="1063"/>
      <c r="D2" s="1063"/>
      <c r="E2" s="1063"/>
      <c r="F2" s="1063"/>
      <c r="G2" s="1063"/>
      <c r="H2" s="1063"/>
    </row>
    <row r="3" spans="2:8">
      <c r="B3" s="13" t="s">
        <v>5</v>
      </c>
    </row>
    <row r="4" spans="2:8">
      <c r="B4" s="15"/>
    </row>
    <row r="5" spans="2:8">
      <c r="B5" s="16"/>
      <c r="C5" s="17">
        <v>2014</v>
      </c>
      <c r="D5" s="17">
        <v>2015</v>
      </c>
      <c r="E5" s="17">
        <v>2016</v>
      </c>
      <c r="F5" s="17">
        <v>2017</v>
      </c>
      <c r="G5" s="17">
        <v>2018</v>
      </c>
      <c r="H5" s="17">
        <v>2019</v>
      </c>
    </row>
    <row r="6" spans="2:8">
      <c r="B6" s="18" t="s">
        <v>546</v>
      </c>
      <c r="C6" s="19">
        <v>47661.786999999997</v>
      </c>
      <c r="D6" s="19">
        <v>48203.404999999999</v>
      </c>
      <c r="E6" s="19">
        <v>48747.707999999999</v>
      </c>
      <c r="F6" s="19">
        <v>49291.608999999997</v>
      </c>
      <c r="G6" s="19">
        <v>49834.239999999998</v>
      </c>
      <c r="H6" s="19">
        <v>50374.478000000003</v>
      </c>
    </row>
    <row r="7" spans="2:8">
      <c r="B7" s="18" t="s">
        <v>112</v>
      </c>
      <c r="C7" s="19">
        <v>318878.05856733193</v>
      </c>
      <c r="D7" s="19">
        <v>255500.76679568249</v>
      </c>
      <c r="E7" s="19">
        <v>287859.20665442478</v>
      </c>
      <c r="F7" s="19">
        <v>308468.83378016087</v>
      </c>
      <c r="G7" s="19">
        <v>303386.7220555424</v>
      </c>
      <c r="H7" s="20">
        <v>323980.52312127588</v>
      </c>
    </row>
    <row r="8" spans="2:8">
      <c r="B8" s="18" t="s">
        <v>636</v>
      </c>
      <c r="C8" s="19">
        <v>6.6904343844122325</v>
      </c>
      <c r="D8" s="19">
        <v>5.3004713421320027</v>
      </c>
      <c r="E8" s="19">
        <v>5.9050818687603694</v>
      </c>
      <c r="F8" s="19">
        <v>6.2580394521136631</v>
      </c>
      <c r="G8" s="19">
        <v>6.0879171038936759</v>
      </c>
      <c r="H8" s="20">
        <v>6.4314417932286245</v>
      </c>
    </row>
    <row r="9" spans="2:8">
      <c r="B9" s="18" t="s">
        <v>637</v>
      </c>
      <c r="C9" s="302">
        <v>2.8975983342014622E-2</v>
      </c>
      <c r="D9" s="302">
        <v>4.9837978955130091E-2</v>
      </c>
      <c r="E9" s="302">
        <v>7.5234901441887936E-2</v>
      </c>
      <c r="F9" s="303">
        <v>4.3214172394886008E-2</v>
      </c>
      <c r="G9" s="303">
        <v>3.2414952260143369E-2</v>
      </c>
      <c r="H9" s="303">
        <v>3.5177879775053135E-2</v>
      </c>
    </row>
    <row r="10" spans="2:8">
      <c r="B10" s="18" t="s">
        <v>548</v>
      </c>
      <c r="C10" s="304"/>
      <c r="D10" s="304"/>
      <c r="E10" s="304"/>
      <c r="F10" s="304"/>
      <c r="G10" s="304"/>
      <c r="H10" s="304"/>
    </row>
    <row r="11" spans="2:8">
      <c r="B11" s="21" t="s">
        <v>549</v>
      </c>
      <c r="C11" s="19">
        <v>2392.46</v>
      </c>
      <c r="D11" s="19">
        <v>3149.47</v>
      </c>
      <c r="E11" s="19">
        <v>3000.71</v>
      </c>
      <c r="F11" s="19">
        <v>2984</v>
      </c>
      <c r="G11" s="19">
        <v>3249.75</v>
      </c>
      <c r="H11" s="19">
        <v>3277.14</v>
      </c>
    </row>
    <row r="12" spans="2:8" ht="15.75" thickBot="1">
      <c r="B12" s="22" t="s">
        <v>114</v>
      </c>
      <c r="C12" s="23">
        <v>2000.68</v>
      </c>
      <c r="D12" s="23">
        <v>2746.47</v>
      </c>
      <c r="E12" s="23">
        <v>3053.42</v>
      </c>
      <c r="F12" s="23">
        <v>2951.15</v>
      </c>
      <c r="G12" s="23">
        <v>2956.5463934426216</v>
      </c>
      <c r="H12" s="23">
        <v>3282.39</v>
      </c>
    </row>
    <row r="13" spans="2:8" ht="15.75" thickTop="1">
      <c r="B13" s="1064" t="s">
        <v>638</v>
      </c>
      <c r="C13" s="1064"/>
      <c r="D13" s="1064"/>
      <c r="E13" s="1064"/>
      <c r="F13" s="1064"/>
      <c r="G13" s="1064"/>
      <c r="H13" s="1064"/>
    </row>
    <row r="14" spans="2:8">
      <c r="B14" s="18"/>
    </row>
    <row r="15" spans="2:8">
      <c r="B15" s="1063" t="s">
        <v>8</v>
      </c>
      <c r="C15" s="1063"/>
      <c r="D15" s="1063"/>
      <c r="E15" s="1063"/>
      <c r="F15" s="1063"/>
      <c r="G15" s="1063"/>
      <c r="H15" s="1063"/>
    </row>
    <row r="16" spans="2:8">
      <c r="B16" s="13" t="s">
        <v>7</v>
      </c>
    </row>
    <row r="17" spans="2:8">
      <c r="B17" s="26" t="s">
        <v>116</v>
      </c>
    </row>
    <row r="18" spans="2:8">
      <c r="B18" s="27"/>
    </row>
    <row r="19" spans="2:8">
      <c r="B19" s="16"/>
      <c r="C19" s="17">
        <v>2014</v>
      </c>
      <c r="D19" s="17">
        <v>2015</v>
      </c>
      <c r="E19" s="17">
        <v>2016</v>
      </c>
      <c r="F19" s="17">
        <v>2017</v>
      </c>
      <c r="G19" s="17">
        <v>2018</v>
      </c>
      <c r="H19" s="17">
        <v>2019</v>
      </c>
    </row>
    <row r="20" spans="2:8">
      <c r="B20" s="28" t="s">
        <v>117</v>
      </c>
      <c r="C20" s="29">
        <v>19021.239689235179</v>
      </c>
      <c r="D20" s="29">
        <v>17102.809786371581</v>
      </c>
      <c r="E20" s="29">
        <v>18480.460049020734</v>
      </c>
      <c r="F20" s="29">
        <v>20031.161628721482</v>
      </c>
      <c r="G20" s="29">
        <v>20080.634886953736</v>
      </c>
      <c r="H20" s="29">
        <v>22932.510759863202</v>
      </c>
    </row>
    <row r="21" spans="2:8">
      <c r="B21" s="30" t="s">
        <v>118</v>
      </c>
      <c r="C21" s="29">
        <v>20247.09099447251</v>
      </c>
      <c r="D21" s="29">
        <v>15649.061639294867</v>
      </c>
      <c r="E21" s="29">
        <v>15430.035558171234</v>
      </c>
      <c r="F21" s="29">
        <v>16258.113178300939</v>
      </c>
      <c r="G21" s="29">
        <v>15883.116829697668</v>
      </c>
      <c r="H21" s="29">
        <v>16428.543282450551</v>
      </c>
    </row>
    <row r="22" spans="2:8">
      <c r="B22" s="31" t="s">
        <v>119</v>
      </c>
      <c r="C22" s="29"/>
      <c r="D22" s="29"/>
      <c r="E22" s="29"/>
      <c r="F22" s="29"/>
      <c r="G22" s="29"/>
      <c r="H22" s="29"/>
    </row>
    <row r="23" spans="2:8">
      <c r="B23" s="32" t="s">
        <v>120</v>
      </c>
      <c r="C23" s="29">
        <v>20247.09099447251</v>
      </c>
      <c r="D23" s="29">
        <v>15649.061639294867</v>
      </c>
      <c r="E23" s="29">
        <v>15430.035558171234</v>
      </c>
      <c r="F23" s="29">
        <v>16258.113178300939</v>
      </c>
      <c r="G23" s="29">
        <v>15883.116829697668</v>
      </c>
      <c r="H23" s="29">
        <v>16428.543282450551</v>
      </c>
    </row>
    <row r="24" spans="2:8">
      <c r="B24" s="32" t="s">
        <v>121</v>
      </c>
      <c r="C24" s="29">
        <v>0</v>
      </c>
      <c r="D24" s="29">
        <v>0</v>
      </c>
      <c r="E24" s="29">
        <v>0</v>
      </c>
      <c r="F24" s="29">
        <v>0</v>
      </c>
      <c r="G24" s="29">
        <v>0</v>
      </c>
      <c r="H24" s="29">
        <v>0</v>
      </c>
    </row>
    <row r="25" spans="2:8">
      <c r="B25" s="30" t="s">
        <v>122</v>
      </c>
      <c r="C25" s="29">
        <v>39268.330683707645</v>
      </c>
      <c r="D25" s="29">
        <v>32771.972962917571</v>
      </c>
      <c r="E25" s="29">
        <v>33939.651660977564</v>
      </c>
      <c r="F25" s="29">
        <v>36315.726161756029</v>
      </c>
      <c r="G25" s="29">
        <v>35986.752953859526</v>
      </c>
      <c r="H25" s="29">
        <v>39391.394389972353</v>
      </c>
    </row>
    <row r="26" spans="2:8">
      <c r="B26" s="30" t="s">
        <v>123</v>
      </c>
      <c r="C26" s="29"/>
      <c r="D26" s="29"/>
      <c r="E26" s="29"/>
      <c r="F26" s="29"/>
      <c r="G26" s="29"/>
      <c r="H26" s="29"/>
    </row>
    <row r="27" spans="2:8">
      <c r="B27" s="33" t="s">
        <v>124</v>
      </c>
      <c r="C27" s="34">
        <v>14.569102171070782</v>
      </c>
      <c r="D27" s="34">
        <v>16.868350735203066</v>
      </c>
      <c r="E27" s="34">
        <v>20.345831439892557</v>
      </c>
      <c r="F27" s="34">
        <v>29.122448793565681</v>
      </c>
      <c r="G27" s="34">
        <v>36.218369080698515</v>
      </c>
      <c r="H27" s="34">
        <v>46.579082160054199</v>
      </c>
    </row>
    <row r="28" spans="2:8">
      <c r="B28" s="33" t="s">
        <v>126</v>
      </c>
      <c r="C28" s="114" t="s">
        <v>125</v>
      </c>
      <c r="D28" s="114" t="s">
        <v>125</v>
      </c>
      <c r="E28" s="114" t="s">
        <v>125</v>
      </c>
      <c r="F28" s="114" t="s">
        <v>125</v>
      </c>
      <c r="G28" s="114" t="s">
        <v>125</v>
      </c>
      <c r="H28" s="114" t="s">
        <v>125</v>
      </c>
    </row>
    <row r="29" spans="2:8">
      <c r="B29" s="33" t="s">
        <v>127</v>
      </c>
      <c r="C29" s="114" t="s">
        <v>125</v>
      </c>
      <c r="D29" s="114" t="s">
        <v>125</v>
      </c>
      <c r="E29" s="114" t="s">
        <v>125</v>
      </c>
      <c r="F29" s="114" t="s">
        <v>125</v>
      </c>
      <c r="G29" s="114" t="s">
        <v>125</v>
      </c>
      <c r="H29" s="114" t="s">
        <v>125</v>
      </c>
    </row>
    <row r="30" spans="2:8" ht="15.75" thickBot="1">
      <c r="B30" s="22" t="s">
        <v>128</v>
      </c>
      <c r="C30" s="114" t="s">
        <v>125</v>
      </c>
      <c r="D30" s="114" t="s">
        <v>125</v>
      </c>
      <c r="E30" s="114" t="s">
        <v>125</v>
      </c>
      <c r="F30" s="114" t="s">
        <v>125</v>
      </c>
      <c r="G30" s="114" t="s">
        <v>125</v>
      </c>
      <c r="H30" s="114" t="s">
        <v>125</v>
      </c>
    </row>
    <row r="31" spans="2:8" ht="15.75" thickTop="1">
      <c r="B31" s="1064" t="s">
        <v>639</v>
      </c>
      <c r="C31" s="1064"/>
      <c r="D31" s="1064"/>
      <c r="E31" s="1064"/>
      <c r="F31" s="1064"/>
      <c r="G31" s="1064"/>
      <c r="H31" s="1064"/>
    </row>
    <row r="32" spans="2:8">
      <c r="B32" s="170"/>
      <c r="C32" s="170"/>
      <c r="D32" s="170"/>
      <c r="E32" s="170"/>
      <c r="F32" s="170"/>
      <c r="G32" s="170"/>
      <c r="H32" s="170"/>
    </row>
    <row r="33" spans="2:8">
      <c r="B33" s="1063" t="s">
        <v>10</v>
      </c>
      <c r="C33" s="1063"/>
      <c r="D33" s="1063"/>
      <c r="E33" s="1063"/>
      <c r="F33" s="1063"/>
      <c r="G33" s="1063"/>
      <c r="H33" s="1063"/>
    </row>
    <row r="34" spans="2:8">
      <c r="B34" s="13" t="s">
        <v>9</v>
      </c>
    </row>
    <row r="35" spans="2:8">
      <c r="B35" s="35" t="s">
        <v>116</v>
      </c>
    </row>
    <row r="36" spans="2:8">
      <c r="B36" s="27"/>
    </row>
    <row r="37" spans="2:8">
      <c r="B37" s="16"/>
      <c r="C37" s="17">
        <v>2014</v>
      </c>
      <c r="D37" s="17">
        <v>2015</v>
      </c>
      <c r="E37" s="17">
        <v>2016</v>
      </c>
      <c r="F37" s="17">
        <v>2017</v>
      </c>
      <c r="G37" s="17">
        <v>2018</v>
      </c>
      <c r="H37" s="17">
        <v>2019</v>
      </c>
    </row>
    <row r="38" spans="2:8">
      <c r="B38" s="28" t="s">
        <v>130</v>
      </c>
      <c r="C38" s="305">
        <v>10422.710471656444</v>
      </c>
      <c r="D38" s="305">
        <v>9218.3476136857589</v>
      </c>
      <c r="E38" s="306">
        <v>9449.9846223459972</v>
      </c>
      <c r="F38" s="306">
        <v>9739.0836677115876</v>
      </c>
      <c r="G38" s="306">
        <v>9579.6484647751349</v>
      </c>
      <c r="H38" s="306">
        <v>10612.937302107053</v>
      </c>
    </row>
    <row r="39" spans="2:8">
      <c r="B39" s="33" t="s">
        <v>733</v>
      </c>
      <c r="C39" s="306">
        <v>10129.717005498818</v>
      </c>
      <c r="D39" s="306">
        <v>8517.931798063526</v>
      </c>
      <c r="E39" s="306">
        <v>9032.8553564482609</v>
      </c>
      <c r="F39" s="306">
        <v>9555.4248181823332</v>
      </c>
      <c r="G39" s="306">
        <v>9431.3603882345778</v>
      </c>
      <c r="H39" s="306">
        <v>10158.649790660882</v>
      </c>
    </row>
    <row r="40" spans="2:8">
      <c r="B40" s="32" t="s">
        <v>120</v>
      </c>
      <c r="C40" s="306">
        <v>0</v>
      </c>
      <c r="D40" s="306">
        <v>0</v>
      </c>
      <c r="E40" s="306">
        <v>0</v>
      </c>
      <c r="F40" s="306">
        <v>0</v>
      </c>
      <c r="G40" s="306">
        <v>0</v>
      </c>
      <c r="H40" s="306">
        <v>0</v>
      </c>
    </row>
    <row r="41" spans="2:8">
      <c r="B41" s="32" t="s">
        <v>121</v>
      </c>
      <c r="C41" s="306">
        <v>0</v>
      </c>
      <c r="D41" s="306">
        <v>0</v>
      </c>
      <c r="E41" s="306">
        <v>0</v>
      </c>
      <c r="F41" s="306">
        <v>0</v>
      </c>
      <c r="G41" s="306">
        <v>0</v>
      </c>
      <c r="H41" s="306">
        <v>0</v>
      </c>
    </row>
    <row r="42" spans="2:8">
      <c r="B42" s="307" t="s">
        <v>734</v>
      </c>
      <c r="C42" s="306">
        <v>292.99346615762693</v>
      </c>
      <c r="D42" s="306">
        <v>700.41581562223303</v>
      </c>
      <c r="E42" s="306">
        <v>417.12926589773593</v>
      </c>
      <c r="F42" s="306">
        <v>183.65884952925396</v>
      </c>
      <c r="G42" s="306">
        <v>148.28807654055765</v>
      </c>
      <c r="H42" s="306">
        <v>454.28751144617257</v>
      </c>
    </row>
    <row r="43" spans="2:8">
      <c r="B43" s="32" t="s">
        <v>120</v>
      </c>
      <c r="C43" s="306">
        <v>0</v>
      </c>
      <c r="D43" s="306">
        <v>0</v>
      </c>
      <c r="E43" s="306">
        <v>0</v>
      </c>
      <c r="F43" s="306">
        <v>0</v>
      </c>
      <c r="G43" s="306">
        <v>0</v>
      </c>
      <c r="H43" s="306">
        <v>0</v>
      </c>
    </row>
    <row r="44" spans="2:8">
      <c r="B44" s="32" t="s">
        <v>121</v>
      </c>
      <c r="C44" s="306"/>
      <c r="D44" s="306"/>
      <c r="E44" s="306"/>
      <c r="F44" s="306"/>
      <c r="G44" s="306"/>
      <c r="H44" s="306"/>
    </row>
    <row r="45" spans="2:8">
      <c r="B45" s="28" t="s">
        <v>135</v>
      </c>
      <c r="C45" s="306">
        <v>30.752866359312176</v>
      </c>
      <c r="D45" s="306">
        <v>20.288381181595632</v>
      </c>
      <c r="E45" s="306">
        <v>29.493507569875128</v>
      </c>
      <c r="F45" s="306">
        <v>23.937279999999998</v>
      </c>
      <c r="G45" s="306">
        <v>18.001189396107392</v>
      </c>
      <c r="H45" s="306">
        <v>18.239885040004395</v>
      </c>
    </row>
    <row r="46" spans="2:8" ht="15.75" thickBot="1">
      <c r="B46" s="28" t="s">
        <v>136</v>
      </c>
      <c r="C46" s="306">
        <v>2472.3631974104487</v>
      </c>
      <c r="D46" s="306">
        <v>1363.6398713009044</v>
      </c>
      <c r="E46" s="306">
        <v>1525.383886038042</v>
      </c>
      <c r="F46" s="306">
        <v>1806.4285783510227</v>
      </c>
      <c r="G46" s="306">
        <v>1438.7419753890447</v>
      </c>
      <c r="H46" s="306">
        <v>3485.707263374743</v>
      </c>
    </row>
    <row r="47" spans="2:8" ht="15.75" thickTop="1">
      <c r="B47" s="1064" t="s">
        <v>639</v>
      </c>
      <c r="C47" s="1064"/>
      <c r="D47" s="1064"/>
      <c r="E47" s="1064"/>
      <c r="F47" s="1064"/>
      <c r="G47" s="1064"/>
      <c r="H47" s="1064"/>
    </row>
    <row r="48" spans="2:8">
      <c r="B48" s="27"/>
    </row>
    <row r="49" spans="2:8">
      <c r="B49" s="1063" t="s">
        <v>12</v>
      </c>
      <c r="C49" s="1063"/>
      <c r="D49" s="1063"/>
      <c r="E49" s="1063"/>
      <c r="F49" s="1063"/>
      <c r="G49" s="1063"/>
      <c r="H49" s="1063"/>
    </row>
    <row r="50" spans="2:8">
      <c r="B50" s="13" t="s">
        <v>11</v>
      </c>
    </row>
    <row r="51" spans="2:8">
      <c r="B51" s="26" t="s">
        <v>116</v>
      </c>
    </row>
    <row r="52" spans="2:8">
      <c r="B52" s="27"/>
    </row>
    <row r="53" spans="2:8">
      <c r="B53" s="16"/>
      <c r="C53" s="17">
        <v>2014</v>
      </c>
      <c r="D53" s="17">
        <v>2015</v>
      </c>
      <c r="E53" s="17">
        <v>2016</v>
      </c>
      <c r="F53" s="17">
        <v>2017</v>
      </c>
      <c r="G53" s="17">
        <v>2018</v>
      </c>
      <c r="H53" s="17">
        <v>2019</v>
      </c>
    </row>
    <row r="54" spans="2:8">
      <c r="B54" s="27" t="s">
        <v>137</v>
      </c>
      <c r="C54" s="86">
        <v>23571.468043021552</v>
      </c>
      <c r="D54" s="86">
        <v>21190.704814327517</v>
      </c>
      <c r="E54" s="86">
        <v>23068.530152003565</v>
      </c>
      <c r="F54" s="86">
        <v>24818.230436877002</v>
      </c>
      <c r="G54" s="86">
        <v>24818.320775331831</v>
      </c>
      <c r="H54" s="86">
        <v>27969.28595948865</v>
      </c>
    </row>
    <row r="55" spans="2:8">
      <c r="B55" s="26"/>
      <c r="C55" s="86"/>
      <c r="D55" s="86"/>
      <c r="E55" s="86"/>
      <c r="F55" s="86"/>
      <c r="G55" s="86"/>
      <c r="H55" s="86"/>
    </row>
    <row r="56" spans="2:8">
      <c r="B56" s="27" t="s">
        <v>138</v>
      </c>
      <c r="C56" s="86">
        <v>23043.200721426063</v>
      </c>
      <c r="D56" s="86">
        <v>20691.438186862237</v>
      </c>
      <c r="E56" s="86">
        <v>22444.745719939612</v>
      </c>
      <c r="F56" s="86">
        <v>24101.95661357071</v>
      </c>
      <c r="G56" s="86">
        <v>24107.827865647818</v>
      </c>
      <c r="H56" s="86">
        <v>27197.283926469423</v>
      </c>
    </row>
    <row r="57" spans="2:8">
      <c r="B57" s="21" t="s">
        <v>119</v>
      </c>
      <c r="C57" s="86"/>
      <c r="D57" s="86"/>
      <c r="E57" s="86"/>
      <c r="F57" s="86"/>
      <c r="G57" s="86"/>
      <c r="H57" s="86"/>
    </row>
    <row r="58" spans="2:8">
      <c r="B58" s="41" t="s">
        <v>640</v>
      </c>
      <c r="C58" s="86">
        <v>0</v>
      </c>
      <c r="D58" s="86">
        <v>0</v>
      </c>
      <c r="E58" s="86">
        <v>150.16919329092116</v>
      </c>
      <c r="F58" s="86">
        <v>332.28381367292224</v>
      </c>
      <c r="G58" s="86">
        <v>903.36204323409493</v>
      </c>
      <c r="H58" s="86">
        <v>1539.6742891667736</v>
      </c>
    </row>
    <row r="59" spans="2:8">
      <c r="B59" s="41" t="s">
        <v>641</v>
      </c>
      <c r="C59" s="86">
        <v>17676.309050099062</v>
      </c>
      <c r="D59" s="86">
        <v>16281.146367484052</v>
      </c>
      <c r="E59" s="86">
        <v>17789.508749595927</v>
      </c>
      <c r="F59" s="86">
        <v>19184.119168900805</v>
      </c>
      <c r="G59" s="86">
        <v>19097.947888299099</v>
      </c>
      <c r="H59" s="86">
        <v>21556.063915487284</v>
      </c>
    </row>
    <row r="60" spans="2:8">
      <c r="B60" s="41" t="s">
        <v>642</v>
      </c>
      <c r="C60" s="86">
        <v>3245.2564473387224</v>
      </c>
      <c r="D60" s="86">
        <v>2686.8022937192609</v>
      </c>
      <c r="E60" s="86">
        <v>2850.3866684884574</v>
      </c>
      <c r="F60" s="86">
        <v>2810.4810589812332</v>
      </c>
      <c r="G60" s="86">
        <v>2441.0872836372032</v>
      </c>
      <c r="H60" s="86">
        <v>2377.0085318295833</v>
      </c>
    </row>
    <row r="61" spans="2:8">
      <c r="B61" s="41" t="s">
        <v>643</v>
      </c>
      <c r="C61" s="86">
        <v>1237.0684943530928</v>
      </c>
      <c r="D61" s="86">
        <v>1016.1005947032359</v>
      </c>
      <c r="E61" s="86">
        <v>936.0340152830496</v>
      </c>
      <c r="F61" s="86">
        <v>999.76446380697053</v>
      </c>
      <c r="G61" s="86">
        <v>972.22891299330718</v>
      </c>
      <c r="H61" s="86">
        <v>998.67339204306199</v>
      </c>
    </row>
    <row r="62" spans="2:8">
      <c r="B62" s="41" t="s">
        <v>644</v>
      </c>
      <c r="C62" s="86">
        <v>406.86019410982834</v>
      </c>
      <c r="D62" s="86">
        <v>320.03498842662418</v>
      </c>
      <c r="E62" s="86">
        <v>313.24047642058042</v>
      </c>
      <c r="F62" s="86">
        <v>343.57739946380696</v>
      </c>
      <c r="G62" s="86">
        <v>309.09051619355336</v>
      </c>
      <c r="H62" s="86">
        <v>334.26133152688016</v>
      </c>
    </row>
    <row r="63" spans="2:8">
      <c r="B63" s="41" t="s">
        <v>645</v>
      </c>
      <c r="C63" s="86">
        <v>402.55596749788924</v>
      </c>
      <c r="D63" s="86">
        <v>318.4729183005395</v>
      </c>
      <c r="E63" s="86">
        <v>336.22347244485474</v>
      </c>
      <c r="F63" s="86">
        <v>373.18862466487934</v>
      </c>
      <c r="G63" s="86">
        <v>323.11432817909071</v>
      </c>
      <c r="H63" s="86">
        <v>337.42328310661128</v>
      </c>
    </row>
    <row r="64" spans="2:8">
      <c r="B64" s="41" t="s">
        <v>237</v>
      </c>
      <c r="C64" s="86">
        <v>75.150568027469632</v>
      </c>
      <c r="D64" s="86">
        <v>68.881024228520999</v>
      </c>
      <c r="E64" s="86">
        <v>69.183144415821587</v>
      </c>
      <c r="F64" s="86">
        <v>58.542084080093836</v>
      </c>
      <c r="G64" s="86">
        <v>60.996893111470115</v>
      </c>
      <c r="H64" s="86">
        <v>54.17918330922695</v>
      </c>
    </row>
    <row r="65" spans="2:8">
      <c r="B65" s="21"/>
      <c r="C65" s="86"/>
      <c r="D65" s="86"/>
      <c r="E65" s="86"/>
      <c r="F65" s="86"/>
      <c r="G65" s="86"/>
      <c r="H65" s="86"/>
    </row>
    <row r="66" spans="2:8">
      <c r="B66" s="27" t="s">
        <v>150</v>
      </c>
      <c r="C66" s="86">
        <v>528.26732159548749</v>
      </c>
      <c r="D66" s="86">
        <v>499.2666274652783</v>
      </c>
      <c r="E66" s="86">
        <v>623.78443206395821</v>
      </c>
      <c r="F66" s="86">
        <v>716.27382330629359</v>
      </c>
      <c r="G66" s="86">
        <v>710.49290968402181</v>
      </c>
      <c r="H66" s="86">
        <v>772.00203301923329</v>
      </c>
    </row>
    <row r="67" spans="2:8">
      <c r="B67" s="21" t="s">
        <v>119</v>
      </c>
      <c r="C67" s="86"/>
      <c r="D67" s="86"/>
      <c r="E67" s="86"/>
      <c r="F67" s="86"/>
      <c r="G67" s="86"/>
      <c r="H67" s="86"/>
    </row>
    <row r="68" spans="2:8">
      <c r="B68" s="41" t="s">
        <v>646</v>
      </c>
      <c r="C68" s="86">
        <v>99.849067069041908</v>
      </c>
      <c r="D68" s="86">
        <v>123.09176305854636</v>
      </c>
      <c r="E68" s="86">
        <v>174.76295276784492</v>
      </c>
      <c r="F68" s="86">
        <v>220.27347620643431</v>
      </c>
      <c r="G68" s="86">
        <v>226.19389122240173</v>
      </c>
      <c r="H68" s="86">
        <v>252.50207864174251</v>
      </c>
    </row>
    <row r="69" spans="2:8">
      <c r="B69" s="41" t="s">
        <v>647</v>
      </c>
      <c r="C69" s="86">
        <v>231.70519966895998</v>
      </c>
      <c r="D69" s="86">
        <v>202.72579497502755</v>
      </c>
      <c r="E69" s="86">
        <v>242.97309886660156</v>
      </c>
      <c r="F69" s="86">
        <v>271.51618230563002</v>
      </c>
      <c r="G69" s="86">
        <v>268.87454558042924</v>
      </c>
      <c r="H69" s="86">
        <v>290.41595613858425</v>
      </c>
    </row>
    <row r="70" spans="2:8">
      <c r="B70" s="41" t="s">
        <v>648</v>
      </c>
      <c r="C70" s="86">
        <v>102.91645720304624</v>
      </c>
      <c r="D70" s="86">
        <v>93.759299628191414</v>
      </c>
      <c r="E70" s="86">
        <v>113.63600634516497</v>
      </c>
      <c r="F70" s="86">
        <v>124.19653156836462</v>
      </c>
      <c r="G70" s="86">
        <v>118.82491483960304</v>
      </c>
      <c r="H70" s="86">
        <v>126.69288159797873</v>
      </c>
    </row>
    <row r="71" spans="2:8">
      <c r="B71" s="41" t="s">
        <v>649</v>
      </c>
      <c r="C71" s="86">
        <v>59.969915944258211</v>
      </c>
      <c r="D71" s="86">
        <v>52.367408643359042</v>
      </c>
      <c r="E71" s="86">
        <v>62.251108071089838</v>
      </c>
      <c r="F71" s="86">
        <v>68.476711796246647</v>
      </c>
      <c r="G71" s="86">
        <v>66.065110270020767</v>
      </c>
      <c r="H71" s="86">
        <v>70.285095998340026</v>
      </c>
    </row>
    <row r="72" spans="2:8">
      <c r="B72" s="41" t="s">
        <v>650</v>
      </c>
      <c r="C72" s="86">
        <v>22.172572289609857</v>
      </c>
      <c r="D72" s="86">
        <v>17.852109608918326</v>
      </c>
      <c r="E72" s="86">
        <v>20.046425845883139</v>
      </c>
      <c r="F72" s="86">
        <v>21.606288287533513</v>
      </c>
      <c r="G72" s="86">
        <v>21.147414247249788</v>
      </c>
      <c r="H72" s="86">
        <v>22.775274660222024</v>
      </c>
    </row>
    <row r="73" spans="2:8">
      <c r="B73" s="41" t="s">
        <v>237</v>
      </c>
      <c r="C73" s="86">
        <v>11.654109420571295</v>
      </c>
      <c r="D73" s="86">
        <v>9.4702515512356058</v>
      </c>
      <c r="E73" s="86">
        <v>10.114840167373721</v>
      </c>
      <c r="F73" s="86">
        <v>10.20463314208445</v>
      </c>
      <c r="G73" s="86">
        <v>9.3870335243172551</v>
      </c>
      <c r="H73" s="86">
        <v>9.3307459823657215</v>
      </c>
    </row>
    <row r="74" spans="2:8">
      <c r="B74" s="41"/>
      <c r="C74" s="86"/>
      <c r="D74" s="86"/>
      <c r="E74" s="86"/>
      <c r="F74" s="86"/>
      <c r="G74" s="86"/>
      <c r="H74" s="86"/>
    </row>
    <row r="75" spans="2:8">
      <c r="B75" s="42" t="s">
        <v>156</v>
      </c>
      <c r="C75" s="86">
        <v>4550.2283537863723</v>
      </c>
      <c r="D75" s="86">
        <v>4087.895027955934</v>
      </c>
      <c r="E75" s="86">
        <v>4588.0701029828333</v>
      </c>
      <c r="F75" s="86">
        <v>4787.068808155519</v>
      </c>
      <c r="G75" s="86">
        <v>4737.6858883780969</v>
      </c>
      <c r="H75" s="86">
        <v>5036.7751996895358</v>
      </c>
    </row>
    <row r="76" spans="2:8" ht="15.75" thickBot="1">
      <c r="B76" s="43" t="s">
        <v>117</v>
      </c>
      <c r="C76" s="150">
        <v>19021.239689235179</v>
      </c>
      <c r="D76" s="150">
        <v>17102.809786371581</v>
      </c>
      <c r="E76" s="150">
        <v>18480.460049020734</v>
      </c>
      <c r="F76" s="150">
        <v>20031.161628721482</v>
      </c>
      <c r="G76" s="150">
        <v>20080.634886953736</v>
      </c>
      <c r="H76" s="150">
        <v>22932.510759863202</v>
      </c>
    </row>
    <row r="77" spans="2:8" ht="15.75" thickTop="1">
      <c r="B77" s="1064" t="s">
        <v>639</v>
      </c>
      <c r="C77" s="1064"/>
      <c r="D77" s="1064"/>
      <c r="E77" s="1064"/>
      <c r="F77" s="1064"/>
      <c r="G77" s="1064"/>
      <c r="H77" s="1064"/>
    </row>
    <row r="78" spans="2:8">
      <c r="B78" s="27"/>
    </row>
    <row r="79" spans="2:8">
      <c r="B79" s="1063" t="s">
        <v>14</v>
      </c>
      <c r="C79" s="1063"/>
      <c r="D79" s="1063"/>
      <c r="E79" s="1063"/>
      <c r="F79" s="1063"/>
      <c r="G79" s="1063"/>
      <c r="H79" s="1063"/>
    </row>
    <row r="80" spans="2:8">
      <c r="B80" s="13" t="s">
        <v>13</v>
      </c>
    </row>
    <row r="81" spans="2:8">
      <c r="B81" s="26" t="s">
        <v>157</v>
      </c>
    </row>
    <row r="82" spans="2:8">
      <c r="B82" s="18"/>
    </row>
    <row r="83" spans="2:8">
      <c r="B83" s="16"/>
      <c r="C83" s="17">
        <v>2014</v>
      </c>
      <c r="D83" s="17">
        <v>2015</v>
      </c>
      <c r="E83" s="17">
        <v>2016</v>
      </c>
      <c r="F83" s="17">
        <v>2017</v>
      </c>
      <c r="G83" s="17">
        <v>2018</v>
      </c>
      <c r="H83" s="17">
        <v>2019</v>
      </c>
    </row>
    <row r="84" spans="2:8">
      <c r="B84" s="44" t="s">
        <v>158</v>
      </c>
      <c r="C84" s="45"/>
      <c r="D84" s="45"/>
      <c r="E84" s="45"/>
      <c r="F84" s="45"/>
      <c r="G84" s="45"/>
      <c r="H84" s="45"/>
    </row>
    <row r="85" spans="2:8">
      <c r="B85" s="46" t="s">
        <v>159</v>
      </c>
      <c r="C85" s="45">
        <v>17</v>
      </c>
      <c r="D85" s="45">
        <v>17</v>
      </c>
      <c r="E85" s="45">
        <v>17</v>
      </c>
      <c r="F85" s="45">
        <v>17</v>
      </c>
      <c r="G85" s="45">
        <v>17</v>
      </c>
      <c r="H85" s="45">
        <v>17</v>
      </c>
    </row>
    <row r="86" spans="2:8">
      <c r="B86" s="47" t="s">
        <v>160</v>
      </c>
      <c r="C86" s="45">
        <v>53</v>
      </c>
      <c r="D86" s="45">
        <v>31</v>
      </c>
      <c r="E86" s="45">
        <v>31</v>
      </c>
      <c r="F86" s="45">
        <v>32</v>
      </c>
      <c r="G86" s="45">
        <v>35</v>
      </c>
      <c r="H86" s="45">
        <v>36</v>
      </c>
    </row>
    <row r="87" spans="2:8">
      <c r="B87" s="47" t="s">
        <v>161</v>
      </c>
      <c r="C87" s="45">
        <v>291</v>
      </c>
      <c r="D87" s="45">
        <v>310</v>
      </c>
      <c r="E87" s="45">
        <v>291</v>
      </c>
      <c r="F87" s="45">
        <v>305</v>
      </c>
      <c r="G87" s="45">
        <v>302</v>
      </c>
      <c r="H87" s="45">
        <v>316</v>
      </c>
    </row>
    <row r="88" spans="2:8">
      <c r="B88" s="46" t="s">
        <v>162</v>
      </c>
      <c r="C88" s="86">
        <v>26174.14564654318</v>
      </c>
      <c r="D88" s="86">
        <v>4.7450952064950611</v>
      </c>
      <c r="E88" s="86">
        <v>5.2189244344382661</v>
      </c>
      <c r="F88" s="86">
        <v>4.7521643517814347</v>
      </c>
      <c r="G88" s="86">
        <v>5.4085203983515964</v>
      </c>
      <c r="H88" s="86">
        <v>6.4312961902487205</v>
      </c>
    </row>
    <row r="89" spans="2:8">
      <c r="B89" s="46"/>
      <c r="C89" s="45"/>
      <c r="D89" s="45"/>
      <c r="E89" s="45"/>
      <c r="F89" s="45"/>
      <c r="G89" s="45"/>
      <c r="H89" s="45"/>
    </row>
    <row r="90" spans="2:8">
      <c r="B90" s="44" t="s">
        <v>163</v>
      </c>
      <c r="C90" s="45"/>
      <c r="D90" s="45"/>
      <c r="E90" s="45"/>
      <c r="F90" s="45"/>
      <c r="G90" s="45"/>
      <c r="H90" s="45"/>
    </row>
    <row r="91" spans="2:8">
      <c r="B91" s="46" t="s">
        <v>164</v>
      </c>
      <c r="C91" s="48">
        <v>22</v>
      </c>
      <c r="D91" s="48">
        <v>25</v>
      </c>
      <c r="E91" s="48">
        <v>26</v>
      </c>
      <c r="F91" s="48">
        <v>25</v>
      </c>
      <c r="G91" s="48">
        <v>25</v>
      </c>
      <c r="H91" s="48">
        <v>26</v>
      </c>
    </row>
    <row r="92" spans="2:8">
      <c r="B92" s="46" t="s">
        <v>159</v>
      </c>
      <c r="C92" s="48">
        <v>5486</v>
      </c>
      <c r="D92" s="48">
        <v>5784</v>
      </c>
      <c r="E92" s="48">
        <v>5812</v>
      </c>
      <c r="F92" s="48">
        <v>5722</v>
      </c>
      <c r="G92" s="48">
        <v>5652</v>
      </c>
      <c r="H92" s="48">
        <v>5615</v>
      </c>
    </row>
    <row r="93" spans="2:8">
      <c r="B93" s="46" t="s">
        <v>651</v>
      </c>
      <c r="C93" s="48">
        <v>52028692</v>
      </c>
      <c r="D93" s="48">
        <v>56462899</v>
      </c>
      <c r="E93" s="48">
        <v>56935589</v>
      </c>
      <c r="F93" s="48">
        <v>63031079</v>
      </c>
      <c r="G93" s="48">
        <v>67993139</v>
      </c>
      <c r="H93" s="48">
        <v>74410564</v>
      </c>
    </row>
    <row r="94" spans="2:8">
      <c r="B94" s="46" t="s">
        <v>162</v>
      </c>
      <c r="C94" s="86">
        <v>77.274866724371563</v>
      </c>
      <c r="D94" s="86">
        <v>64.635123445936898</v>
      </c>
      <c r="E94" s="86">
        <v>66.668859717378098</v>
      </c>
      <c r="F94" s="86">
        <v>72.174242342721655</v>
      </c>
      <c r="G94" s="86">
        <v>70.586800969303894</v>
      </c>
      <c r="H94" s="86">
        <v>76.708387109000597</v>
      </c>
    </row>
    <row r="95" spans="2:8">
      <c r="B95" s="46"/>
      <c r="C95" s="45"/>
      <c r="D95" s="45"/>
      <c r="E95" s="45"/>
      <c r="F95" s="45"/>
      <c r="G95" s="45"/>
      <c r="H95" s="45"/>
    </row>
    <row r="96" spans="2:8" ht="25.5">
      <c r="B96" s="49" t="s">
        <v>167</v>
      </c>
      <c r="C96" s="45"/>
      <c r="D96" s="45"/>
      <c r="E96" s="45"/>
      <c r="F96" s="45"/>
      <c r="G96" s="45"/>
      <c r="H96" s="45"/>
    </row>
    <row r="97" spans="2:8">
      <c r="B97" s="46" t="s">
        <v>164</v>
      </c>
      <c r="C97" s="45">
        <v>31</v>
      </c>
      <c r="D97" s="45">
        <v>27</v>
      </c>
      <c r="E97" s="45">
        <v>25</v>
      </c>
      <c r="F97" s="45">
        <v>25</v>
      </c>
      <c r="G97" s="45">
        <v>25</v>
      </c>
      <c r="H97" s="45">
        <v>23</v>
      </c>
    </row>
    <row r="98" spans="2:8">
      <c r="B98" s="46" t="s">
        <v>159</v>
      </c>
      <c r="C98" s="45">
        <v>772</v>
      </c>
      <c r="D98" s="45">
        <v>676</v>
      </c>
      <c r="E98" s="45">
        <v>660</v>
      </c>
      <c r="F98" s="45">
        <v>669</v>
      </c>
      <c r="G98" s="45">
        <v>695</v>
      </c>
      <c r="H98" s="45">
        <v>733</v>
      </c>
    </row>
    <row r="99" spans="2:8">
      <c r="B99" s="46" t="s">
        <v>651</v>
      </c>
      <c r="C99" s="48">
        <v>1411476</v>
      </c>
      <c r="D99" s="48">
        <v>1075998</v>
      </c>
      <c r="E99" s="48">
        <v>1181597</v>
      </c>
      <c r="F99" s="48">
        <v>1281667</v>
      </c>
      <c r="G99" s="48">
        <v>1333261</v>
      </c>
      <c r="H99" s="48">
        <v>1416461</v>
      </c>
    </row>
    <row r="100" spans="2:8">
      <c r="B100" s="46" t="s">
        <v>162</v>
      </c>
      <c r="C100" s="168">
        <v>0.35359573309898495</v>
      </c>
      <c r="D100" s="168">
        <v>0.45598616065070713</v>
      </c>
      <c r="E100" s="168">
        <v>0.39922154446530944</v>
      </c>
      <c r="F100" s="168">
        <v>0.35032263110615625</v>
      </c>
      <c r="G100" s="168">
        <v>0.37878631581321948</v>
      </c>
      <c r="H100" s="168">
        <v>0.42399502620203283</v>
      </c>
    </row>
    <row r="101" spans="2:8">
      <c r="B101" s="46"/>
      <c r="C101" s="45"/>
      <c r="D101" s="45"/>
      <c r="E101" s="45"/>
      <c r="F101" s="45"/>
      <c r="G101" s="45"/>
      <c r="H101" s="45"/>
    </row>
    <row r="102" spans="2:8">
      <c r="B102" s="44" t="s">
        <v>168</v>
      </c>
      <c r="C102" s="45"/>
      <c r="D102" s="45"/>
      <c r="E102" s="45"/>
      <c r="F102" s="45"/>
      <c r="G102" s="45"/>
      <c r="H102" s="45"/>
    </row>
    <row r="103" spans="2:8">
      <c r="B103" s="46" t="s">
        <v>164</v>
      </c>
      <c r="C103" s="45" t="s">
        <v>125</v>
      </c>
      <c r="D103" s="45" t="s">
        <v>125</v>
      </c>
      <c r="E103" s="45" t="s">
        <v>125</v>
      </c>
      <c r="F103" s="45" t="s">
        <v>125</v>
      </c>
      <c r="G103" s="45" t="s">
        <v>125</v>
      </c>
      <c r="H103" s="45" t="s">
        <v>125</v>
      </c>
    </row>
    <row r="104" spans="2:8">
      <c r="B104" s="46" t="s">
        <v>162</v>
      </c>
      <c r="C104" s="45" t="s">
        <v>125</v>
      </c>
      <c r="D104" s="45" t="s">
        <v>125</v>
      </c>
      <c r="E104" s="45" t="s">
        <v>125</v>
      </c>
      <c r="F104" s="45" t="s">
        <v>125</v>
      </c>
      <c r="G104" s="45" t="s">
        <v>125</v>
      </c>
      <c r="H104" s="45" t="s">
        <v>125</v>
      </c>
    </row>
    <row r="105" spans="2:8" ht="15.75" thickBot="1">
      <c r="B105" s="53" t="s">
        <v>171</v>
      </c>
      <c r="C105" s="45" t="s">
        <v>125</v>
      </c>
      <c r="D105" s="45" t="s">
        <v>125</v>
      </c>
      <c r="E105" s="45" t="s">
        <v>125</v>
      </c>
      <c r="F105" s="45" t="s">
        <v>125</v>
      </c>
      <c r="G105" s="45" t="s">
        <v>125</v>
      </c>
      <c r="H105" s="45" t="s">
        <v>125</v>
      </c>
    </row>
    <row r="106" spans="2:8" ht="15.75" thickTop="1">
      <c r="B106" s="1064" t="s">
        <v>652</v>
      </c>
      <c r="C106" s="1064"/>
      <c r="D106" s="1064"/>
      <c r="E106" s="1064"/>
      <c r="F106" s="1064"/>
      <c r="G106" s="1064"/>
      <c r="H106" s="1064"/>
    </row>
    <row r="107" spans="2:8">
      <c r="B107" s="27"/>
    </row>
    <row r="108" spans="2:8">
      <c r="B108" s="1063" t="s">
        <v>17</v>
      </c>
      <c r="C108" s="1063"/>
      <c r="D108" s="1063"/>
      <c r="E108" s="1063"/>
      <c r="F108" s="1063"/>
      <c r="G108" s="1063"/>
      <c r="H108" s="1063"/>
    </row>
    <row r="109" spans="2:8">
      <c r="B109" s="13" t="s">
        <v>16</v>
      </c>
    </row>
    <row r="110" spans="2:8">
      <c r="B110" s="26" t="s">
        <v>173</v>
      </c>
    </row>
    <row r="111" spans="2:8">
      <c r="B111" s="27"/>
    </row>
    <row r="112" spans="2:8">
      <c r="B112" s="16"/>
      <c r="C112" s="17">
        <v>2014</v>
      </c>
      <c r="D112" s="17">
        <v>2015</v>
      </c>
      <c r="E112" s="17">
        <v>2016</v>
      </c>
      <c r="F112" s="17">
        <v>2017</v>
      </c>
      <c r="G112" s="17">
        <v>2018</v>
      </c>
      <c r="H112" s="17">
        <v>2019</v>
      </c>
    </row>
    <row r="113" spans="2:8">
      <c r="B113" s="241" t="s">
        <v>174</v>
      </c>
      <c r="C113" s="48"/>
      <c r="D113" s="48"/>
      <c r="E113" s="48"/>
      <c r="F113" s="48"/>
      <c r="G113" s="48"/>
      <c r="H113" s="48"/>
    </row>
    <row r="114" spans="2:8">
      <c r="B114" s="242" t="s">
        <v>175</v>
      </c>
      <c r="C114" s="48">
        <v>20869341</v>
      </c>
      <c r="D114" s="48">
        <v>22514108</v>
      </c>
      <c r="E114" s="48">
        <v>25176567</v>
      </c>
      <c r="F114" s="48">
        <v>27524422</v>
      </c>
      <c r="G114" s="48">
        <v>29574651</v>
      </c>
      <c r="H114" s="48">
        <v>33091474</v>
      </c>
    </row>
    <row r="115" spans="2:8">
      <c r="B115" s="242" t="s">
        <v>176</v>
      </c>
      <c r="C115" s="48">
        <v>20869341</v>
      </c>
      <c r="D115" s="48">
        <v>22514108</v>
      </c>
      <c r="E115" s="48">
        <v>25176567</v>
      </c>
      <c r="F115" s="48">
        <v>27524422</v>
      </c>
      <c r="G115" s="48">
        <v>29574651</v>
      </c>
      <c r="H115" s="48">
        <v>33091474</v>
      </c>
    </row>
    <row r="116" spans="2:8">
      <c r="B116" s="242" t="s">
        <v>177</v>
      </c>
      <c r="C116" s="48" t="s">
        <v>125</v>
      </c>
      <c r="D116" s="48" t="s">
        <v>125</v>
      </c>
      <c r="E116" s="48" t="s">
        <v>125</v>
      </c>
      <c r="F116" s="48" t="s">
        <v>125</v>
      </c>
      <c r="G116" s="48" t="s">
        <v>125</v>
      </c>
      <c r="H116" s="48" t="s">
        <v>125</v>
      </c>
    </row>
    <row r="117" spans="2:8">
      <c r="B117" s="242" t="s">
        <v>178</v>
      </c>
      <c r="C117" s="48">
        <v>12684370</v>
      </c>
      <c r="D117" s="48">
        <v>13752401</v>
      </c>
      <c r="E117" s="48">
        <v>14933713</v>
      </c>
      <c r="F117" s="48">
        <v>14898432</v>
      </c>
      <c r="G117" s="48">
        <v>15286716</v>
      </c>
      <c r="H117" s="48">
        <v>16054855</v>
      </c>
    </row>
    <row r="118" spans="2:8">
      <c r="B118" s="242" t="s">
        <v>179</v>
      </c>
      <c r="C118" s="48" t="s">
        <v>125</v>
      </c>
      <c r="D118" s="48" t="s">
        <v>125</v>
      </c>
      <c r="E118" s="48" t="s">
        <v>125</v>
      </c>
      <c r="F118" s="48" t="s">
        <v>125</v>
      </c>
      <c r="G118" s="48" t="s">
        <v>125</v>
      </c>
      <c r="H118" s="48" t="s">
        <v>125</v>
      </c>
    </row>
    <row r="119" spans="2:8" ht="25.5">
      <c r="B119" s="243" t="s">
        <v>180</v>
      </c>
      <c r="C119" s="48" t="s">
        <v>125</v>
      </c>
      <c r="D119" s="48" t="s">
        <v>125</v>
      </c>
      <c r="E119" s="48" t="s">
        <v>125</v>
      </c>
      <c r="F119" s="48" t="s">
        <v>125</v>
      </c>
      <c r="G119" s="48" t="s">
        <v>125</v>
      </c>
      <c r="H119" s="48" t="s">
        <v>125</v>
      </c>
    </row>
    <row r="120" spans="2:8">
      <c r="B120" s="244" t="s">
        <v>181</v>
      </c>
      <c r="C120" s="48">
        <v>33553711</v>
      </c>
      <c r="D120" s="48">
        <v>36266509</v>
      </c>
      <c r="E120" s="48">
        <v>40110280</v>
      </c>
      <c r="F120" s="48">
        <v>42422854</v>
      </c>
      <c r="G120" s="48">
        <v>44861367</v>
      </c>
      <c r="H120" s="48">
        <v>49146329</v>
      </c>
    </row>
    <row r="121" spans="2:8" ht="25.5">
      <c r="B121" s="243" t="s">
        <v>182</v>
      </c>
      <c r="C121" s="48" t="s">
        <v>125</v>
      </c>
      <c r="D121" s="48" t="s">
        <v>125</v>
      </c>
      <c r="E121" s="48" t="s">
        <v>125</v>
      </c>
      <c r="F121" s="48" t="s">
        <v>125</v>
      </c>
      <c r="G121" s="48" t="s">
        <v>125</v>
      </c>
      <c r="H121" s="48" t="s">
        <v>125</v>
      </c>
    </row>
    <row r="122" spans="2:8">
      <c r="B122" s="242" t="s">
        <v>183</v>
      </c>
      <c r="C122" s="48" t="s">
        <v>125</v>
      </c>
      <c r="D122" s="48" t="s">
        <v>125</v>
      </c>
      <c r="E122" s="48" t="s">
        <v>125</v>
      </c>
      <c r="F122" s="48" t="s">
        <v>125</v>
      </c>
      <c r="G122" s="48" t="s">
        <v>125</v>
      </c>
      <c r="H122" s="48" t="s">
        <v>125</v>
      </c>
    </row>
    <row r="123" spans="2:8">
      <c r="B123" s="242"/>
      <c r="C123" s="48"/>
      <c r="D123" s="48"/>
      <c r="E123" s="48"/>
      <c r="F123" s="48"/>
      <c r="G123" s="48"/>
      <c r="H123" s="48"/>
    </row>
    <row r="124" spans="2:8">
      <c r="B124" s="245" t="s">
        <v>184</v>
      </c>
      <c r="C124" s="48"/>
      <c r="D124" s="48"/>
      <c r="E124" s="48"/>
      <c r="F124" s="48"/>
      <c r="G124" s="48"/>
      <c r="H124" s="48"/>
    </row>
    <row r="125" spans="2:8">
      <c r="B125" s="242" t="s">
        <v>185</v>
      </c>
      <c r="C125" s="48"/>
      <c r="D125" s="48"/>
      <c r="E125" s="48"/>
      <c r="F125" s="48"/>
      <c r="G125" s="48"/>
      <c r="H125" s="48"/>
    </row>
    <row r="126" spans="2:8">
      <c r="B126" s="246" t="s">
        <v>119</v>
      </c>
    </row>
    <row r="127" spans="2:8">
      <c r="B127" s="247" t="s">
        <v>186</v>
      </c>
      <c r="C127" s="48">
        <v>14424</v>
      </c>
      <c r="D127" s="48">
        <v>14817</v>
      </c>
      <c r="E127" s="48">
        <v>15227</v>
      </c>
      <c r="F127" s="48">
        <v>15709</v>
      </c>
      <c r="G127" s="48">
        <v>16173</v>
      </c>
      <c r="H127" s="48">
        <v>16529</v>
      </c>
    </row>
    <row r="128" spans="2:8">
      <c r="B128" s="247" t="s">
        <v>187</v>
      </c>
      <c r="C128" s="48" t="s">
        <v>125</v>
      </c>
      <c r="D128" s="48" t="s">
        <v>125</v>
      </c>
      <c r="E128" s="48" t="s">
        <v>125</v>
      </c>
      <c r="F128" s="48" t="s">
        <v>125</v>
      </c>
      <c r="G128" s="48" t="s">
        <v>125</v>
      </c>
      <c r="H128" s="48" t="s">
        <v>125</v>
      </c>
    </row>
    <row r="129" spans="2:8">
      <c r="B129" s="242" t="s">
        <v>188</v>
      </c>
      <c r="C129" s="221">
        <v>2</v>
      </c>
      <c r="D129" s="221">
        <v>2</v>
      </c>
      <c r="E129" s="221">
        <v>2</v>
      </c>
      <c r="F129" s="221">
        <v>2</v>
      </c>
      <c r="G129" s="221">
        <v>2</v>
      </c>
      <c r="H129" s="221">
        <v>2</v>
      </c>
    </row>
    <row r="130" spans="2:8">
      <c r="B130" s="242"/>
      <c r="C130" s="48"/>
      <c r="D130" s="48"/>
      <c r="E130" s="48"/>
      <c r="F130" s="48"/>
      <c r="G130" s="48"/>
      <c r="H130" s="48"/>
    </row>
    <row r="131" spans="2:8">
      <c r="B131" s="242" t="s">
        <v>189</v>
      </c>
      <c r="C131" s="48"/>
      <c r="D131" s="48"/>
      <c r="E131" s="48"/>
      <c r="F131" s="48"/>
      <c r="G131" s="48"/>
      <c r="H131" s="48"/>
    </row>
    <row r="132" spans="2:8">
      <c r="B132" s="247" t="s">
        <v>190</v>
      </c>
      <c r="C132" s="308">
        <v>328774</v>
      </c>
      <c r="D132" s="308">
        <v>317204</v>
      </c>
      <c r="E132" s="308">
        <v>364358</v>
      </c>
      <c r="F132" s="308">
        <v>403512</v>
      </c>
      <c r="G132" s="308">
        <v>435836</v>
      </c>
      <c r="H132" s="308">
        <v>580158</v>
      </c>
    </row>
    <row r="133" spans="2:8">
      <c r="B133" s="242" t="s">
        <v>568</v>
      </c>
      <c r="C133" s="48" t="s">
        <v>125</v>
      </c>
      <c r="D133" s="48" t="s">
        <v>125</v>
      </c>
      <c r="E133" s="48" t="s">
        <v>125</v>
      </c>
      <c r="F133" s="48" t="s">
        <v>125</v>
      </c>
      <c r="G133" s="48" t="s">
        <v>125</v>
      </c>
      <c r="H133" s="48" t="s">
        <v>125</v>
      </c>
    </row>
    <row r="134" spans="2:8">
      <c r="B134" s="75" t="s">
        <v>191</v>
      </c>
      <c r="C134" s="48" t="s">
        <v>125</v>
      </c>
      <c r="D134" s="48" t="s">
        <v>125</v>
      </c>
      <c r="E134" s="48" t="s">
        <v>125</v>
      </c>
      <c r="F134" s="48" t="s">
        <v>125</v>
      </c>
      <c r="G134" s="48" t="s">
        <v>125</v>
      </c>
      <c r="H134" s="48" t="s">
        <v>125</v>
      </c>
    </row>
    <row r="135" spans="2:8">
      <c r="B135" s="242" t="s">
        <v>192</v>
      </c>
      <c r="C135" s="48" t="s">
        <v>125</v>
      </c>
      <c r="D135" s="48" t="s">
        <v>125</v>
      </c>
      <c r="E135" s="48" t="s">
        <v>125</v>
      </c>
      <c r="F135" s="48" t="s">
        <v>125</v>
      </c>
      <c r="G135" s="48" t="s">
        <v>125</v>
      </c>
      <c r="H135" s="48" t="s">
        <v>125</v>
      </c>
    </row>
    <row r="136" spans="2:8">
      <c r="B136" s="242" t="s">
        <v>193</v>
      </c>
      <c r="C136" s="48">
        <v>3</v>
      </c>
      <c r="D136" s="48">
        <v>4</v>
      </c>
      <c r="E136" s="48">
        <v>4</v>
      </c>
      <c r="F136" s="48">
        <v>4</v>
      </c>
      <c r="G136" s="48">
        <v>4</v>
      </c>
      <c r="H136" s="48">
        <v>4</v>
      </c>
    </row>
    <row r="137" spans="2:8">
      <c r="B137" s="243" t="s">
        <v>194</v>
      </c>
      <c r="C137" s="48" t="s">
        <v>125</v>
      </c>
      <c r="D137" s="48" t="s">
        <v>125</v>
      </c>
      <c r="E137" s="48" t="s">
        <v>125</v>
      </c>
      <c r="F137" s="48" t="s">
        <v>125</v>
      </c>
      <c r="G137" s="48" t="s">
        <v>125</v>
      </c>
      <c r="H137" s="48" t="s">
        <v>125</v>
      </c>
    </row>
    <row r="138" spans="2:8" ht="15.75" thickBot="1">
      <c r="B138" s="248" t="s">
        <v>195</v>
      </c>
      <c r="C138" s="48" t="s">
        <v>125</v>
      </c>
      <c r="D138" s="48" t="s">
        <v>125</v>
      </c>
      <c r="E138" s="48" t="s">
        <v>125</v>
      </c>
      <c r="F138" s="48" t="s">
        <v>125</v>
      </c>
      <c r="G138" s="48" t="s">
        <v>125</v>
      </c>
      <c r="H138" s="48" t="s">
        <v>125</v>
      </c>
    </row>
    <row r="139" spans="2:8" ht="15.75" thickTop="1">
      <c r="B139" s="1064" t="s">
        <v>653</v>
      </c>
      <c r="C139" s="1064"/>
      <c r="D139" s="1064"/>
      <c r="E139" s="1064"/>
      <c r="F139" s="1064"/>
      <c r="G139" s="1064"/>
      <c r="H139" s="1064"/>
    </row>
    <row r="140" spans="2:8">
      <c r="B140" s="27"/>
    </row>
    <row r="141" spans="2:8">
      <c r="B141" s="1063" t="s">
        <v>19</v>
      </c>
      <c r="C141" s="1063"/>
      <c r="D141" s="1063"/>
      <c r="E141" s="1063"/>
      <c r="F141" s="1063"/>
      <c r="G141" s="1063"/>
      <c r="H141" s="1063"/>
    </row>
    <row r="142" spans="2:8">
      <c r="B142" s="13" t="s">
        <v>18</v>
      </c>
    </row>
    <row r="143" spans="2:8">
      <c r="B143" s="26" t="s">
        <v>197</v>
      </c>
    </row>
    <row r="144" spans="2:8">
      <c r="B144" s="27"/>
    </row>
    <row r="145" spans="2:8">
      <c r="B145" s="16"/>
      <c r="C145" s="17">
        <v>2014</v>
      </c>
      <c r="D145" s="17">
        <v>2015</v>
      </c>
      <c r="E145" s="17">
        <v>2016</v>
      </c>
      <c r="F145" s="17">
        <v>2017</v>
      </c>
      <c r="G145" s="17">
        <v>2018</v>
      </c>
      <c r="H145" s="17">
        <v>2019</v>
      </c>
    </row>
    <row r="146" spans="2:8">
      <c r="B146" s="44" t="s">
        <v>198</v>
      </c>
    </row>
    <row r="147" spans="2:8">
      <c r="B147" s="103" t="s">
        <v>199</v>
      </c>
      <c r="C147" s="36">
        <v>141213.48300000001</v>
      </c>
      <c r="D147" s="36">
        <v>152112.43700000001</v>
      </c>
      <c r="E147" s="36">
        <v>162010.943</v>
      </c>
      <c r="F147" s="36">
        <v>175906.85800000001</v>
      </c>
      <c r="G147" s="36">
        <v>193077.58600000001</v>
      </c>
      <c r="H147" s="36">
        <v>212683.49100000001</v>
      </c>
    </row>
    <row r="148" spans="2:8">
      <c r="B148" s="250" t="s">
        <v>200</v>
      </c>
      <c r="C148" s="48" t="s">
        <v>125</v>
      </c>
      <c r="D148" s="48" t="s">
        <v>125</v>
      </c>
      <c r="E148" s="48" t="s">
        <v>125</v>
      </c>
      <c r="F148" s="48" t="s">
        <v>125</v>
      </c>
      <c r="G148" s="48" t="s">
        <v>125</v>
      </c>
      <c r="H148" s="48" t="s">
        <v>125</v>
      </c>
    </row>
    <row r="149" spans="2:8">
      <c r="B149" s="250" t="s">
        <v>201</v>
      </c>
      <c r="C149" s="36">
        <v>141213.48300000001</v>
      </c>
      <c r="D149" s="36">
        <v>152112.43700000001</v>
      </c>
      <c r="E149" s="36">
        <v>162010.943</v>
      </c>
      <c r="F149" s="36">
        <v>175906.85800000001</v>
      </c>
      <c r="G149" s="36">
        <v>193077.58600000001</v>
      </c>
      <c r="H149" s="36">
        <v>212683.49100000001</v>
      </c>
    </row>
    <row r="150" spans="2:8">
      <c r="B150" s="251" t="s">
        <v>202</v>
      </c>
      <c r="C150" s="36">
        <v>6171.0129999999999</v>
      </c>
      <c r="D150" s="36">
        <v>6632.4630000000006</v>
      </c>
      <c r="E150" s="36">
        <v>8154.9980000000041</v>
      </c>
      <c r="F150" s="36">
        <v>10345.938</v>
      </c>
      <c r="G150" s="36">
        <v>15367.339999999995</v>
      </c>
      <c r="H150" s="36">
        <v>20717.935999999987</v>
      </c>
    </row>
    <row r="151" spans="2:8">
      <c r="B151" s="93" t="s">
        <v>203</v>
      </c>
      <c r="C151" s="36">
        <v>396605.98800000001</v>
      </c>
      <c r="D151" s="36">
        <v>438065.68599999999</v>
      </c>
      <c r="E151" s="36">
        <v>507566.84599999996</v>
      </c>
      <c r="F151" s="36">
        <v>568225.71500000008</v>
      </c>
      <c r="G151" s="36">
        <v>650419.05000000005</v>
      </c>
      <c r="H151" s="36">
        <v>773811.70299999998</v>
      </c>
    </row>
    <row r="152" spans="2:8">
      <c r="B152" s="250" t="s">
        <v>204</v>
      </c>
      <c r="C152" s="36">
        <v>215892.08799999999</v>
      </c>
      <c r="D152" s="36">
        <v>241108.77900000001</v>
      </c>
      <c r="E152" s="36">
        <v>272156.21999999997</v>
      </c>
      <c r="F152" s="36">
        <v>306560.39500000002</v>
      </c>
      <c r="G152" s="36">
        <v>354667.63699999999</v>
      </c>
      <c r="H152" s="36">
        <v>432590.84</v>
      </c>
    </row>
    <row r="153" spans="2:8">
      <c r="B153" s="250" t="s">
        <v>205</v>
      </c>
      <c r="C153" s="48" t="s">
        <v>125</v>
      </c>
      <c r="D153" s="48" t="s">
        <v>125</v>
      </c>
      <c r="E153" s="48" t="s">
        <v>125</v>
      </c>
      <c r="F153" s="48" t="s">
        <v>125</v>
      </c>
      <c r="G153" s="48" t="s">
        <v>125</v>
      </c>
      <c r="H153" s="48" t="s">
        <v>125</v>
      </c>
    </row>
    <row r="154" spans="2:8">
      <c r="B154" s="250" t="s">
        <v>206</v>
      </c>
      <c r="C154" s="36">
        <v>180713.9</v>
      </c>
      <c r="D154" s="36">
        <v>196956.90700000001</v>
      </c>
      <c r="E154" s="36">
        <v>235410.62599999999</v>
      </c>
      <c r="F154" s="36">
        <v>261665.32</v>
      </c>
      <c r="G154" s="36">
        <v>295751.413</v>
      </c>
      <c r="H154" s="36">
        <v>341220.86300000001</v>
      </c>
    </row>
    <row r="155" spans="2:8">
      <c r="B155" s="93" t="s">
        <v>207</v>
      </c>
      <c r="C155" s="48" t="s">
        <v>125</v>
      </c>
      <c r="D155" s="48" t="s">
        <v>125</v>
      </c>
      <c r="E155" s="48" t="s">
        <v>125</v>
      </c>
      <c r="F155" s="48" t="s">
        <v>125</v>
      </c>
      <c r="G155" s="48" t="s">
        <v>125</v>
      </c>
      <c r="H155" s="48" t="s">
        <v>125</v>
      </c>
    </row>
    <row r="156" spans="2:8">
      <c r="B156" s="93" t="s">
        <v>208</v>
      </c>
      <c r="C156" s="36">
        <v>23853.919999999998</v>
      </c>
      <c r="D156" s="36">
        <v>20900</v>
      </c>
      <c r="E156" s="36">
        <v>18093.720999999998</v>
      </c>
      <c r="F156" s="36">
        <v>13472</v>
      </c>
      <c r="G156" s="36">
        <v>11482</v>
      </c>
      <c r="H156" s="36">
        <v>9935</v>
      </c>
    </row>
    <row r="157" spans="2:8">
      <c r="B157" s="37" t="s">
        <v>131</v>
      </c>
      <c r="C157" s="36">
        <v>23853.919999999998</v>
      </c>
      <c r="D157" s="36">
        <v>20900</v>
      </c>
      <c r="E157" s="36">
        <v>18093.720999999998</v>
      </c>
      <c r="F157" s="36">
        <v>13472</v>
      </c>
      <c r="G157" s="36">
        <v>11482</v>
      </c>
      <c r="H157" s="36">
        <v>9935</v>
      </c>
    </row>
    <row r="158" spans="2:8">
      <c r="B158" s="37" t="s">
        <v>132</v>
      </c>
      <c r="C158" s="48" t="s">
        <v>125</v>
      </c>
      <c r="D158" s="48" t="s">
        <v>125</v>
      </c>
      <c r="E158" s="48" t="s">
        <v>125</v>
      </c>
      <c r="F158" s="48" t="s">
        <v>125</v>
      </c>
      <c r="G158" s="48" t="s">
        <v>125</v>
      </c>
      <c r="H158" s="48" t="s">
        <v>125</v>
      </c>
    </row>
    <row r="159" spans="2:8">
      <c r="B159" s="103" t="s">
        <v>209</v>
      </c>
      <c r="C159" s="48" t="s">
        <v>125</v>
      </c>
      <c r="D159" s="48" t="s">
        <v>125</v>
      </c>
      <c r="E159" s="48" t="s">
        <v>125</v>
      </c>
      <c r="F159" s="48" t="s">
        <v>125</v>
      </c>
      <c r="G159" s="48" t="s">
        <v>125</v>
      </c>
      <c r="H159" s="48" t="s">
        <v>125</v>
      </c>
    </row>
    <row r="160" spans="2:8">
      <c r="B160" s="103"/>
      <c r="C160" s="36"/>
      <c r="D160" s="36"/>
      <c r="E160" s="36"/>
      <c r="F160" s="36"/>
      <c r="G160" s="36"/>
      <c r="H160" s="36"/>
    </row>
    <row r="161" spans="2:8">
      <c r="B161" s="103" t="s">
        <v>210</v>
      </c>
      <c r="C161" s="36">
        <v>567844.4040000001</v>
      </c>
      <c r="D161" s="36">
        <v>617710.58600000001</v>
      </c>
      <c r="E161" s="36">
        <v>695826.50800000003</v>
      </c>
      <c r="F161" s="36">
        <v>767950.51100000006</v>
      </c>
      <c r="G161" s="36">
        <v>870345.97600000002</v>
      </c>
      <c r="H161" s="36">
        <v>1017148.13</v>
      </c>
    </row>
    <row r="162" spans="2:8">
      <c r="B162" s="252" t="s">
        <v>211</v>
      </c>
      <c r="C162" s="48" t="s">
        <v>125</v>
      </c>
      <c r="D162" s="48" t="s">
        <v>125</v>
      </c>
      <c r="E162" s="48" t="s">
        <v>125</v>
      </c>
      <c r="F162" s="48" t="s">
        <v>125</v>
      </c>
      <c r="G162" s="48" t="s">
        <v>125</v>
      </c>
      <c r="H162" s="48" t="s">
        <v>125</v>
      </c>
    </row>
    <row r="163" spans="2:8">
      <c r="B163" s="252"/>
      <c r="C163" s="36"/>
      <c r="D163" s="36"/>
      <c r="E163" s="36"/>
      <c r="F163" s="36"/>
      <c r="G163" s="36"/>
      <c r="H163" s="36"/>
    </row>
    <row r="164" spans="2:8">
      <c r="B164" s="103" t="s">
        <v>212</v>
      </c>
      <c r="C164" s="48" t="s">
        <v>125</v>
      </c>
      <c r="D164" s="48" t="s">
        <v>125</v>
      </c>
      <c r="E164" s="48" t="s">
        <v>125</v>
      </c>
      <c r="F164" s="48" t="s">
        <v>125</v>
      </c>
      <c r="G164" s="48" t="s">
        <v>125</v>
      </c>
      <c r="H164" s="48" t="s">
        <v>125</v>
      </c>
    </row>
    <row r="165" spans="2:8">
      <c r="B165" s="103"/>
      <c r="C165" s="36"/>
      <c r="D165" s="36"/>
      <c r="E165" s="36"/>
      <c r="F165" s="36"/>
      <c r="G165" s="36"/>
      <c r="H165" s="36"/>
    </row>
    <row r="166" spans="2:8">
      <c r="B166" s="44" t="s">
        <v>213</v>
      </c>
      <c r="C166" s="36"/>
      <c r="D166" s="36"/>
      <c r="E166" s="36"/>
      <c r="F166" s="36"/>
      <c r="G166" s="36"/>
      <c r="H166" s="36"/>
    </row>
    <row r="167" spans="2:8">
      <c r="B167" s="103" t="s">
        <v>214</v>
      </c>
      <c r="C167" s="36">
        <v>568302.321</v>
      </c>
      <c r="D167" s="36">
        <v>581502.28899999999</v>
      </c>
      <c r="E167" s="36">
        <v>605771.63100000005</v>
      </c>
      <c r="F167" s="36">
        <v>624792.68599999999</v>
      </c>
      <c r="G167" s="36">
        <v>643348.09400000004</v>
      </c>
      <c r="H167" s="36">
        <v>657944.75399999996</v>
      </c>
    </row>
    <row r="168" spans="2:8">
      <c r="B168" s="252" t="s">
        <v>215</v>
      </c>
      <c r="C168" s="36">
        <v>568302.321</v>
      </c>
      <c r="D168" s="36">
        <v>581502.28899999999</v>
      </c>
      <c r="E168" s="36">
        <v>605771.63100000005</v>
      </c>
      <c r="F168" s="36">
        <v>624792.68599999999</v>
      </c>
      <c r="G168" s="36">
        <v>643348.09400000004</v>
      </c>
      <c r="H168" s="36">
        <v>657944.75399999996</v>
      </c>
    </row>
    <row r="169" spans="2:8">
      <c r="B169" s="252" t="s">
        <v>216</v>
      </c>
      <c r="C169" s="48" t="s">
        <v>125</v>
      </c>
      <c r="D169" s="48" t="s">
        <v>125</v>
      </c>
      <c r="E169" s="48" t="s">
        <v>125</v>
      </c>
      <c r="F169" s="48" t="s">
        <v>125</v>
      </c>
      <c r="G169" s="48" t="s">
        <v>125</v>
      </c>
      <c r="H169" s="48" t="s">
        <v>125</v>
      </c>
    </row>
    <row r="170" spans="2:8">
      <c r="B170" s="103" t="s">
        <v>217</v>
      </c>
      <c r="C170" s="36">
        <v>413000</v>
      </c>
      <c r="D170" s="36">
        <v>460510.19799999997</v>
      </c>
      <c r="E170" s="36">
        <v>516613.837</v>
      </c>
      <c r="F170" s="36">
        <v>565029.23</v>
      </c>
      <c r="G170" s="36">
        <v>635847.98199999996</v>
      </c>
      <c r="H170" s="36">
        <v>753652.23400000005</v>
      </c>
    </row>
    <row r="171" spans="2:8">
      <c r="B171" s="103" t="s">
        <v>207</v>
      </c>
      <c r="C171" s="48" t="s">
        <v>125</v>
      </c>
      <c r="D171" s="48" t="s">
        <v>125</v>
      </c>
      <c r="E171" s="48" t="s">
        <v>125</v>
      </c>
      <c r="F171" s="48" t="s">
        <v>125</v>
      </c>
      <c r="G171" s="48" t="s">
        <v>125</v>
      </c>
      <c r="H171" s="48" t="s">
        <v>125</v>
      </c>
    </row>
    <row r="172" spans="2:8">
      <c r="B172" s="252" t="s">
        <v>218</v>
      </c>
      <c r="C172" s="48" t="s">
        <v>125</v>
      </c>
      <c r="D172" s="48" t="s">
        <v>125</v>
      </c>
      <c r="E172" s="48" t="s">
        <v>125</v>
      </c>
      <c r="F172" s="48" t="s">
        <v>125</v>
      </c>
      <c r="G172" s="48" t="s">
        <v>125</v>
      </c>
      <c r="H172" s="48" t="s">
        <v>125</v>
      </c>
    </row>
    <row r="173" spans="2:8">
      <c r="B173" s="252" t="s">
        <v>219</v>
      </c>
      <c r="C173" s="48" t="s">
        <v>125</v>
      </c>
      <c r="D173" s="48" t="s">
        <v>125</v>
      </c>
      <c r="E173" s="48" t="s">
        <v>125</v>
      </c>
      <c r="F173" s="48" t="s">
        <v>125</v>
      </c>
      <c r="G173" s="48" t="s">
        <v>125</v>
      </c>
      <c r="H173" s="48" t="s">
        <v>125</v>
      </c>
    </row>
    <row r="174" spans="2:8">
      <c r="B174" s="252" t="s">
        <v>220</v>
      </c>
      <c r="C174" s="48" t="s">
        <v>125</v>
      </c>
      <c r="D174" s="48" t="s">
        <v>125</v>
      </c>
      <c r="E174" s="48" t="s">
        <v>125</v>
      </c>
      <c r="F174" s="48" t="s">
        <v>125</v>
      </c>
      <c r="G174" s="48" t="s">
        <v>125</v>
      </c>
      <c r="H174" s="48" t="s">
        <v>125</v>
      </c>
    </row>
    <row r="175" spans="2:8">
      <c r="B175" s="252"/>
      <c r="C175" s="86"/>
      <c r="D175" s="86"/>
      <c r="E175" s="86"/>
      <c r="F175" s="86"/>
      <c r="G175" s="86"/>
      <c r="H175" s="86"/>
    </row>
    <row r="176" spans="2:8" ht="25.5">
      <c r="B176" s="49" t="s">
        <v>221</v>
      </c>
      <c r="C176" s="48" t="s">
        <v>125</v>
      </c>
      <c r="D176" s="48" t="s">
        <v>125</v>
      </c>
      <c r="E176" s="48" t="s">
        <v>125</v>
      </c>
      <c r="F176" s="48" t="s">
        <v>125</v>
      </c>
      <c r="G176" s="48" t="s">
        <v>125</v>
      </c>
      <c r="H176" s="48" t="s">
        <v>125</v>
      </c>
    </row>
    <row r="177" spans="2:8">
      <c r="B177" s="103" t="s">
        <v>214</v>
      </c>
      <c r="C177" s="48" t="s">
        <v>125</v>
      </c>
      <c r="D177" s="48" t="s">
        <v>125</v>
      </c>
      <c r="E177" s="48" t="s">
        <v>125</v>
      </c>
      <c r="F177" s="48" t="s">
        <v>125</v>
      </c>
      <c r="G177" s="48" t="s">
        <v>125</v>
      </c>
      <c r="H177" s="48" t="s">
        <v>125</v>
      </c>
    </row>
    <row r="178" spans="2:8">
      <c r="B178" s="252" t="s">
        <v>215</v>
      </c>
      <c r="C178" s="48" t="s">
        <v>125</v>
      </c>
      <c r="D178" s="48" t="s">
        <v>125</v>
      </c>
      <c r="E178" s="48" t="s">
        <v>125</v>
      </c>
      <c r="F178" s="48" t="s">
        <v>125</v>
      </c>
      <c r="G178" s="48" t="s">
        <v>125</v>
      </c>
      <c r="H178" s="48" t="s">
        <v>125</v>
      </c>
    </row>
    <row r="179" spans="2:8">
      <c r="B179" s="252" t="s">
        <v>216</v>
      </c>
      <c r="C179" s="48" t="s">
        <v>125</v>
      </c>
      <c r="D179" s="48" t="s">
        <v>125</v>
      </c>
      <c r="E179" s="48" t="s">
        <v>125</v>
      </c>
      <c r="F179" s="48" t="s">
        <v>125</v>
      </c>
      <c r="G179" s="48" t="s">
        <v>125</v>
      </c>
      <c r="H179" s="48" t="s">
        <v>125</v>
      </c>
    </row>
    <row r="180" spans="2:8">
      <c r="B180" s="103" t="s">
        <v>217</v>
      </c>
      <c r="C180" s="48" t="s">
        <v>125</v>
      </c>
      <c r="D180" s="48" t="s">
        <v>125</v>
      </c>
      <c r="E180" s="48" t="s">
        <v>125</v>
      </c>
      <c r="F180" s="48" t="s">
        <v>125</v>
      </c>
      <c r="G180" s="48" t="s">
        <v>125</v>
      </c>
      <c r="H180" s="48" t="s">
        <v>125</v>
      </c>
    </row>
    <row r="181" spans="2:8">
      <c r="B181" s="103" t="s">
        <v>207</v>
      </c>
      <c r="C181" s="48" t="s">
        <v>125</v>
      </c>
      <c r="D181" s="48" t="s">
        <v>125</v>
      </c>
      <c r="E181" s="48" t="s">
        <v>125</v>
      </c>
      <c r="F181" s="48" t="s">
        <v>125</v>
      </c>
      <c r="G181" s="48" t="s">
        <v>125</v>
      </c>
      <c r="H181" s="48" t="s">
        <v>125</v>
      </c>
    </row>
    <row r="182" spans="2:8">
      <c r="B182" s="252" t="s">
        <v>218</v>
      </c>
      <c r="C182" s="48" t="s">
        <v>125</v>
      </c>
      <c r="D182" s="48" t="s">
        <v>125</v>
      </c>
      <c r="E182" s="48" t="s">
        <v>125</v>
      </c>
      <c r="F182" s="48" t="s">
        <v>125</v>
      </c>
      <c r="G182" s="48" t="s">
        <v>125</v>
      </c>
      <c r="H182" s="48" t="s">
        <v>125</v>
      </c>
    </row>
    <row r="183" spans="2:8">
      <c r="B183" s="252" t="s">
        <v>219</v>
      </c>
      <c r="C183" s="48" t="s">
        <v>125</v>
      </c>
      <c r="D183" s="48" t="s">
        <v>125</v>
      </c>
      <c r="E183" s="48" t="s">
        <v>125</v>
      </c>
      <c r="F183" s="48" t="s">
        <v>125</v>
      </c>
      <c r="G183" s="48" t="s">
        <v>125</v>
      </c>
      <c r="H183" s="48" t="s">
        <v>125</v>
      </c>
    </row>
    <row r="184" spans="2:8">
      <c r="B184" s="252" t="s">
        <v>220</v>
      </c>
      <c r="C184" s="48" t="s">
        <v>125</v>
      </c>
      <c r="D184" s="48" t="s">
        <v>125</v>
      </c>
      <c r="E184" s="48" t="s">
        <v>125</v>
      </c>
      <c r="F184" s="48" t="s">
        <v>125</v>
      </c>
      <c r="G184" s="48" t="s">
        <v>125</v>
      </c>
      <c r="H184" s="48" t="s">
        <v>125</v>
      </c>
    </row>
    <row r="185" spans="2:8">
      <c r="B185" s="252"/>
      <c r="C185" s="86"/>
      <c r="D185" s="86"/>
      <c r="E185" s="86"/>
      <c r="F185" s="86"/>
      <c r="G185" s="86"/>
      <c r="H185" s="86"/>
    </row>
    <row r="186" spans="2:8" ht="25.5">
      <c r="B186" s="49" t="s">
        <v>222</v>
      </c>
      <c r="C186" s="48" t="s">
        <v>125</v>
      </c>
      <c r="D186" s="48" t="s">
        <v>125</v>
      </c>
      <c r="E186" s="48" t="s">
        <v>125</v>
      </c>
      <c r="F186" s="48" t="s">
        <v>125</v>
      </c>
      <c r="G186" s="48" t="s">
        <v>125</v>
      </c>
      <c r="H186" s="48" t="s">
        <v>125</v>
      </c>
    </row>
    <row r="187" spans="2:8">
      <c r="B187" s="103" t="s">
        <v>214</v>
      </c>
      <c r="C187" s="48" t="s">
        <v>125</v>
      </c>
      <c r="D187" s="48" t="s">
        <v>125</v>
      </c>
      <c r="E187" s="48" t="s">
        <v>125</v>
      </c>
      <c r="F187" s="48" t="s">
        <v>125</v>
      </c>
      <c r="G187" s="48" t="s">
        <v>125</v>
      </c>
      <c r="H187" s="48" t="s">
        <v>125</v>
      </c>
    </row>
    <row r="188" spans="2:8">
      <c r="B188" s="252" t="s">
        <v>215</v>
      </c>
      <c r="C188" s="48" t="s">
        <v>125</v>
      </c>
      <c r="D188" s="48" t="s">
        <v>125</v>
      </c>
      <c r="E188" s="48" t="s">
        <v>125</v>
      </c>
      <c r="F188" s="48" t="s">
        <v>125</v>
      </c>
      <c r="G188" s="48" t="s">
        <v>125</v>
      </c>
      <c r="H188" s="48" t="s">
        <v>125</v>
      </c>
    </row>
    <row r="189" spans="2:8">
      <c r="B189" s="252" t="s">
        <v>216</v>
      </c>
      <c r="C189" s="48" t="s">
        <v>125</v>
      </c>
      <c r="D189" s="48" t="s">
        <v>125</v>
      </c>
      <c r="E189" s="48" t="s">
        <v>125</v>
      </c>
      <c r="F189" s="48" t="s">
        <v>125</v>
      </c>
      <c r="G189" s="48" t="s">
        <v>125</v>
      </c>
      <c r="H189" s="48" t="s">
        <v>125</v>
      </c>
    </row>
    <row r="190" spans="2:8">
      <c r="B190" s="103" t="s">
        <v>217</v>
      </c>
      <c r="C190" s="48" t="s">
        <v>125</v>
      </c>
      <c r="D190" s="48" t="s">
        <v>125</v>
      </c>
      <c r="E190" s="48" t="s">
        <v>125</v>
      </c>
      <c r="F190" s="48" t="s">
        <v>125</v>
      </c>
      <c r="G190" s="48" t="s">
        <v>125</v>
      </c>
      <c r="H190" s="48" t="s">
        <v>125</v>
      </c>
    </row>
    <row r="191" spans="2:8">
      <c r="B191" s="103" t="s">
        <v>207</v>
      </c>
      <c r="C191" s="48" t="s">
        <v>125</v>
      </c>
      <c r="D191" s="48" t="s">
        <v>125</v>
      </c>
      <c r="E191" s="48" t="s">
        <v>125</v>
      </c>
      <c r="F191" s="48" t="s">
        <v>125</v>
      </c>
      <c r="G191" s="48" t="s">
        <v>125</v>
      </c>
      <c r="H191" s="48" t="s">
        <v>125</v>
      </c>
    </row>
    <row r="192" spans="2:8">
      <c r="B192" s="252" t="s">
        <v>218</v>
      </c>
      <c r="C192" s="48" t="s">
        <v>125</v>
      </c>
      <c r="D192" s="48" t="s">
        <v>125</v>
      </c>
      <c r="E192" s="48" t="s">
        <v>125</v>
      </c>
      <c r="F192" s="48" t="s">
        <v>125</v>
      </c>
      <c r="G192" s="48" t="s">
        <v>125</v>
      </c>
      <c r="H192" s="48" t="s">
        <v>125</v>
      </c>
    </row>
    <row r="193" spans="2:8">
      <c r="B193" s="252" t="s">
        <v>219</v>
      </c>
      <c r="C193" s="48" t="s">
        <v>125</v>
      </c>
      <c r="D193" s="48" t="s">
        <v>125</v>
      </c>
      <c r="E193" s="48" t="s">
        <v>125</v>
      </c>
      <c r="F193" s="48" t="s">
        <v>125</v>
      </c>
      <c r="G193" s="48" t="s">
        <v>125</v>
      </c>
      <c r="H193" s="48" t="s">
        <v>125</v>
      </c>
    </row>
    <row r="194" spans="2:8">
      <c r="B194" s="252" t="s">
        <v>220</v>
      </c>
      <c r="C194" s="48" t="s">
        <v>125</v>
      </c>
      <c r="D194" s="48" t="s">
        <v>125</v>
      </c>
      <c r="E194" s="48" t="s">
        <v>125</v>
      </c>
      <c r="F194" s="48" t="s">
        <v>125</v>
      </c>
      <c r="G194" s="48" t="s">
        <v>125</v>
      </c>
      <c r="H194" s="48" t="s">
        <v>125</v>
      </c>
    </row>
    <row r="195" spans="2:8">
      <c r="B195" s="252"/>
      <c r="C195" s="86"/>
      <c r="D195" s="86"/>
      <c r="E195" s="86"/>
      <c r="F195" s="86"/>
      <c r="G195" s="86"/>
      <c r="H195" s="86"/>
    </row>
    <row r="196" spans="2:8" ht="25.5">
      <c r="B196" s="49" t="s">
        <v>223</v>
      </c>
      <c r="C196" s="48" t="s">
        <v>125</v>
      </c>
      <c r="D196" s="48" t="s">
        <v>125</v>
      </c>
      <c r="E196" s="48" t="s">
        <v>125</v>
      </c>
      <c r="F196" s="48" t="s">
        <v>125</v>
      </c>
      <c r="G196" s="48" t="s">
        <v>125</v>
      </c>
      <c r="H196" s="48" t="s">
        <v>125</v>
      </c>
    </row>
    <row r="197" spans="2:8">
      <c r="B197" s="103" t="s">
        <v>214</v>
      </c>
      <c r="C197" s="48" t="s">
        <v>125</v>
      </c>
      <c r="D197" s="48" t="s">
        <v>125</v>
      </c>
      <c r="E197" s="48" t="s">
        <v>125</v>
      </c>
      <c r="F197" s="48" t="s">
        <v>125</v>
      </c>
      <c r="G197" s="48" t="s">
        <v>125</v>
      </c>
      <c r="H197" s="48" t="s">
        <v>125</v>
      </c>
    </row>
    <row r="198" spans="2:8">
      <c r="B198" s="252" t="s">
        <v>215</v>
      </c>
      <c r="C198" s="48" t="s">
        <v>125</v>
      </c>
      <c r="D198" s="48" t="s">
        <v>125</v>
      </c>
      <c r="E198" s="48" t="s">
        <v>125</v>
      </c>
      <c r="F198" s="48" t="s">
        <v>125</v>
      </c>
      <c r="G198" s="48" t="s">
        <v>125</v>
      </c>
      <c r="H198" s="48" t="s">
        <v>125</v>
      </c>
    </row>
    <row r="199" spans="2:8">
      <c r="B199" s="252" t="s">
        <v>216</v>
      </c>
      <c r="C199" s="48" t="s">
        <v>125</v>
      </c>
      <c r="D199" s="48" t="s">
        <v>125</v>
      </c>
      <c r="E199" s="48" t="s">
        <v>125</v>
      </c>
      <c r="F199" s="48" t="s">
        <v>125</v>
      </c>
      <c r="G199" s="48" t="s">
        <v>125</v>
      </c>
      <c r="H199" s="48" t="s">
        <v>125</v>
      </c>
    </row>
    <row r="200" spans="2:8">
      <c r="B200" s="103" t="s">
        <v>217</v>
      </c>
      <c r="C200" s="48" t="s">
        <v>125</v>
      </c>
      <c r="D200" s="48" t="s">
        <v>125</v>
      </c>
      <c r="E200" s="48" t="s">
        <v>125</v>
      </c>
      <c r="F200" s="48" t="s">
        <v>125</v>
      </c>
      <c r="G200" s="48" t="s">
        <v>125</v>
      </c>
      <c r="H200" s="48" t="s">
        <v>125</v>
      </c>
    </row>
    <row r="201" spans="2:8">
      <c r="B201" s="103" t="s">
        <v>207</v>
      </c>
      <c r="C201" s="48" t="s">
        <v>125</v>
      </c>
      <c r="D201" s="48" t="s">
        <v>125</v>
      </c>
      <c r="E201" s="48" t="s">
        <v>125</v>
      </c>
      <c r="F201" s="48" t="s">
        <v>125</v>
      </c>
      <c r="G201" s="48" t="s">
        <v>125</v>
      </c>
      <c r="H201" s="48" t="s">
        <v>125</v>
      </c>
    </row>
    <row r="202" spans="2:8">
      <c r="B202" s="252" t="s">
        <v>218</v>
      </c>
      <c r="C202" s="48" t="s">
        <v>125</v>
      </c>
      <c r="D202" s="48" t="s">
        <v>125</v>
      </c>
      <c r="E202" s="48" t="s">
        <v>125</v>
      </c>
      <c r="F202" s="48" t="s">
        <v>125</v>
      </c>
      <c r="G202" s="48" t="s">
        <v>125</v>
      </c>
      <c r="H202" s="48" t="s">
        <v>125</v>
      </c>
    </row>
    <row r="203" spans="2:8">
      <c r="B203" s="252" t="s">
        <v>219</v>
      </c>
      <c r="C203" s="48" t="s">
        <v>125</v>
      </c>
      <c r="D203" s="48" t="s">
        <v>125</v>
      </c>
      <c r="E203" s="48" t="s">
        <v>125</v>
      </c>
      <c r="F203" s="48" t="s">
        <v>125</v>
      </c>
      <c r="G203" s="48" t="s">
        <v>125</v>
      </c>
      <c r="H203" s="48" t="s">
        <v>125</v>
      </c>
    </row>
    <row r="204" spans="2:8" ht="15.75" thickBot="1">
      <c r="B204" s="91" t="s">
        <v>220</v>
      </c>
      <c r="C204" s="48" t="s">
        <v>125</v>
      </c>
      <c r="D204" s="48" t="s">
        <v>125</v>
      </c>
      <c r="E204" s="48" t="s">
        <v>125</v>
      </c>
      <c r="F204" s="48" t="s">
        <v>125</v>
      </c>
      <c r="G204" s="48" t="s">
        <v>125</v>
      </c>
      <c r="H204" s="48" t="s">
        <v>125</v>
      </c>
    </row>
    <row r="205" spans="2:8" ht="15.75" thickTop="1">
      <c r="B205" s="1081" t="s">
        <v>654</v>
      </c>
      <c r="C205" s="1081"/>
      <c r="D205" s="1081"/>
      <c r="E205" s="1081"/>
      <c r="F205" s="1081"/>
      <c r="G205" s="1081"/>
      <c r="H205" s="1081"/>
    </row>
    <row r="206" spans="2:8">
      <c r="B206" s="27"/>
    </row>
    <row r="207" spans="2:8">
      <c r="B207" s="1063" t="s">
        <v>21</v>
      </c>
      <c r="C207" s="1063"/>
      <c r="D207" s="1063"/>
      <c r="E207" s="1063"/>
      <c r="F207" s="1063"/>
      <c r="G207" s="1063"/>
      <c r="H207" s="1063"/>
    </row>
    <row r="208" spans="2:8">
      <c r="B208" s="13" t="s">
        <v>20</v>
      </c>
    </row>
    <row r="209" spans="2:8">
      <c r="B209" s="26" t="s">
        <v>225</v>
      </c>
    </row>
    <row r="210" spans="2:8">
      <c r="B210" s="27"/>
    </row>
    <row r="211" spans="2:8">
      <c r="B211" s="16"/>
      <c r="C211" s="17">
        <v>2014</v>
      </c>
      <c r="D211" s="17">
        <v>2015</v>
      </c>
      <c r="E211" s="17">
        <v>2016</v>
      </c>
      <c r="F211" s="17">
        <v>2017</v>
      </c>
      <c r="G211" s="17">
        <v>2018</v>
      </c>
      <c r="H211" s="17">
        <v>2019</v>
      </c>
    </row>
    <row r="212" spans="2:8">
      <c r="B212" s="44" t="s">
        <v>198</v>
      </c>
    </row>
    <row r="213" spans="2:8">
      <c r="B213" s="103" t="s">
        <v>199</v>
      </c>
      <c r="C213" s="36">
        <v>389918.15869984351</v>
      </c>
      <c r="D213" s="36">
        <v>316197.68465752807</v>
      </c>
      <c r="E213" s="36">
        <v>298128.1319646308</v>
      </c>
      <c r="F213" s="36">
        <v>338040.73600496957</v>
      </c>
      <c r="G213" s="36">
        <v>375178.10133069981</v>
      </c>
      <c r="H213" s="36">
        <v>378339.52830481448</v>
      </c>
    </row>
    <row r="214" spans="2:8">
      <c r="B214" s="250" t="s">
        <v>200</v>
      </c>
      <c r="C214" s="48" t="s">
        <v>125</v>
      </c>
      <c r="D214" s="48" t="s">
        <v>125</v>
      </c>
      <c r="E214" s="48" t="s">
        <v>125</v>
      </c>
      <c r="F214" s="48" t="s">
        <v>125</v>
      </c>
      <c r="G214" s="48" t="s">
        <v>125</v>
      </c>
      <c r="H214" s="48" t="s">
        <v>125</v>
      </c>
    </row>
    <row r="215" spans="2:8">
      <c r="B215" s="250" t="s">
        <v>201</v>
      </c>
      <c r="C215" s="36">
        <v>389918.15869984351</v>
      </c>
      <c r="D215" s="36">
        <v>316197.68465752807</v>
      </c>
      <c r="E215" s="36">
        <v>298128.1319646308</v>
      </c>
      <c r="F215" s="36">
        <v>338040.73600496957</v>
      </c>
      <c r="G215" s="36">
        <v>375178.10133069981</v>
      </c>
      <c r="H215" s="36">
        <v>378339.52830481448</v>
      </c>
    </row>
    <row r="216" spans="2:8">
      <c r="B216" s="251" t="s">
        <v>202</v>
      </c>
      <c r="C216" s="36">
        <v>1157.3727694915528</v>
      </c>
      <c r="D216" s="36">
        <v>950.48657281929002</v>
      </c>
      <c r="E216" s="36">
        <v>1050.3942686162598</v>
      </c>
      <c r="F216" s="36">
        <v>1263.0302331627975</v>
      </c>
      <c r="G216" s="36">
        <v>1508.9376143813283</v>
      </c>
      <c r="H216" s="36">
        <v>1419.7900444554366</v>
      </c>
    </row>
    <row r="217" spans="2:8">
      <c r="B217" s="93" t="s">
        <v>203</v>
      </c>
      <c r="C217" s="36">
        <v>31561.156711132244</v>
      </c>
      <c r="D217" s="36">
        <v>26126.363443761627</v>
      </c>
      <c r="E217" s="36">
        <v>26845.136741152826</v>
      </c>
      <c r="F217" s="36">
        <v>30355.244287921665</v>
      </c>
      <c r="G217" s="36">
        <v>34054.996340944199</v>
      </c>
      <c r="H217" s="36">
        <v>35563.137713807846</v>
      </c>
    </row>
    <row r="218" spans="2:8">
      <c r="B218" s="250" t="s">
        <v>204</v>
      </c>
      <c r="C218" s="36">
        <v>12942.157061441643</v>
      </c>
      <c r="D218" s="36">
        <v>11011.131752911175</v>
      </c>
      <c r="E218" s="36">
        <v>11476.259175090679</v>
      </c>
      <c r="F218" s="36">
        <v>13112.524313043432</v>
      </c>
      <c r="G218" s="36">
        <v>14876.315067319634</v>
      </c>
      <c r="H218" s="36">
        <v>15845.040692085138</v>
      </c>
    </row>
    <row r="219" spans="2:8">
      <c r="B219" s="250" t="s">
        <v>205</v>
      </c>
      <c r="C219" s="48" t="s">
        <v>125</v>
      </c>
      <c r="D219" s="48" t="s">
        <v>125</v>
      </c>
      <c r="E219" s="48" t="s">
        <v>125</v>
      </c>
      <c r="F219" s="48" t="s">
        <v>125</v>
      </c>
      <c r="G219" s="48" t="s">
        <v>125</v>
      </c>
      <c r="H219" s="48" t="s">
        <v>125</v>
      </c>
    </row>
    <row r="220" spans="2:8">
      <c r="B220" s="250" t="s">
        <v>206</v>
      </c>
      <c r="C220" s="36">
        <v>18618.999649690602</v>
      </c>
      <c r="D220" s="36">
        <v>15115.231690850453</v>
      </c>
      <c r="E220" s="36">
        <v>15368.877566062141</v>
      </c>
      <c r="F220" s="36">
        <v>17242.71997487823</v>
      </c>
      <c r="G220" s="36">
        <v>19178.681273624563</v>
      </c>
      <c r="H220" s="36">
        <v>19718.097021722708</v>
      </c>
    </row>
    <row r="221" spans="2:8">
      <c r="B221" s="93" t="s">
        <v>207</v>
      </c>
      <c r="C221" s="48" t="s">
        <v>125</v>
      </c>
      <c r="D221" s="48" t="s">
        <v>125</v>
      </c>
      <c r="E221" s="48" t="s">
        <v>125</v>
      </c>
      <c r="F221" s="48" t="s">
        <v>125</v>
      </c>
      <c r="G221" s="48" t="s">
        <v>125</v>
      </c>
      <c r="H221" s="48" t="s">
        <v>125</v>
      </c>
    </row>
    <row r="222" spans="2:8">
      <c r="B222" s="93" t="s">
        <v>208</v>
      </c>
      <c r="C222" s="36">
        <v>146474.12693537824</v>
      </c>
      <c r="D222" s="36">
        <v>103905.74082367549</v>
      </c>
      <c r="E222" s="36">
        <v>87773.232965003161</v>
      </c>
      <c r="F222" s="36">
        <v>70800.880673635693</v>
      </c>
      <c r="G222" s="36">
        <v>63848.496973590118</v>
      </c>
      <c r="H222" s="36">
        <v>56534.207021551374</v>
      </c>
    </row>
    <row r="223" spans="2:8">
      <c r="B223" s="37" t="s">
        <v>131</v>
      </c>
      <c r="C223" s="48" t="s">
        <v>125</v>
      </c>
      <c r="D223" s="48" t="s">
        <v>125</v>
      </c>
      <c r="E223" s="48" t="s">
        <v>125</v>
      </c>
      <c r="F223" s="48" t="s">
        <v>125</v>
      </c>
      <c r="G223" s="48" t="s">
        <v>125</v>
      </c>
      <c r="H223" s="48" t="s">
        <v>125</v>
      </c>
    </row>
    <row r="224" spans="2:8">
      <c r="B224" s="37" t="s">
        <v>132</v>
      </c>
      <c r="C224" s="48" t="s">
        <v>125</v>
      </c>
      <c r="D224" s="48" t="s">
        <v>125</v>
      </c>
      <c r="E224" s="48" t="s">
        <v>125</v>
      </c>
      <c r="F224" s="48" t="s">
        <v>125</v>
      </c>
      <c r="G224" s="48" t="s">
        <v>125</v>
      </c>
      <c r="H224" s="48" t="s">
        <v>125</v>
      </c>
    </row>
    <row r="225" spans="2:8">
      <c r="B225" s="103" t="s">
        <v>209</v>
      </c>
      <c r="C225" s="36"/>
      <c r="D225" s="36"/>
      <c r="E225" s="36"/>
      <c r="F225" s="36"/>
      <c r="G225" s="36"/>
      <c r="H225" s="36"/>
    </row>
    <row r="226" spans="2:8">
      <c r="B226" s="103"/>
      <c r="C226" s="36"/>
      <c r="D226" s="36"/>
      <c r="E226" s="36"/>
      <c r="F226" s="36"/>
      <c r="G226" s="36"/>
      <c r="H226" s="36"/>
    </row>
    <row r="227" spans="2:8">
      <c r="B227" s="103" t="s">
        <v>226</v>
      </c>
      <c r="C227" s="36">
        <v>569110.81511584553</v>
      </c>
      <c r="D227" s="36">
        <v>447180.27549778443</v>
      </c>
      <c r="E227" s="36">
        <v>413796.89593940304</v>
      </c>
      <c r="F227" s="36">
        <v>440459.89119968977</v>
      </c>
      <c r="G227" s="36">
        <v>474590.53225961543</v>
      </c>
      <c r="H227" s="36">
        <v>471856.66308462911</v>
      </c>
    </row>
    <row r="228" spans="2:8">
      <c r="B228" s="252" t="s">
        <v>211</v>
      </c>
      <c r="C228" s="48" t="s">
        <v>125</v>
      </c>
      <c r="D228" s="48" t="s">
        <v>125</v>
      </c>
      <c r="E228" s="48" t="s">
        <v>125</v>
      </c>
      <c r="F228" s="48" t="s">
        <v>125</v>
      </c>
      <c r="G228" s="48" t="s">
        <v>125</v>
      </c>
      <c r="H228" s="48" t="s">
        <v>125</v>
      </c>
    </row>
    <row r="229" spans="2:8">
      <c r="B229" s="252"/>
      <c r="C229" s="36"/>
      <c r="D229" s="36"/>
      <c r="E229" s="36"/>
      <c r="F229" s="36"/>
      <c r="G229" s="36"/>
      <c r="H229" s="36"/>
    </row>
    <row r="230" spans="2:8">
      <c r="B230" s="103" t="s">
        <v>212</v>
      </c>
      <c r="C230" s="48" t="s">
        <v>125</v>
      </c>
      <c r="D230" s="48" t="s">
        <v>125</v>
      </c>
      <c r="E230" s="48" t="s">
        <v>125</v>
      </c>
      <c r="F230" s="48" t="s">
        <v>125</v>
      </c>
      <c r="G230" s="48" t="s">
        <v>125</v>
      </c>
      <c r="H230" s="48" t="s">
        <v>125</v>
      </c>
    </row>
    <row r="231" spans="2:8">
      <c r="B231" s="103"/>
      <c r="C231" s="38"/>
      <c r="D231" s="38"/>
      <c r="E231" s="38"/>
      <c r="F231" s="38"/>
      <c r="G231" s="38"/>
      <c r="H231" s="38"/>
    </row>
    <row r="232" spans="2:8">
      <c r="B232" s="44" t="s">
        <v>213</v>
      </c>
      <c r="C232" s="38"/>
      <c r="D232" s="38"/>
      <c r="E232" s="38"/>
      <c r="F232" s="38"/>
      <c r="G232" s="38"/>
      <c r="H232" s="38"/>
    </row>
    <row r="233" spans="2:8">
      <c r="B233" s="103" t="s">
        <v>214</v>
      </c>
      <c r="C233" s="29">
        <v>82721.295259079983</v>
      </c>
      <c r="D233" s="29">
        <v>64845.521958121928</v>
      </c>
      <c r="E233" s="29">
        <v>62863.85646150785</v>
      </c>
      <c r="F233" s="29">
        <v>68832.236154235987</v>
      </c>
      <c r="G233" s="29">
        <v>73386.482292910252</v>
      </c>
      <c r="H233" s="29">
        <v>70024.972728266104</v>
      </c>
    </row>
    <row r="234" spans="2:8">
      <c r="B234" s="252" t="s">
        <v>215</v>
      </c>
      <c r="C234" s="29">
        <v>82721.295259079983</v>
      </c>
      <c r="D234" s="29">
        <v>64845.521958121928</v>
      </c>
      <c r="E234" s="29">
        <v>62863.85646150785</v>
      </c>
      <c r="F234" s="29">
        <v>68832.236154235987</v>
      </c>
      <c r="G234" s="29">
        <v>73386.482292910252</v>
      </c>
      <c r="H234" s="29">
        <v>70024.972728266104</v>
      </c>
    </row>
    <row r="235" spans="2:8">
      <c r="B235" s="252" t="s">
        <v>216</v>
      </c>
      <c r="C235" s="48" t="s">
        <v>125</v>
      </c>
      <c r="D235" s="48" t="s">
        <v>125</v>
      </c>
      <c r="E235" s="48" t="s">
        <v>125</v>
      </c>
      <c r="F235" s="48" t="s">
        <v>125</v>
      </c>
      <c r="G235" s="48" t="s">
        <v>125</v>
      </c>
      <c r="H235" s="48" t="s">
        <v>125</v>
      </c>
    </row>
    <row r="236" spans="2:8">
      <c r="B236" s="103" t="s">
        <v>217</v>
      </c>
      <c r="C236" s="29">
        <v>37510.786332646901</v>
      </c>
      <c r="D236" s="29">
        <v>30062.316355175917</v>
      </c>
      <c r="E236" s="29">
        <v>29382.973518218914</v>
      </c>
      <c r="F236" s="29">
        <v>32264.947901665451</v>
      </c>
      <c r="G236" s="29">
        <v>34409.473913765039</v>
      </c>
      <c r="H236" s="29">
        <v>36498.739333229751</v>
      </c>
    </row>
    <row r="237" spans="2:8">
      <c r="B237" s="103" t="s">
        <v>207</v>
      </c>
      <c r="C237" s="48" t="s">
        <v>125</v>
      </c>
      <c r="D237" s="48" t="s">
        <v>125</v>
      </c>
      <c r="E237" s="48" t="s">
        <v>125</v>
      </c>
      <c r="F237" s="48" t="s">
        <v>125</v>
      </c>
      <c r="G237" s="48" t="s">
        <v>125</v>
      </c>
      <c r="H237" s="48" t="s">
        <v>125</v>
      </c>
    </row>
    <row r="238" spans="2:8">
      <c r="B238" s="252" t="s">
        <v>218</v>
      </c>
      <c r="C238" s="48" t="s">
        <v>125</v>
      </c>
      <c r="D238" s="48" t="s">
        <v>125</v>
      </c>
      <c r="E238" s="48" t="s">
        <v>125</v>
      </c>
      <c r="F238" s="48" t="s">
        <v>125</v>
      </c>
      <c r="G238" s="48" t="s">
        <v>125</v>
      </c>
      <c r="H238" s="48" t="s">
        <v>125</v>
      </c>
    </row>
    <row r="239" spans="2:8">
      <c r="B239" s="252" t="s">
        <v>219</v>
      </c>
      <c r="C239" s="48" t="s">
        <v>125</v>
      </c>
      <c r="D239" s="48" t="s">
        <v>125</v>
      </c>
      <c r="E239" s="48" t="s">
        <v>125</v>
      </c>
      <c r="F239" s="48" t="s">
        <v>125</v>
      </c>
      <c r="G239" s="48" t="s">
        <v>125</v>
      </c>
      <c r="H239" s="48" t="s">
        <v>125</v>
      </c>
    </row>
    <row r="240" spans="2:8">
      <c r="B240" s="252" t="s">
        <v>220</v>
      </c>
      <c r="C240" s="48" t="s">
        <v>125</v>
      </c>
      <c r="D240" s="48" t="s">
        <v>125</v>
      </c>
      <c r="E240" s="48" t="s">
        <v>125</v>
      </c>
      <c r="F240" s="48" t="s">
        <v>125</v>
      </c>
      <c r="G240" s="48" t="s">
        <v>125</v>
      </c>
      <c r="H240" s="48" t="s">
        <v>125</v>
      </c>
    </row>
    <row r="241" spans="2:8">
      <c r="B241" s="252"/>
      <c r="C241" s="36"/>
      <c r="D241" s="36"/>
      <c r="E241" s="36"/>
      <c r="F241" s="36"/>
      <c r="G241" s="36"/>
      <c r="H241" s="36"/>
    </row>
    <row r="242" spans="2:8" ht="25.5">
      <c r="B242" s="49" t="s">
        <v>221</v>
      </c>
      <c r="C242" s="48" t="s">
        <v>125</v>
      </c>
      <c r="D242" s="48" t="s">
        <v>125</v>
      </c>
      <c r="E242" s="48" t="s">
        <v>125</v>
      </c>
      <c r="F242" s="48" t="s">
        <v>125</v>
      </c>
      <c r="G242" s="48" t="s">
        <v>125</v>
      </c>
      <c r="H242" s="48" t="s">
        <v>125</v>
      </c>
    </row>
    <row r="243" spans="2:8">
      <c r="B243" s="103" t="s">
        <v>214</v>
      </c>
      <c r="C243" s="48" t="s">
        <v>125</v>
      </c>
      <c r="D243" s="48" t="s">
        <v>125</v>
      </c>
      <c r="E243" s="48" t="s">
        <v>125</v>
      </c>
      <c r="F243" s="48" t="s">
        <v>125</v>
      </c>
      <c r="G243" s="48" t="s">
        <v>125</v>
      </c>
      <c r="H243" s="48" t="s">
        <v>125</v>
      </c>
    </row>
    <row r="244" spans="2:8">
      <c r="B244" s="252" t="s">
        <v>215</v>
      </c>
      <c r="C244" s="48" t="s">
        <v>125</v>
      </c>
      <c r="D244" s="48" t="s">
        <v>125</v>
      </c>
      <c r="E244" s="48" t="s">
        <v>125</v>
      </c>
      <c r="F244" s="48" t="s">
        <v>125</v>
      </c>
      <c r="G244" s="48" t="s">
        <v>125</v>
      </c>
      <c r="H244" s="48" t="s">
        <v>125</v>
      </c>
    </row>
    <row r="245" spans="2:8">
      <c r="B245" s="252" t="s">
        <v>216</v>
      </c>
      <c r="C245" s="48" t="s">
        <v>125</v>
      </c>
      <c r="D245" s="48" t="s">
        <v>125</v>
      </c>
      <c r="E245" s="48" t="s">
        <v>125</v>
      </c>
      <c r="F245" s="48" t="s">
        <v>125</v>
      </c>
      <c r="G245" s="48" t="s">
        <v>125</v>
      </c>
      <c r="H245" s="48" t="s">
        <v>125</v>
      </c>
    </row>
    <row r="246" spans="2:8">
      <c r="B246" s="103" t="s">
        <v>217</v>
      </c>
      <c r="C246" s="48" t="s">
        <v>125</v>
      </c>
      <c r="D246" s="48" t="s">
        <v>125</v>
      </c>
      <c r="E246" s="48" t="s">
        <v>125</v>
      </c>
      <c r="F246" s="48" t="s">
        <v>125</v>
      </c>
      <c r="G246" s="48" t="s">
        <v>125</v>
      </c>
      <c r="H246" s="48" t="s">
        <v>125</v>
      </c>
    </row>
    <row r="247" spans="2:8">
      <c r="B247" s="103" t="s">
        <v>207</v>
      </c>
      <c r="C247" s="48" t="s">
        <v>125</v>
      </c>
      <c r="D247" s="48" t="s">
        <v>125</v>
      </c>
      <c r="E247" s="48" t="s">
        <v>125</v>
      </c>
      <c r="F247" s="48" t="s">
        <v>125</v>
      </c>
      <c r="G247" s="48" t="s">
        <v>125</v>
      </c>
      <c r="H247" s="48" t="s">
        <v>125</v>
      </c>
    </row>
    <row r="248" spans="2:8">
      <c r="B248" s="252" t="s">
        <v>218</v>
      </c>
      <c r="C248" s="48" t="s">
        <v>125</v>
      </c>
      <c r="D248" s="48" t="s">
        <v>125</v>
      </c>
      <c r="E248" s="48" t="s">
        <v>125</v>
      </c>
      <c r="F248" s="48" t="s">
        <v>125</v>
      </c>
      <c r="G248" s="48" t="s">
        <v>125</v>
      </c>
      <c r="H248" s="48" t="s">
        <v>125</v>
      </c>
    </row>
    <row r="249" spans="2:8">
      <c r="B249" s="252" t="s">
        <v>219</v>
      </c>
      <c r="C249" s="48" t="s">
        <v>125</v>
      </c>
      <c r="D249" s="48" t="s">
        <v>125</v>
      </c>
      <c r="E249" s="48" t="s">
        <v>125</v>
      </c>
      <c r="F249" s="48" t="s">
        <v>125</v>
      </c>
      <c r="G249" s="48" t="s">
        <v>125</v>
      </c>
      <c r="H249" s="48" t="s">
        <v>125</v>
      </c>
    </row>
    <row r="250" spans="2:8">
      <c r="B250" s="252" t="s">
        <v>220</v>
      </c>
      <c r="C250" s="48" t="s">
        <v>125</v>
      </c>
      <c r="D250" s="48" t="s">
        <v>125</v>
      </c>
      <c r="E250" s="48" t="s">
        <v>125</v>
      </c>
      <c r="F250" s="48" t="s">
        <v>125</v>
      </c>
      <c r="G250" s="48" t="s">
        <v>125</v>
      </c>
      <c r="H250" s="48" t="s">
        <v>125</v>
      </c>
    </row>
    <row r="251" spans="2:8">
      <c r="B251" s="252"/>
      <c r="C251" s="36"/>
      <c r="D251" s="36"/>
      <c r="E251" s="36"/>
      <c r="F251" s="36"/>
      <c r="G251" s="36"/>
      <c r="H251" s="36"/>
    </row>
    <row r="252" spans="2:8" ht="25.5">
      <c r="B252" s="49" t="s">
        <v>222</v>
      </c>
      <c r="C252" s="48" t="s">
        <v>125</v>
      </c>
      <c r="D252" s="48" t="s">
        <v>125</v>
      </c>
      <c r="E252" s="48" t="s">
        <v>125</v>
      </c>
      <c r="F252" s="48" t="s">
        <v>125</v>
      </c>
      <c r="G252" s="48" t="s">
        <v>125</v>
      </c>
      <c r="H252" s="48" t="s">
        <v>125</v>
      </c>
    </row>
    <row r="253" spans="2:8">
      <c r="B253" s="103" t="s">
        <v>214</v>
      </c>
      <c r="C253" s="48" t="s">
        <v>125</v>
      </c>
      <c r="D253" s="48" t="s">
        <v>125</v>
      </c>
      <c r="E253" s="48" t="s">
        <v>125</v>
      </c>
      <c r="F253" s="48" t="s">
        <v>125</v>
      </c>
      <c r="G253" s="48" t="s">
        <v>125</v>
      </c>
      <c r="H253" s="48" t="s">
        <v>125</v>
      </c>
    </row>
    <row r="254" spans="2:8">
      <c r="B254" s="252" t="s">
        <v>215</v>
      </c>
      <c r="C254" s="48" t="s">
        <v>125</v>
      </c>
      <c r="D254" s="48" t="s">
        <v>125</v>
      </c>
      <c r="E254" s="48" t="s">
        <v>125</v>
      </c>
      <c r="F254" s="48" t="s">
        <v>125</v>
      </c>
      <c r="G254" s="48" t="s">
        <v>125</v>
      </c>
      <c r="H254" s="48" t="s">
        <v>125</v>
      </c>
    </row>
    <row r="255" spans="2:8">
      <c r="B255" s="252" t="s">
        <v>216</v>
      </c>
      <c r="C255" s="48" t="s">
        <v>125</v>
      </c>
      <c r="D255" s="48" t="s">
        <v>125</v>
      </c>
      <c r="E255" s="48" t="s">
        <v>125</v>
      </c>
      <c r="F255" s="48" t="s">
        <v>125</v>
      </c>
      <c r="G255" s="48" t="s">
        <v>125</v>
      </c>
      <c r="H255" s="48" t="s">
        <v>125</v>
      </c>
    </row>
    <row r="256" spans="2:8">
      <c r="B256" s="103" t="s">
        <v>217</v>
      </c>
      <c r="C256" s="48" t="s">
        <v>125</v>
      </c>
      <c r="D256" s="48" t="s">
        <v>125</v>
      </c>
      <c r="E256" s="48" t="s">
        <v>125</v>
      </c>
      <c r="F256" s="48" t="s">
        <v>125</v>
      </c>
      <c r="G256" s="48" t="s">
        <v>125</v>
      </c>
      <c r="H256" s="48" t="s">
        <v>125</v>
      </c>
    </row>
    <row r="257" spans="2:8">
      <c r="B257" s="103" t="s">
        <v>207</v>
      </c>
      <c r="C257" s="48" t="s">
        <v>125</v>
      </c>
      <c r="D257" s="48" t="s">
        <v>125</v>
      </c>
      <c r="E257" s="48" t="s">
        <v>125</v>
      </c>
      <c r="F257" s="48" t="s">
        <v>125</v>
      </c>
      <c r="G257" s="48" t="s">
        <v>125</v>
      </c>
      <c r="H257" s="48" t="s">
        <v>125</v>
      </c>
    </row>
    <row r="258" spans="2:8">
      <c r="B258" s="252" t="s">
        <v>218</v>
      </c>
      <c r="C258" s="48" t="s">
        <v>125</v>
      </c>
      <c r="D258" s="48" t="s">
        <v>125</v>
      </c>
      <c r="E258" s="48" t="s">
        <v>125</v>
      </c>
      <c r="F258" s="48" t="s">
        <v>125</v>
      </c>
      <c r="G258" s="48" t="s">
        <v>125</v>
      </c>
      <c r="H258" s="48" t="s">
        <v>125</v>
      </c>
    </row>
    <row r="259" spans="2:8">
      <c r="B259" s="252" t="s">
        <v>219</v>
      </c>
      <c r="C259" s="48" t="s">
        <v>125</v>
      </c>
      <c r="D259" s="48" t="s">
        <v>125</v>
      </c>
      <c r="E259" s="48" t="s">
        <v>125</v>
      </c>
      <c r="F259" s="48" t="s">
        <v>125</v>
      </c>
      <c r="G259" s="48" t="s">
        <v>125</v>
      </c>
      <c r="H259" s="48" t="s">
        <v>125</v>
      </c>
    </row>
    <row r="260" spans="2:8">
      <c r="B260" s="252" t="s">
        <v>220</v>
      </c>
      <c r="C260" s="48" t="s">
        <v>125</v>
      </c>
      <c r="D260" s="48" t="s">
        <v>125</v>
      </c>
      <c r="E260" s="48" t="s">
        <v>125</v>
      </c>
      <c r="F260" s="48" t="s">
        <v>125</v>
      </c>
      <c r="G260" s="48" t="s">
        <v>125</v>
      </c>
      <c r="H260" s="48" t="s">
        <v>125</v>
      </c>
    </row>
    <row r="261" spans="2:8">
      <c r="B261" s="252"/>
      <c r="C261" s="36"/>
      <c r="D261" s="36"/>
      <c r="E261" s="36"/>
      <c r="F261" s="36"/>
      <c r="G261" s="36"/>
      <c r="H261" s="36"/>
    </row>
    <row r="262" spans="2:8" ht="25.5">
      <c r="B262" s="49" t="s">
        <v>223</v>
      </c>
      <c r="C262" s="48" t="s">
        <v>125</v>
      </c>
      <c r="D262" s="48" t="s">
        <v>125</v>
      </c>
      <c r="E262" s="48" t="s">
        <v>125</v>
      </c>
      <c r="F262" s="48" t="s">
        <v>125</v>
      </c>
      <c r="G262" s="48" t="s">
        <v>125</v>
      </c>
      <c r="H262" s="48" t="s">
        <v>125</v>
      </c>
    </row>
    <row r="263" spans="2:8">
      <c r="B263" s="103" t="s">
        <v>214</v>
      </c>
      <c r="C263" s="48" t="s">
        <v>125</v>
      </c>
      <c r="D263" s="48" t="s">
        <v>125</v>
      </c>
      <c r="E263" s="48" t="s">
        <v>125</v>
      </c>
      <c r="F263" s="48" t="s">
        <v>125</v>
      </c>
      <c r="G263" s="48" t="s">
        <v>125</v>
      </c>
      <c r="H263" s="48" t="s">
        <v>125</v>
      </c>
    </row>
    <row r="264" spans="2:8">
      <c r="B264" s="252" t="s">
        <v>215</v>
      </c>
      <c r="C264" s="48" t="s">
        <v>125</v>
      </c>
      <c r="D264" s="48" t="s">
        <v>125</v>
      </c>
      <c r="E264" s="48" t="s">
        <v>125</v>
      </c>
      <c r="F264" s="48" t="s">
        <v>125</v>
      </c>
      <c r="G264" s="48" t="s">
        <v>125</v>
      </c>
      <c r="H264" s="48" t="s">
        <v>125</v>
      </c>
    </row>
    <row r="265" spans="2:8">
      <c r="B265" s="252" t="s">
        <v>216</v>
      </c>
      <c r="C265" s="48" t="s">
        <v>125</v>
      </c>
      <c r="D265" s="48" t="s">
        <v>125</v>
      </c>
      <c r="E265" s="48" t="s">
        <v>125</v>
      </c>
      <c r="F265" s="48" t="s">
        <v>125</v>
      </c>
      <c r="G265" s="48" t="s">
        <v>125</v>
      </c>
      <c r="H265" s="48" t="s">
        <v>125</v>
      </c>
    </row>
    <row r="266" spans="2:8">
      <c r="B266" s="103" t="s">
        <v>217</v>
      </c>
      <c r="C266" s="48" t="s">
        <v>125</v>
      </c>
      <c r="D266" s="48" t="s">
        <v>125</v>
      </c>
      <c r="E266" s="48" t="s">
        <v>125</v>
      </c>
      <c r="F266" s="48" t="s">
        <v>125</v>
      </c>
      <c r="G266" s="48" t="s">
        <v>125</v>
      </c>
      <c r="H266" s="48" t="s">
        <v>125</v>
      </c>
    </row>
    <row r="267" spans="2:8">
      <c r="B267" s="103" t="s">
        <v>207</v>
      </c>
      <c r="C267" s="48" t="s">
        <v>125</v>
      </c>
      <c r="D267" s="48" t="s">
        <v>125</v>
      </c>
      <c r="E267" s="48" t="s">
        <v>125</v>
      </c>
      <c r="F267" s="48" t="s">
        <v>125</v>
      </c>
      <c r="G267" s="48" t="s">
        <v>125</v>
      </c>
      <c r="H267" s="48" t="s">
        <v>125</v>
      </c>
    </row>
    <row r="268" spans="2:8">
      <c r="B268" s="252" t="s">
        <v>218</v>
      </c>
      <c r="C268" s="48" t="s">
        <v>125</v>
      </c>
      <c r="D268" s="48" t="s">
        <v>125</v>
      </c>
      <c r="E268" s="48" t="s">
        <v>125</v>
      </c>
      <c r="F268" s="48" t="s">
        <v>125</v>
      </c>
      <c r="G268" s="48" t="s">
        <v>125</v>
      </c>
      <c r="H268" s="48" t="s">
        <v>125</v>
      </c>
    </row>
    <row r="269" spans="2:8">
      <c r="B269" s="252" t="s">
        <v>219</v>
      </c>
      <c r="C269" s="48" t="s">
        <v>125</v>
      </c>
      <c r="D269" s="48" t="s">
        <v>125</v>
      </c>
      <c r="E269" s="48" t="s">
        <v>125</v>
      </c>
      <c r="F269" s="48" t="s">
        <v>125</v>
      </c>
      <c r="G269" s="48" t="s">
        <v>125</v>
      </c>
      <c r="H269" s="48" t="s">
        <v>125</v>
      </c>
    </row>
    <row r="270" spans="2:8" ht="15.75" thickBot="1">
      <c r="B270" s="91" t="s">
        <v>220</v>
      </c>
      <c r="C270" s="48" t="s">
        <v>125</v>
      </c>
      <c r="D270" s="48" t="s">
        <v>125</v>
      </c>
      <c r="E270" s="48" t="s">
        <v>125</v>
      </c>
      <c r="F270" s="48" t="s">
        <v>125</v>
      </c>
      <c r="G270" s="48" t="s">
        <v>125</v>
      </c>
      <c r="H270" s="48" t="s">
        <v>125</v>
      </c>
    </row>
    <row r="271" spans="2:8" ht="15.75" thickTop="1">
      <c r="B271" s="1081" t="s">
        <v>654</v>
      </c>
      <c r="C271" s="1081"/>
      <c r="D271" s="1081"/>
      <c r="E271" s="1081"/>
      <c r="F271" s="1081"/>
      <c r="G271" s="1081"/>
      <c r="H271" s="1081"/>
    </row>
    <row r="272" spans="2:8">
      <c r="B272" s="27"/>
    </row>
    <row r="273" spans="2:8">
      <c r="B273" s="1063" t="s">
        <v>24</v>
      </c>
      <c r="C273" s="1063"/>
      <c r="D273" s="1063"/>
      <c r="E273" s="1063"/>
      <c r="F273" s="1063"/>
      <c r="G273" s="1063"/>
      <c r="H273" s="1063"/>
    </row>
    <row r="274" spans="2:8">
      <c r="B274" s="13" t="s">
        <v>23</v>
      </c>
    </row>
    <row r="275" spans="2:8">
      <c r="B275" s="26" t="s">
        <v>173</v>
      </c>
    </row>
    <row r="276" spans="2:8">
      <c r="B276" s="27"/>
    </row>
    <row r="277" spans="2:8">
      <c r="B277" s="16"/>
      <c r="C277" s="17">
        <v>2014</v>
      </c>
      <c r="D277" s="17">
        <v>2015</v>
      </c>
      <c r="E277" s="17">
        <v>2016</v>
      </c>
      <c r="F277" s="17">
        <v>2017</v>
      </c>
      <c r="G277" s="17">
        <v>2018</v>
      </c>
      <c r="H277" s="17">
        <v>2019</v>
      </c>
    </row>
    <row r="278" spans="2:8">
      <c r="B278" s="44" t="s">
        <v>227</v>
      </c>
    </row>
    <row r="279" spans="2:8">
      <c r="B279" s="44"/>
    </row>
    <row r="280" spans="2:8">
      <c r="B280" s="92" t="s">
        <v>655</v>
      </c>
    </row>
    <row r="281" spans="2:8">
      <c r="B281" s="93" t="s">
        <v>229</v>
      </c>
      <c r="C281" s="94">
        <v>150</v>
      </c>
      <c r="D281" s="94">
        <v>146</v>
      </c>
      <c r="E281" s="94">
        <v>142</v>
      </c>
      <c r="F281" s="94">
        <v>139</v>
      </c>
      <c r="G281" s="94">
        <v>139</v>
      </c>
      <c r="H281" s="94">
        <v>139</v>
      </c>
    </row>
    <row r="282" spans="2:8">
      <c r="B282" s="95" t="s">
        <v>230</v>
      </c>
      <c r="C282" s="94">
        <v>150</v>
      </c>
      <c r="D282" s="94">
        <v>146</v>
      </c>
      <c r="E282" s="94">
        <v>142</v>
      </c>
      <c r="F282" s="94">
        <v>139</v>
      </c>
      <c r="G282" s="94">
        <v>139</v>
      </c>
      <c r="H282" s="94">
        <v>139</v>
      </c>
    </row>
    <row r="283" spans="2:8">
      <c r="B283" s="96" t="s">
        <v>163</v>
      </c>
      <c r="C283" s="94">
        <v>22</v>
      </c>
      <c r="D283" s="94">
        <v>25</v>
      </c>
      <c r="E283" s="94">
        <v>25</v>
      </c>
      <c r="F283" s="94">
        <v>25</v>
      </c>
      <c r="G283" s="94">
        <v>25</v>
      </c>
      <c r="H283" s="94">
        <v>26</v>
      </c>
    </row>
    <row r="284" spans="2:8">
      <c r="B284" s="96" t="s">
        <v>231</v>
      </c>
      <c r="C284" s="94">
        <v>1</v>
      </c>
      <c r="D284" s="94">
        <v>1</v>
      </c>
      <c r="E284" s="94">
        <v>1</v>
      </c>
      <c r="F284" s="94">
        <v>1</v>
      </c>
      <c r="G284" s="94">
        <v>1</v>
      </c>
      <c r="H284" s="94">
        <v>1</v>
      </c>
    </row>
    <row r="285" spans="2:8">
      <c r="B285" s="96" t="s">
        <v>232</v>
      </c>
      <c r="C285" s="94"/>
      <c r="D285" s="94"/>
      <c r="E285" s="94"/>
      <c r="F285" s="94"/>
      <c r="G285" s="94"/>
      <c r="H285" s="94"/>
    </row>
    <row r="286" spans="2:8">
      <c r="B286" s="97" t="s">
        <v>233</v>
      </c>
      <c r="C286" s="94">
        <v>10</v>
      </c>
      <c r="D286" s="94">
        <v>10</v>
      </c>
      <c r="E286" s="94">
        <v>10</v>
      </c>
      <c r="F286" s="94">
        <v>10</v>
      </c>
      <c r="G286" s="94">
        <v>10</v>
      </c>
      <c r="H286" s="94">
        <v>10</v>
      </c>
    </row>
    <row r="287" spans="2:8">
      <c r="B287" s="97" t="s">
        <v>234</v>
      </c>
      <c r="C287" s="94"/>
      <c r="D287" s="94"/>
      <c r="E287" s="94"/>
      <c r="F287" s="94"/>
      <c r="G287" s="94"/>
      <c r="H287" s="94"/>
    </row>
    <row r="288" spans="2:8">
      <c r="B288" s="97" t="s">
        <v>235</v>
      </c>
      <c r="C288" s="94">
        <v>6</v>
      </c>
      <c r="D288" s="94">
        <v>6</v>
      </c>
      <c r="E288" s="94">
        <v>6</v>
      </c>
      <c r="F288" s="94">
        <v>6</v>
      </c>
      <c r="G288" s="94">
        <v>7</v>
      </c>
      <c r="H288" s="94">
        <v>9</v>
      </c>
    </row>
    <row r="289" spans="2:8">
      <c r="B289" s="97" t="s">
        <v>236</v>
      </c>
      <c r="C289" s="94">
        <v>111</v>
      </c>
      <c r="D289" s="94">
        <v>104</v>
      </c>
      <c r="E289" s="94">
        <v>100</v>
      </c>
      <c r="F289" s="94">
        <v>97</v>
      </c>
      <c r="G289" s="94">
        <v>96</v>
      </c>
      <c r="H289" s="94">
        <v>93</v>
      </c>
    </row>
    <row r="290" spans="2:8">
      <c r="B290" s="97" t="s">
        <v>237</v>
      </c>
      <c r="C290" s="94">
        <v>0</v>
      </c>
      <c r="D290" s="94">
        <v>0</v>
      </c>
      <c r="E290" s="94">
        <v>0</v>
      </c>
      <c r="F290" s="94">
        <v>0</v>
      </c>
      <c r="G290" s="94">
        <v>0</v>
      </c>
      <c r="H290" s="94">
        <v>0</v>
      </c>
    </row>
    <row r="291" spans="2:8">
      <c r="B291" s="95" t="s">
        <v>238</v>
      </c>
      <c r="C291" s="94">
        <v>0</v>
      </c>
      <c r="D291" s="94">
        <v>0</v>
      </c>
      <c r="E291" s="94">
        <v>0</v>
      </c>
      <c r="F291" s="94">
        <v>0</v>
      </c>
      <c r="G291" s="94">
        <v>0</v>
      </c>
      <c r="H291" s="94">
        <v>0</v>
      </c>
    </row>
    <row r="292" spans="2:8">
      <c r="B292" s="95"/>
      <c r="C292" s="94"/>
      <c r="D292" s="94"/>
      <c r="E292" s="94"/>
      <c r="F292" s="94"/>
      <c r="G292" s="94"/>
      <c r="H292" s="94"/>
    </row>
    <row r="293" spans="2:8">
      <c r="B293" s="44" t="s">
        <v>242</v>
      </c>
      <c r="C293" s="94"/>
      <c r="D293" s="94"/>
      <c r="E293" s="94"/>
      <c r="F293" s="94"/>
      <c r="G293" s="94"/>
      <c r="H293" s="94"/>
    </row>
    <row r="294" spans="2:8">
      <c r="B294" s="44"/>
      <c r="C294" s="94"/>
      <c r="D294" s="94"/>
      <c r="E294" s="94"/>
      <c r="F294" s="94"/>
      <c r="G294" s="94"/>
      <c r="H294" s="94"/>
    </row>
    <row r="295" spans="2:8">
      <c r="B295" s="92" t="s">
        <v>656</v>
      </c>
      <c r="C295" s="94"/>
      <c r="D295" s="94"/>
      <c r="E295" s="94"/>
      <c r="F295" s="94"/>
      <c r="G295" s="94"/>
      <c r="H295" s="94"/>
    </row>
    <row r="296" spans="2:8">
      <c r="B296" s="93" t="s">
        <v>229</v>
      </c>
      <c r="C296" s="99">
        <v>25</v>
      </c>
      <c r="D296" s="99">
        <v>26</v>
      </c>
      <c r="E296" s="99">
        <v>25</v>
      </c>
      <c r="F296" s="99">
        <v>25</v>
      </c>
      <c r="G296" s="99">
        <v>25</v>
      </c>
      <c r="H296" s="99">
        <v>26</v>
      </c>
    </row>
    <row r="297" spans="2:8">
      <c r="B297" s="95" t="s">
        <v>230</v>
      </c>
      <c r="C297" s="101">
        <v>25</v>
      </c>
      <c r="D297" s="101">
        <v>26</v>
      </c>
      <c r="E297" s="101">
        <v>25</v>
      </c>
      <c r="F297" s="101">
        <v>25</v>
      </c>
      <c r="G297" s="101">
        <v>25</v>
      </c>
      <c r="H297" s="101">
        <v>26</v>
      </c>
    </row>
    <row r="298" spans="2:8">
      <c r="B298" s="96" t="s">
        <v>163</v>
      </c>
      <c r="C298" s="101">
        <v>22</v>
      </c>
      <c r="D298" s="101">
        <v>25</v>
      </c>
      <c r="E298" s="101">
        <v>24</v>
      </c>
      <c r="F298" s="101">
        <v>24</v>
      </c>
      <c r="G298" s="101">
        <v>24</v>
      </c>
      <c r="H298" s="101">
        <v>25</v>
      </c>
    </row>
    <row r="299" spans="2:8">
      <c r="B299" s="96" t="s">
        <v>231</v>
      </c>
      <c r="C299" s="102">
        <v>1</v>
      </c>
      <c r="D299" s="102">
        <v>1</v>
      </c>
      <c r="E299" s="102">
        <v>1</v>
      </c>
      <c r="F299" s="102">
        <v>1</v>
      </c>
      <c r="G299" s="102">
        <v>1</v>
      </c>
      <c r="H299" s="102">
        <v>1</v>
      </c>
    </row>
    <row r="300" spans="2:8">
      <c r="B300" s="96" t="s">
        <v>232</v>
      </c>
      <c r="C300" s="102"/>
      <c r="D300" s="102"/>
      <c r="E300" s="102"/>
      <c r="F300" s="102"/>
      <c r="G300" s="102"/>
      <c r="H300" s="102"/>
    </row>
    <row r="301" spans="2:8">
      <c r="B301" s="97" t="s">
        <v>233</v>
      </c>
      <c r="C301" s="102">
        <v>0</v>
      </c>
      <c r="D301" s="102">
        <v>0</v>
      </c>
      <c r="E301" s="102">
        <v>0</v>
      </c>
      <c r="F301" s="102">
        <v>0</v>
      </c>
      <c r="G301" s="102">
        <v>0</v>
      </c>
      <c r="H301" s="102">
        <v>0</v>
      </c>
    </row>
    <row r="302" spans="2:8">
      <c r="B302" s="97" t="s">
        <v>234</v>
      </c>
      <c r="C302" s="102">
        <v>0</v>
      </c>
      <c r="D302" s="102">
        <v>0</v>
      </c>
      <c r="E302" s="102">
        <v>0</v>
      </c>
      <c r="F302" s="102">
        <v>0</v>
      </c>
      <c r="G302" s="102">
        <v>0</v>
      </c>
      <c r="H302" s="102">
        <v>0</v>
      </c>
    </row>
    <row r="303" spans="2:8">
      <c r="B303" s="97" t="s">
        <v>235</v>
      </c>
      <c r="C303" s="102">
        <v>0</v>
      </c>
      <c r="D303" s="102">
        <v>0</v>
      </c>
      <c r="E303" s="102">
        <v>0</v>
      </c>
      <c r="F303" s="102">
        <v>0</v>
      </c>
      <c r="G303" s="102">
        <v>0</v>
      </c>
      <c r="H303" s="102">
        <v>0</v>
      </c>
    </row>
    <row r="304" spans="2:8">
      <c r="B304" s="97" t="s">
        <v>236</v>
      </c>
      <c r="C304" s="102">
        <v>2</v>
      </c>
      <c r="D304" s="102">
        <v>0</v>
      </c>
      <c r="E304" s="102">
        <v>0</v>
      </c>
      <c r="F304" s="102">
        <v>0</v>
      </c>
      <c r="G304" s="102">
        <v>0</v>
      </c>
      <c r="H304" s="102">
        <v>0</v>
      </c>
    </row>
    <row r="305" spans="2:8">
      <c r="B305" s="97" t="s">
        <v>237</v>
      </c>
      <c r="C305" s="102">
        <v>0</v>
      </c>
      <c r="D305" s="102">
        <v>0</v>
      </c>
      <c r="E305" s="102">
        <v>0</v>
      </c>
      <c r="F305" s="102">
        <v>0</v>
      </c>
      <c r="G305" s="102">
        <v>0</v>
      </c>
      <c r="H305" s="102">
        <v>0</v>
      </c>
    </row>
    <row r="306" spans="2:8">
      <c r="B306" s="95" t="s">
        <v>238</v>
      </c>
      <c r="C306" s="100">
        <v>0</v>
      </c>
      <c r="D306" s="100">
        <v>0</v>
      </c>
      <c r="E306" s="100">
        <v>0</v>
      </c>
      <c r="F306" s="100">
        <v>0</v>
      </c>
      <c r="G306" s="100">
        <v>0</v>
      </c>
      <c r="H306" s="100">
        <v>0</v>
      </c>
    </row>
    <row r="307" spans="2:8">
      <c r="B307" s="47"/>
      <c r="C307" s="94"/>
      <c r="D307" s="94"/>
      <c r="E307" s="94"/>
      <c r="F307" s="94"/>
      <c r="G307" s="94"/>
      <c r="H307" s="94"/>
    </row>
    <row r="308" spans="2:8">
      <c r="B308" s="92" t="s">
        <v>657</v>
      </c>
      <c r="C308" s="94"/>
      <c r="D308" s="94"/>
      <c r="E308" s="94"/>
      <c r="F308" s="94"/>
      <c r="G308" s="94"/>
      <c r="H308" s="94"/>
    </row>
    <row r="309" spans="2:8">
      <c r="B309" s="93" t="s">
        <v>229</v>
      </c>
      <c r="C309" s="99">
        <v>37</v>
      </c>
      <c r="D309" s="99">
        <v>39</v>
      </c>
      <c r="E309" s="99">
        <v>41</v>
      </c>
      <c r="F309" s="99">
        <v>41</v>
      </c>
      <c r="G309" s="99">
        <v>41</v>
      </c>
      <c r="H309" s="99">
        <v>42</v>
      </c>
    </row>
    <row r="310" spans="2:8">
      <c r="B310" s="95" t="s">
        <v>230</v>
      </c>
      <c r="C310" s="101">
        <v>37</v>
      </c>
      <c r="D310" s="101">
        <v>39</v>
      </c>
      <c r="E310" s="101">
        <v>41</v>
      </c>
      <c r="F310" s="101">
        <v>41</v>
      </c>
      <c r="G310" s="101">
        <v>41</v>
      </c>
      <c r="H310" s="101">
        <v>42</v>
      </c>
    </row>
    <row r="311" spans="2:8">
      <c r="B311" s="96" t="s">
        <v>163</v>
      </c>
      <c r="C311" s="101">
        <v>20</v>
      </c>
      <c r="D311" s="101">
        <v>22</v>
      </c>
      <c r="E311" s="101">
        <v>22</v>
      </c>
      <c r="F311" s="101">
        <v>23</v>
      </c>
      <c r="G311" s="101">
        <v>23</v>
      </c>
      <c r="H311" s="101">
        <v>25</v>
      </c>
    </row>
    <row r="312" spans="2:8">
      <c r="B312" s="96" t="s">
        <v>231</v>
      </c>
      <c r="C312" s="102">
        <v>1</v>
      </c>
      <c r="D312" s="102">
        <v>1</v>
      </c>
      <c r="E312" s="102">
        <v>1</v>
      </c>
      <c r="F312" s="102">
        <v>1</v>
      </c>
      <c r="G312" s="102">
        <v>1</v>
      </c>
      <c r="H312" s="102">
        <v>1</v>
      </c>
    </row>
    <row r="313" spans="2:8">
      <c r="B313" s="96" t="s">
        <v>232</v>
      </c>
      <c r="C313" s="102"/>
      <c r="D313" s="102"/>
      <c r="E313" s="102"/>
      <c r="F313" s="102"/>
      <c r="G313" s="102"/>
      <c r="H313" s="102"/>
    </row>
    <row r="314" spans="2:8">
      <c r="B314" s="97" t="s">
        <v>233</v>
      </c>
      <c r="C314" s="102">
        <v>1</v>
      </c>
      <c r="D314" s="102">
        <v>2</v>
      </c>
      <c r="E314" s="102">
        <v>2</v>
      </c>
      <c r="F314" s="102">
        <v>2</v>
      </c>
      <c r="G314" s="102">
        <v>2</v>
      </c>
      <c r="H314" s="102">
        <v>2</v>
      </c>
    </row>
    <row r="315" spans="2:8">
      <c r="B315" s="97" t="s">
        <v>234</v>
      </c>
      <c r="C315" s="102">
        <v>0</v>
      </c>
      <c r="D315" s="102">
        <v>0</v>
      </c>
      <c r="E315" s="102">
        <v>0</v>
      </c>
      <c r="F315" s="102">
        <v>0</v>
      </c>
      <c r="G315" s="102">
        <v>0</v>
      </c>
      <c r="H315" s="102">
        <v>0</v>
      </c>
    </row>
    <row r="316" spans="2:8">
      <c r="B316" s="97" t="s">
        <v>235</v>
      </c>
      <c r="C316" s="102">
        <v>0</v>
      </c>
      <c r="D316" s="102">
        <v>0</v>
      </c>
      <c r="E316" s="102">
        <v>0</v>
      </c>
      <c r="F316" s="102">
        <v>0</v>
      </c>
      <c r="G316" s="102">
        <v>0</v>
      </c>
      <c r="H316" s="102">
        <v>0</v>
      </c>
    </row>
    <row r="317" spans="2:8">
      <c r="B317" s="97" t="s">
        <v>236</v>
      </c>
      <c r="C317" s="102">
        <v>15</v>
      </c>
      <c r="D317" s="102">
        <v>14</v>
      </c>
      <c r="E317" s="102">
        <v>16</v>
      </c>
      <c r="F317" s="102">
        <v>15</v>
      </c>
      <c r="G317" s="102">
        <v>15</v>
      </c>
      <c r="H317" s="102">
        <v>14</v>
      </c>
    </row>
    <row r="318" spans="2:8">
      <c r="B318" s="97" t="s">
        <v>237</v>
      </c>
      <c r="C318" s="102">
        <v>0</v>
      </c>
      <c r="D318" s="102">
        <v>0</v>
      </c>
      <c r="E318" s="102">
        <v>0</v>
      </c>
      <c r="F318" s="102">
        <v>0</v>
      </c>
      <c r="G318" s="102">
        <v>0</v>
      </c>
      <c r="H318" s="102">
        <v>0</v>
      </c>
    </row>
    <row r="319" spans="2:8">
      <c r="B319" s="95" t="s">
        <v>238</v>
      </c>
      <c r="C319" s="100">
        <v>0</v>
      </c>
      <c r="D319" s="100">
        <v>0</v>
      </c>
      <c r="E319" s="100">
        <v>0</v>
      </c>
      <c r="F319" s="100">
        <v>0</v>
      </c>
      <c r="G319" s="100">
        <v>0</v>
      </c>
      <c r="H319" s="100">
        <v>0</v>
      </c>
    </row>
    <row r="320" spans="2:8">
      <c r="B320" s="47"/>
      <c r="C320" s="94"/>
      <c r="D320" s="94"/>
      <c r="E320" s="94"/>
      <c r="F320" s="94"/>
      <c r="G320" s="94"/>
      <c r="H320" s="94"/>
    </row>
    <row r="321" spans="2:8">
      <c r="B321" s="92" t="s">
        <v>658</v>
      </c>
      <c r="C321" s="94"/>
      <c r="D321" s="94"/>
      <c r="E321" s="94"/>
      <c r="F321" s="94"/>
      <c r="G321" s="94"/>
      <c r="H321" s="94"/>
    </row>
    <row r="322" spans="2:8">
      <c r="B322" s="93" t="s">
        <v>229</v>
      </c>
      <c r="C322" s="94">
        <v>20</v>
      </c>
      <c r="D322" s="94">
        <v>20</v>
      </c>
      <c r="E322" s="94">
        <v>20</v>
      </c>
      <c r="F322" s="94">
        <v>23</v>
      </c>
      <c r="G322" s="94">
        <v>25</v>
      </c>
      <c r="H322" s="94">
        <v>27</v>
      </c>
    </row>
    <row r="323" spans="2:8">
      <c r="B323" s="95" t="s">
        <v>230</v>
      </c>
      <c r="C323" s="94">
        <v>20</v>
      </c>
      <c r="D323" s="94">
        <v>20</v>
      </c>
      <c r="E323" s="94">
        <v>20</v>
      </c>
      <c r="F323" s="94">
        <v>23</v>
      </c>
      <c r="G323" s="94">
        <v>25</v>
      </c>
      <c r="H323" s="94">
        <v>27</v>
      </c>
    </row>
    <row r="324" spans="2:8">
      <c r="B324" s="96" t="s">
        <v>163</v>
      </c>
      <c r="C324" s="94">
        <v>19</v>
      </c>
      <c r="D324" s="94">
        <v>19</v>
      </c>
      <c r="E324" s="94">
        <v>19</v>
      </c>
      <c r="F324" s="94">
        <v>21</v>
      </c>
      <c r="G324" s="94">
        <v>23</v>
      </c>
      <c r="H324" s="94">
        <v>24</v>
      </c>
    </row>
    <row r="325" spans="2:8">
      <c r="B325" s="96" t="s">
        <v>231</v>
      </c>
      <c r="C325" s="94">
        <v>0</v>
      </c>
      <c r="D325" s="94">
        <v>0</v>
      </c>
      <c r="E325" s="94">
        <v>0</v>
      </c>
      <c r="F325" s="94">
        <v>0</v>
      </c>
      <c r="G325" s="94">
        <v>0</v>
      </c>
      <c r="H325" s="94">
        <v>0</v>
      </c>
    </row>
    <row r="326" spans="2:8">
      <c r="B326" s="96" t="s">
        <v>232</v>
      </c>
      <c r="C326" s="94">
        <v>0</v>
      </c>
      <c r="D326" s="94">
        <v>0</v>
      </c>
      <c r="E326" s="94">
        <v>0</v>
      </c>
      <c r="F326" s="94">
        <v>0</v>
      </c>
      <c r="G326" s="94">
        <v>0</v>
      </c>
      <c r="H326" s="94">
        <v>0</v>
      </c>
    </row>
    <row r="327" spans="2:8">
      <c r="B327" s="97" t="s">
        <v>233</v>
      </c>
      <c r="C327" s="94">
        <v>0</v>
      </c>
      <c r="D327" s="94">
        <v>0</v>
      </c>
      <c r="E327" s="94">
        <v>0</v>
      </c>
      <c r="F327" s="94">
        <v>0</v>
      </c>
      <c r="G327" s="94">
        <v>0</v>
      </c>
      <c r="H327" s="94">
        <v>0</v>
      </c>
    </row>
    <row r="328" spans="2:8">
      <c r="B328" s="97" t="s">
        <v>234</v>
      </c>
      <c r="C328" s="94">
        <v>0</v>
      </c>
      <c r="D328" s="94">
        <v>0</v>
      </c>
      <c r="E328" s="94">
        <v>0</v>
      </c>
      <c r="F328" s="94">
        <v>0</v>
      </c>
      <c r="G328" s="94">
        <v>0</v>
      </c>
      <c r="H328" s="94">
        <v>0</v>
      </c>
    </row>
    <row r="329" spans="2:8">
      <c r="B329" s="97" t="s">
        <v>235</v>
      </c>
      <c r="C329" s="94">
        <v>0</v>
      </c>
      <c r="D329" s="94">
        <v>0</v>
      </c>
      <c r="E329" s="94">
        <v>0</v>
      </c>
      <c r="F329" s="94">
        <v>0</v>
      </c>
      <c r="G329" s="94">
        <v>0</v>
      </c>
      <c r="H329" s="94">
        <v>0</v>
      </c>
    </row>
    <row r="330" spans="2:8">
      <c r="B330" s="97" t="s">
        <v>236</v>
      </c>
      <c r="C330" s="94">
        <v>1</v>
      </c>
      <c r="D330" s="94">
        <v>1</v>
      </c>
      <c r="E330" s="94">
        <v>1</v>
      </c>
      <c r="F330" s="94">
        <v>2</v>
      </c>
      <c r="G330" s="94">
        <v>2</v>
      </c>
      <c r="H330" s="94">
        <v>3</v>
      </c>
    </row>
    <row r="331" spans="2:8">
      <c r="B331" s="97" t="s">
        <v>237</v>
      </c>
      <c r="C331" s="94">
        <v>0</v>
      </c>
      <c r="D331" s="94">
        <v>0</v>
      </c>
      <c r="E331" s="94">
        <v>0</v>
      </c>
      <c r="F331" s="94">
        <v>0</v>
      </c>
      <c r="G331" s="94">
        <v>0</v>
      </c>
      <c r="H331" s="94">
        <v>0</v>
      </c>
    </row>
    <row r="332" spans="2:8" ht="15.75" thickBot="1">
      <c r="B332" s="95" t="s">
        <v>238</v>
      </c>
      <c r="C332" s="94">
        <v>0</v>
      </c>
      <c r="D332" s="94">
        <v>0</v>
      </c>
      <c r="E332" s="94">
        <v>0</v>
      </c>
      <c r="F332" s="94">
        <v>0</v>
      </c>
      <c r="G332" s="94">
        <v>0</v>
      </c>
      <c r="H332" s="94">
        <v>0</v>
      </c>
    </row>
    <row r="333" spans="2:8" ht="15.75" thickTop="1">
      <c r="B333" s="1081" t="s">
        <v>659</v>
      </c>
      <c r="C333" s="1081"/>
      <c r="D333" s="1081"/>
      <c r="E333" s="1081"/>
      <c r="F333" s="1081"/>
      <c r="G333" s="1081"/>
      <c r="H333" s="1081"/>
    </row>
    <row r="334" spans="2:8">
      <c r="B334" s="55"/>
      <c r="C334" s="55"/>
      <c r="D334" s="55"/>
      <c r="E334" s="55"/>
      <c r="F334" s="55"/>
      <c r="G334" s="55"/>
      <c r="H334" s="55"/>
    </row>
    <row r="335" spans="2:8">
      <c r="B335" s="1063" t="s">
        <v>26</v>
      </c>
      <c r="C335" s="1063"/>
      <c r="D335" s="1063"/>
      <c r="E335" s="1063"/>
      <c r="F335" s="1063"/>
      <c r="G335" s="1063"/>
      <c r="H335" s="1063"/>
    </row>
    <row r="336" spans="2:8">
      <c r="B336" s="13" t="s">
        <v>25</v>
      </c>
    </row>
    <row r="337" spans="2:8">
      <c r="B337" s="26" t="s">
        <v>116</v>
      </c>
    </row>
    <row r="338" spans="2:8">
      <c r="B338" s="27"/>
    </row>
    <row r="339" spans="2:8">
      <c r="B339" s="16"/>
      <c r="C339" s="17">
        <v>2014</v>
      </c>
      <c r="D339" s="17">
        <v>2015</v>
      </c>
      <c r="E339" s="17">
        <v>2016</v>
      </c>
      <c r="F339" s="17">
        <v>2017</v>
      </c>
      <c r="G339" s="17">
        <v>2018</v>
      </c>
      <c r="H339" s="17">
        <v>2019</v>
      </c>
    </row>
    <row r="340" spans="2:8">
      <c r="B340" s="44" t="s">
        <v>227</v>
      </c>
      <c r="C340" s="106"/>
      <c r="D340" s="106"/>
      <c r="E340" s="106"/>
      <c r="F340" s="106"/>
      <c r="G340" s="106"/>
      <c r="H340" s="106"/>
    </row>
    <row r="341" spans="2:8">
      <c r="B341" s="44"/>
      <c r="C341" s="106"/>
      <c r="D341" s="106"/>
      <c r="E341" s="106"/>
      <c r="F341" s="106"/>
      <c r="G341" s="106"/>
      <c r="H341" s="106"/>
    </row>
    <row r="342" spans="2:8">
      <c r="B342" s="92" t="s">
        <v>655</v>
      </c>
      <c r="C342" s="106"/>
      <c r="D342" s="106"/>
      <c r="E342" s="106"/>
      <c r="F342" s="106"/>
      <c r="G342" s="106"/>
      <c r="H342" s="106"/>
    </row>
    <row r="343" spans="2:8">
      <c r="B343" s="93" t="s">
        <v>247</v>
      </c>
      <c r="C343" s="111">
        <v>1.8470390000000001</v>
      </c>
      <c r="D343" s="111">
        <v>1.8054539999999999</v>
      </c>
      <c r="E343" s="111">
        <v>1.8630899999999999</v>
      </c>
      <c r="F343" s="111">
        <v>1.932687</v>
      </c>
      <c r="G343" s="111">
        <v>1.97</v>
      </c>
      <c r="H343" s="111">
        <v>1.653</v>
      </c>
    </row>
    <row r="344" spans="2:8">
      <c r="B344" s="95" t="s">
        <v>248</v>
      </c>
      <c r="C344" s="111">
        <v>1.8470390000000001</v>
      </c>
      <c r="D344" s="111">
        <v>1.8054539999999999</v>
      </c>
      <c r="E344" s="111">
        <v>1.8630899999999999</v>
      </c>
      <c r="F344" s="111">
        <v>1.932687</v>
      </c>
      <c r="G344" s="111">
        <v>1.97</v>
      </c>
      <c r="H344" s="111">
        <v>1.653</v>
      </c>
    </row>
    <row r="345" spans="2:8">
      <c r="B345" s="107" t="s">
        <v>249</v>
      </c>
      <c r="C345" s="309">
        <v>0</v>
      </c>
      <c r="D345" s="309">
        <v>0</v>
      </c>
      <c r="E345" s="309">
        <v>0</v>
      </c>
      <c r="F345" s="309">
        <v>0</v>
      </c>
      <c r="G345" s="309">
        <v>0</v>
      </c>
      <c r="H345" s="309">
        <v>0</v>
      </c>
    </row>
    <row r="346" spans="2:8">
      <c r="B346" s="107" t="s">
        <v>250</v>
      </c>
      <c r="C346" s="309">
        <v>0</v>
      </c>
      <c r="D346" s="309">
        <v>0</v>
      </c>
      <c r="E346" s="309">
        <v>0</v>
      </c>
      <c r="F346" s="309">
        <v>0</v>
      </c>
      <c r="G346" s="309">
        <v>0</v>
      </c>
      <c r="H346" s="309">
        <v>0</v>
      </c>
    </row>
    <row r="347" spans="2:8">
      <c r="B347" s="47" t="s">
        <v>254</v>
      </c>
      <c r="C347" s="310">
        <v>0.2063888233428568</v>
      </c>
      <c r="D347" s="310">
        <v>0.330544793158636</v>
      </c>
      <c r="E347" s="310">
        <v>0.29358272858104001</v>
      </c>
      <c r="F347" s="310">
        <v>0.32879999999999998</v>
      </c>
      <c r="G347" s="310">
        <v>0.33</v>
      </c>
      <c r="H347" s="310">
        <v>0.28520000000000001</v>
      </c>
    </row>
    <row r="348" spans="2:8">
      <c r="B348" s="97"/>
      <c r="C348" s="110"/>
      <c r="D348" s="110"/>
      <c r="E348" s="110"/>
      <c r="F348" s="110"/>
      <c r="G348" s="110"/>
      <c r="H348" s="110"/>
    </row>
    <row r="349" spans="2:8">
      <c r="B349" s="44" t="s">
        <v>242</v>
      </c>
      <c r="C349" s="106"/>
      <c r="D349" s="106"/>
      <c r="E349" s="106"/>
      <c r="F349" s="106"/>
      <c r="G349" s="106"/>
      <c r="H349" s="106"/>
    </row>
    <row r="350" spans="2:8">
      <c r="B350" s="44"/>
      <c r="C350" s="106"/>
      <c r="D350" s="106"/>
      <c r="E350" s="106"/>
      <c r="F350" s="106"/>
      <c r="G350" s="106"/>
      <c r="H350" s="106"/>
    </row>
    <row r="351" spans="2:8">
      <c r="B351" s="92" t="s">
        <v>656</v>
      </c>
      <c r="C351" s="106"/>
      <c r="D351" s="106"/>
      <c r="E351" s="106"/>
      <c r="F351" s="106"/>
      <c r="G351" s="106"/>
      <c r="H351" s="106"/>
    </row>
    <row r="352" spans="2:8">
      <c r="B352" s="93" t="s">
        <v>247</v>
      </c>
      <c r="C352" s="111">
        <v>23.853919999999999</v>
      </c>
      <c r="D352" s="111">
        <v>20.9</v>
      </c>
      <c r="E352" s="111">
        <v>18.093720999999999</v>
      </c>
      <c r="F352" s="111">
        <v>13.472</v>
      </c>
      <c r="G352" s="111">
        <v>11.481999999999999</v>
      </c>
      <c r="H352" s="111">
        <v>9.9350000000000005</v>
      </c>
    </row>
    <row r="353" spans="2:8">
      <c r="B353" s="95" t="s">
        <v>248</v>
      </c>
      <c r="C353" s="111">
        <v>23.853919999999999</v>
      </c>
      <c r="D353" s="111">
        <v>20.9</v>
      </c>
      <c r="E353" s="111">
        <v>18.093720999999999</v>
      </c>
      <c r="F353" s="111">
        <v>13.472</v>
      </c>
      <c r="G353" s="111">
        <v>11.481999999999999</v>
      </c>
      <c r="H353" s="111">
        <v>9.9350000000000005</v>
      </c>
    </row>
    <row r="354" spans="2:8">
      <c r="B354" s="112" t="s">
        <v>255</v>
      </c>
      <c r="C354" s="309">
        <v>0</v>
      </c>
      <c r="D354" s="309">
        <v>0</v>
      </c>
      <c r="E354" s="309">
        <v>0</v>
      </c>
      <c r="F354" s="309">
        <v>0</v>
      </c>
      <c r="G354" s="309">
        <v>0</v>
      </c>
      <c r="H354" s="309">
        <v>0</v>
      </c>
    </row>
    <row r="355" spans="2:8">
      <c r="B355" s="112" t="s">
        <v>256</v>
      </c>
      <c r="C355" s="309">
        <v>0</v>
      </c>
      <c r="D355" s="309">
        <v>0</v>
      </c>
      <c r="E355" s="309">
        <v>0</v>
      </c>
      <c r="F355" s="309">
        <v>0</v>
      </c>
      <c r="G355" s="309">
        <v>0</v>
      </c>
      <c r="H355" s="309">
        <v>0</v>
      </c>
    </row>
    <row r="356" spans="2:8">
      <c r="B356" s="112" t="s">
        <v>257</v>
      </c>
      <c r="C356" s="309">
        <v>0</v>
      </c>
      <c r="D356" s="309">
        <v>0</v>
      </c>
      <c r="E356" s="309">
        <v>0</v>
      </c>
      <c r="F356" s="309">
        <v>0</v>
      </c>
      <c r="G356" s="309">
        <v>0</v>
      </c>
      <c r="H356" s="309">
        <v>0</v>
      </c>
    </row>
    <row r="357" spans="2:8">
      <c r="B357" s="112" t="s">
        <v>258</v>
      </c>
      <c r="C357" s="309">
        <v>0</v>
      </c>
      <c r="D357" s="309">
        <v>0</v>
      </c>
      <c r="E357" s="309">
        <v>0</v>
      </c>
      <c r="F357" s="309">
        <v>0</v>
      </c>
      <c r="G357" s="309">
        <v>0</v>
      </c>
      <c r="H357" s="309">
        <v>0</v>
      </c>
    </row>
    <row r="358" spans="2:8">
      <c r="B358" s="112" t="s">
        <v>259</v>
      </c>
      <c r="C358" s="309">
        <v>0</v>
      </c>
      <c r="D358" s="309">
        <v>0</v>
      </c>
      <c r="E358" s="309">
        <v>0</v>
      </c>
      <c r="F358" s="309">
        <v>0</v>
      </c>
      <c r="G358" s="309">
        <v>0</v>
      </c>
      <c r="H358" s="309">
        <v>0</v>
      </c>
    </row>
    <row r="359" spans="2:8">
      <c r="B359" s="112" t="s">
        <v>260</v>
      </c>
      <c r="C359" s="111">
        <v>23.853919999999999</v>
      </c>
      <c r="D359" s="111">
        <v>20.9</v>
      </c>
      <c r="E359" s="111">
        <v>18.093720999999999</v>
      </c>
      <c r="F359" s="111">
        <v>13.472</v>
      </c>
      <c r="G359" s="111">
        <v>11.481999999999999</v>
      </c>
      <c r="H359" s="111">
        <v>9.9350000000000005</v>
      </c>
    </row>
    <row r="360" spans="2:8">
      <c r="B360" s="112" t="s">
        <v>261</v>
      </c>
      <c r="C360" s="309">
        <v>0</v>
      </c>
      <c r="D360" s="309">
        <v>0</v>
      </c>
      <c r="E360" s="309">
        <v>0</v>
      </c>
      <c r="F360" s="309">
        <v>0</v>
      </c>
      <c r="G360" s="309">
        <v>0</v>
      </c>
      <c r="H360" s="309">
        <v>0</v>
      </c>
    </row>
    <row r="361" spans="2:8">
      <c r="B361" s="107" t="s">
        <v>249</v>
      </c>
      <c r="C361" s="309">
        <v>0</v>
      </c>
      <c r="D361" s="309">
        <v>0</v>
      </c>
      <c r="E361" s="309">
        <v>0</v>
      </c>
      <c r="F361" s="309">
        <v>0</v>
      </c>
      <c r="G361" s="309">
        <v>0</v>
      </c>
      <c r="H361" s="309">
        <v>0</v>
      </c>
    </row>
    <row r="362" spans="2:8">
      <c r="B362" s="112" t="s">
        <v>255</v>
      </c>
      <c r="C362" s="309">
        <v>0</v>
      </c>
      <c r="D362" s="309">
        <v>0</v>
      </c>
      <c r="E362" s="309">
        <v>0</v>
      </c>
      <c r="F362" s="309">
        <v>0</v>
      </c>
      <c r="G362" s="309">
        <v>0</v>
      </c>
      <c r="H362" s="309">
        <v>0</v>
      </c>
    </row>
    <row r="363" spans="2:8">
      <c r="B363" s="112" t="s">
        <v>256</v>
      </c>
      <c r="C363" s="309">
        <v>0</v>
      </c>
      <c r="D363" s="309">
        <v>0</v>
      </c>
      <c r="E363" s="309">
        <v>0</v>
      </c>
      <c r="F363" s="309">
        <v>0</v>
      </c>
      <c r="G363" s="309">
        <v>0</v>
      </c>
      <c r="H363" s="309">
        <v>0</v>
      </c>
    </row>
    <row r="364" spans="2:8">
      <c r="B364" s="112" t="s">
        <v>257</v>
      </c>
      <c r="C364" s="309">
        <v>0</v>
      </c>
      <c r="D364" s="309">
        <v>0</v>
      </c>
      <c r="E364" s="309">
        <v>0</v>
      </c>
      <c r="F364" s="309">
        <v>0</v>
      </c>
      <c r="G364" s="309">
        <v>0</v>
      </c>
      <c r="H364" s="309">
        <v>0</v>
      </c>
    </row>
    <row r="365" spans="2:8">
      <c r="B365" s="112" t="s">
        <v>258</v>
      </c>
      <c r="C365" s="309">
        <v>0</v>
      </c>
      <c r="D365" s="309">
        <v>0</v>
      </c>
      <c r="E365" s="309">
        <v>0</v>
      </c>
      <c r="F365" s="309">
        <v>0</v>
      </c>
      <c r="G365" s="309">
        <v>0</v>
      </c>
      <c r="H365" s="309">
        <v>0</v>
      </c>
    </row>
    <row r="366" spans="2:8">
      <c r="B366" s="112" t="s">
        <v>259</v>
      </c>
      <c r="C366" s="309">
        <v>0</v>
      </c>
      <c r="D366" s="309">
        <v>0</v>
      </c>
      <c r="E366" s="309">
        <v>0</v>
      </c>
      <c r="F366" s="309">
        <v>0</v>
      </c>
      <c r="G366" s="309">
        <v>0</v>
      </c>
      <c r="H366" s="309">
        <v>0</v>
      </c>
    </row>
    <row r="367" spans="2:8">
      <c r="B367" s="112" t="s">
        <v>260</v>
      </c>
      <c r="C367" s="309">
        <v>0</v>
      </c>
      <c r="D367" s="309">
        <v>0</v>
      </c>
      <c r="E367" s="309">
        <v>0</v>
      </c>
      <c r="F367" s="309">
        <v>0</v>
      </c>
      <c r="G367" s="309">
        <v>0</v>
      </c>
      <c r="H367" s="309">
        <v>0</v>
      </c>
    </row>
    <row r="368" spans="2:8">
      <c r="B368" s="112" t="s">
        <v>261</v>
      </c>
      <c r="C368" s="309">
        <v>0</v>
      </c>
      <c r="D368" s="309">
        <v>0</v>
      </c>
      <c r="E368" s="309">
        <v>0</v>
      </c>
      <c r="F368" s="309">
        <v>0</v>
      </c>
      <c r="G368" s="309">
        <v>0</v>
      </c>
      <c r="H368" s="309">
        <v>0</v>
      </c>
    </row>
    <row r="369" spans="2:8">
      <c r="B369" s="113" t="s">
        <v>254</v>
      </c>
      <c r="C369" s="111" t="s">
        <v>367</v>
      </c>
      <c r="D369" s="111" t="s">
        <v>367</v>
      </c>
      <c r="E369" s="111" t="s">
        <v>367</v>
      </c>
      <c r="F369" s="111">
        <v>0.73309999999999997</v>
      </c>
      <c r="G369" s="111">
        <v>0.73199999999999998</v>
      </c>
      <c r="H369" s="111">
        <v>0.7278</v>
      </c>
    </row>
    <row r="370" spans="2:8">
      <c r="B370" s="44"/>
      <c r="C370" s="106"/>
      <c r="D370" s="106"/>
      <c r="E370" s="106"/>
      <c r="F370" s="106"/>
      <c r="G370" s="106"/>
      <c r="H370" s="106"/>
    </row>
    <row r="371" spans="2:8">
      <c r="B371" s="92" t="s">
        <v>657</v>
      </c>
      <c r="C371" s="106"/>
      <c r="D371" s="106"/>
      <c r="E371" s="106"/>
      <c r="F371" s="106"/>
      <c r="G371" s="106"/>
      <c r="H371" s="106"/>
    </row>
    <row r="372" spans="2:8">
      <c r="B372" s="93" t="s">
        <v>247</v>
      </c>
      <c r="C372" s="34">
        <v>11.610922</v>
      </c>
      <c r="D372" s="34">
        <v>10.82775</v>
      </c>
      <c r="E372" s="34">
        <v>11.195679</v>
      </c>
      <c r="F372" s="34">
        <v>11.754534</v>
      </c>
      <c r="G372" s="34">
        <v>11.733000000000001</v>
      </c>
      <c r="H372" s="34">
        <v>11.451427000000001</v>
      </c>
    </row>
    <row r="373" spans="2:8">
      <c r="B373" s="95" t="s">
        <v>248</v>
      </c>
      <c r="C373" s="34">
        <v>11.610922</v>
      </c>
      <c r="D373" s="34">
        <v>10.82775</v>
      </c>
      <c r="E373" s="34">
        <v>11.195679</v>
      </c>
      <c r="F373" s="34">
        <v>11.754534</v>
      </c>
      <c r="G373" s="34">
        <v>11.733000000000001</v>
      </c>
      <c r="H373" s="34">
        <v>11.451427000000001</v>
      </c>
    </row>
    <row r="374" spans="2:8">
      <c r="B374" s="112" t="s">
        <v>255</v>
      </c>
      <c r="C374" s="34">
        <v>11.035981</v>
      </c>
      <c r="D374" s="34">
        <v>10.410511</v>
      </c>
      <c r="E374" s="34">
        <v>10.909837</v>
      </c>
      <c r="F374" s="34">
        <v>11.549242</v>
      </c>
      <c r="G374" s="34">
        <v>11.567335</v>
      </c>
      <c r="H374" s="34">
        <v>11.249571</v>
      </c>
    </row>
    <row r="375" spans="2:8">
      <c r="B375" s="112" t="s">
        <v>256</v>
      </c>
      <c r="C375" s="34">
        <v>0.57494100000000004</v>
      </c>
      <c r="D375" s="34">
        <v>0.41723900000000003</v>
      </c>
      <c r="E375" s="34">
        <v>0.28584199999999998</v>
      </c>
      <c r="F375" s="34">
        <v>0.205292</v>
      </c>
      <c r="G375" s="34">
        <v>0.16566500000000062</v>
      </c>
      <c r="H375" s="34">
        <v>0.20185600000000115</v>
      </c>
    </row>
    <row r="376" spans="2:8">
      <c r="B376" s="112" t="s">
        <v>257</v>
      </c>
      <c r="C376" s="309">
        <v>0</v>
      </c>
      <c r="D376" s="309">
        <v>0</v>
      </c>
      <c r="E376" s="309">
        <v>0</v>
      </c>
      <c r="F376" s="309">
        <v>0</v>
      </c>
      <c r="G376" s="309">
        <v>0</v>
      </c>
      <c r="H376" s="309">
        <v>0</v>
      </c>
    </row>
    <row r="377" spans="2:8">
      <c r="B377" s="112" t="s">
        <v>258</v>
      </c>
      <c r="C377" s="309">
        <v>0</v>
      </c>
      <c r="D377" s="309">
        <v>0</v>
      </c>
      <c r="E377" s="309">
        <v>0</v>
      </c>
      <c r="F377" s="309">
        <v>0</v>
      </c>
      <c r="G377" s="309">
        <v>0</v>
      </c>
      <c r="H377" s="309">
        <v>0</v>
      </c>
    </row>
    <row r="378" spans="2:8">
      <c r="B378" s="112" t="s">
        <v>259</v>
      </c>
      <c r="C378" s="309">
        <v>0</v>
      </c>
      <c r="D378" s="309">
        <v>0</v>
      </c>
      <c r="E378" s="309">
        <v>0</v>
      </c>
      <c r="F378" s="309">
        <v>0</v>
      </c>
      <c r="G378" s="309">
        <v>0</v>
      </c>
      <c r="H378" s="309">
        <v>0</v>
      </c>
    </row>
    <row r="379" spans="2:8">
      <c r="B379" s="112" t="s">
        <v>260</v>
      </c>
      <c r="C379" s="309">
        <v>0</v>
      </c>
      <c r="D379" s="309">
        <v>0</v>
      </c>
      <c r="E379" s="309">
        <v>0</v>
      </c>
      <c r="F379" s="309">
        <v>0</v>
      </c>
      <c r="G379" s="309">
        <v>0</v>
      </c>
      <c r="H379" s="309">
        <v>0</v>
      </c>
    </row>
    <row r="380" spans="2:8">
      <c r="B380" s="112" t="s">
        <v>261</v>
      </c>
      <c r="C380" s="309">
        <v>0</v>
      </c>
      <c r="D380" s="309">
        <v>0</v>
      </c>
      <c r="E380" s="309">
        <v>0</v>
      </c>
      <c r="F380" s="309">
        <v>0</v>
      </c>
      <c r="G380" s="309">
        <v>0</v>
      </c>
      <c r="H380" s="309">
        <v>0</v>
      </c>
    </row>
    <row r="381" spans="2:8">
      <c r="B381" s="107" t="s">
        <v>249</v>
      </c>
      <c r="C381" s="309">
        <v>0</v>
      </c>
      <c r="D381" s="309">
        <v>0</v>
      </c>
      <c r="E381" s="309">
        <v>0</v>
      </c>
      <c r="F381" s="309">
        <v>0</v>
      </c>
      <c r="G381" s="309">
        <v>0</v>
      </c>
      <c r="H381" s="309">
        <v>0</v>
      </c>
    </row>
    <row r="382" spans="2:8">
      <c r="B382" s="112" t="s">
        <v>255</v>
      </c>
      <c r="C382" s="309">
        <v>0</v>
      </c>
      <c r="D382" s="309">
        <v>0</v>
      </c>
      <c r="E382" s="309">
        <v>0</v>
      </c>
      <c r="F382" s="309">
        <v>0</v>
      </c>
      <c r="G382" s="309">
        <v>0</v>
      </c>
      <c r="H382" s="309">
        <v>0</v>
      </c>
    </row>
    <row r="383" spans="2:8">
      <c r="B383" s="112" t="s">
        <v>256</v>
      </c>
      <c r="C383" s="309">
        <v>0</v>
      </c>
      <c r="D383" s="309">
        <v>0</v>
      </c>
      <c r="E383" s="309">
        <v>0</v>
      </c>
      <c r="F383" s="309">
        <v>0</v>
      </c>
      <c r="G383" s="309">
        <v>0</v>
      </c>
      <c r="H383" s="309">
        <v>0</v>
      </c>
    </row>
    <row r="384" spans="2:8">
      <c r="B384" s="112" t="s">
        <v>257</v>
      </c>
      <c r="C384" s="309">
        <v>0</v>
      </c>
      <c r="D384" s="309">
        <v>0</v>
      </c>
      <c r="E384" s="309">
        <v>0</v>
      </c>
      <c r="F384" s="309">
        <v>0</v>
      </c>
      <c r="G384" s="309">
        <v>0</v>
      </c>
      <c r="H384" s="309">
        <v>0</v>
      </c>
    </row>
    <row r="385" spans="2:8">
      <c r="B385" s="112" t="s">
        <v>258</v>
      </c>
      <c r="C385" s="309">
        <v>0</v>
      </c>
      <c r="D385" s="309">
        <v>0</v>
      </c>
      <c r="E385" s="309">
        <v>0</v>
      </c>
      <c r="F385" s="309">
        <v>0</v>
      </c>
      <c r="G385" s="309">
        <v>0</v>
      </c>
      <c r="H385" s="309">
        <v>0</v>
      </c>
    </row>
    <row r="386" spans="2:8">
      <c r="B386" s="112" t="s">
        <v>259</v>
      </c>
      <c r="C386" s="309">
        <v>0</v>
      </c>
      <c r="D386" s="309">
        <v>0</v>
      </c>
      <c r="E386" s="309">
        <v>0</v>
      </c>
      <c r="F386" s="309">
        <v>0</v>
      </c>
      <c r="G386" s="309">
        <v>0</v>
      </c>
      <c r="H386" s="309">
        <v>0</v>
      </c>
    </row>
    <row r="387" spans="2:8">
      <c r="B387" s="112" t="s">
        <v>260</v>
      </c>
      <c r="C387" s="309">
        <v>0</v>
      </c>
      <c r="D387" s="309">
        <v>0</v>
      </c>
      <c r="E387" s="309">
        <v>0</v>
      </c>
      <c r="F387" s="309">
        <v>0</v>
      </c>
      <c r="G387" s="309">
        <v>0</v>
      </c>
      <c r="H387" s="309">
        <v>0</v>
      </c>
    </row>
    <row r="388" spans="2:8">
      <c r="B388" s="112" t="s">
        <v>261</v>
      </c>
      <c r="C388" s="309">
        <v>0</v>
      </c>
      <c r="D388" s="309">
        <v>0</v>
      </c>
      <c r="E388" s="309">
        <v>0</v>
      </c>
      <c r="F388" s="309">
        <v>0</v>
      </c>
      <c r="G388" s="309">
        <v>0</v>
      </c>
      <c r="H388" s="309">
        <v>0</v>
      </c>
    </row>
    <row r="389" spans="2:8">
      <c r="B389" s="113" t="s">
        <v>254</v>
      </c>
      <c r="C389" s="311">
        <v>0.79786566475943943</v>
      </c>
      <c r="D389" s="311">
        <v>0.8659</v>
      </c>
      <c r="E389" s="311">
        <v>0.90499959850581646</v>
      </c>
      <c r="F389" s="311">
        <v>0.89100000000000001</v>
      </c>
      <c r="G389" s="311">
        <v>0.88239999999999996</v>
      </c>
      <c r="H389" s="311">
        <v>0.82169999999999999</v>
      </c>
    </row>
    <row r="390" spans="2:8">
      <c r="B390" s="44"/>
      <c r="C390" s="106"/>
      <c r="D390" s="106"/>
      <c r="E390" s="106"/>
      <c r="F390" s="106"/>
      <c r="G390" s="106"/>
      <c r="H390" s="106"/>
    </row>
    <row r="391" spans="2:8">
      <c r="B391" s="92" t="s">
        <v>660</v>
      </c>
      <c r="C391" s="106"/>
      <c r="D391" s="106"/>
      <c r="E391" s="106"/>
      <c r="F391" s="106"/>
      <c r="G391" s="106"/>
      <c r="H391" s="106"/>
    </row>
    <row r="392" spans="2:8">
      <c r="B392" s="93" t="s">
        <v>247</v>
      </c>
      <c r="C392" s="111">
        <v>135.773574</v>
      </c>
      <c r="D392" s="111">
        <v>147.91714999999999</v>
      </c>
      <c r="E392" s="111">
        <v>158.97026199999999</v>
      </c>
      <c r="F392" s="111">
        <v>174.49826200000001</v>
      </c>
      <c r="G392" s="111">
        <v>196.54626099999999</v>
      </c>
      <c r="H392" s="111">
        <v>221.95</v>
      </c>
    </row>
    <row r="393" spans="2:8">
      <c r="B393" s="95" t="s">
        <v>248</v>
      </c>
      <c r="C393" s="111">
        <v>135.773574</v>
      </c>
      <c r="D393" s="111">
        <v>147.91714999999999</v>
      </c>
      <c r="E393" s="111">
        <v>158.97026199999999</v>
      </c>
      <c r="F393" s="111">
        <v>174.49826200000001</v>
      </c>
      <c r="G393" s="111">
        <v>196.54626099999999</v>
      </c>
      <c r="H393" s="111">
        <v>221.95</v>
      </c>
    </row>
    <row r="394" spans="2:8">
      <c r="B394" s="112" t="s">
        <v>255</v>
      </c>
      <c r="C394" s="111">
        <v>130.177502</v>
      </c>
      <c r="D394" s="111">
        <v>141.70192599999999</v>
      </c>
      <c r="E394" s="111">
        <v>151.10110599999999</v>
      </c>
      <c r="F394" s="111">
        <v>164.35761600000001</v>
      </c>
      <c r="G394" s="111">
        <v>181.34458599999999</v>
      </c>
      <c r="H394" s="111">
        <v>201.43392</v>
      </c>
    </row>
    <row r="395" spans="2:8">
      <c r="B395" s="112" t="s">
        <v>256</v>
      </c>
      <c r="C395" s="111">
        <v>5.5960720000000004</v>
      </c>
      <c r="D395" s="111">
        <v>6.2152240000000001</v>
      </c>
      <c r="E395" s="111">
        <v>7.8691560000000038</v>
      </c>
      <c r="F395" s="111">
        <v>10.140646</v>
      </c>
      <c r="G395" s="111">
        <v>15.201674999999994</v>
      </c>
      <c r="H395" s="111">
        <v>20.516079999999988</v>
      </c>
    </row>
    <row r="396" spans="2:8">
      <c r="B396" s="112" t="s">
        <v>257</v>
      </c>
      <c r="C396" s="309">
        <v>0</v>
      </c>
      <c r="D396" s="309">
        <v>0</v>
      </c>
      <c r="E396" s="309">
        <v>0</v>
      </c>
      <c r="F396" s="309">
        <v>0</v>
      </c>
      <c r="G396" s="309">
        <v>0</v>
      </c>
      <c r="H396" s="309">
        <v>0</v>
      </c>
    </row>
    <row r="397" spans="2:8">
      <c r="B397" s="112" t="s">
        <v>258</v>
      </c>
      <c r="C397" s="309">
        <v>0</v>
      </c>
      <c r="D397" s="309">
        <v>0</v>
      </c>
      <c r="E397" s="309">
        <v>0</v>
      </c>
      <c r="F397" s="309">
        <v>0</v>
      </c>
      <c r="G397" s="309">
        <v>0</v>
      </c>
      <c r="H397" s="309">
        <v>0</v>
      </c>
    </row>
    <row r="398" spans="2:8">
      <c r="B398" s="112" t="s">
        <v>259</v>
      </c>
      <c r="C398" s="309">
        <v>0</v>
      </c>
      <c r="D398" s="309">
        <v>0</v>
      </c>
      <c r="E398" s="309">
        <v>0</v>
      </c>
      <c r="F398" s="309">
        <v>0</v>
      </c>
      <c r="G398" s="309">
        <v>0</v>
      </c>
      <c r="H398" s="309">
        <v>0</v>
      </c>
    </row>
    <row r="399" spans="2:8">
      <c r="B399" s="112" t="s">
        <v>260</v>
      </c>
      <c r="C399" s="309">
        <v>0</v>
      </c>
      <c r="D399" s="309">
        <v>0</v>
      </c>
      <c r="E399" s="309">
        <v>0</v>
      </c>
      <c r="F399" s="309">
        <v>0</v>
      </c>
      <c r="G399" s="309">
        <v>0</v>
      </c>
      <c r="H399" s="309">
        <v>0</v>
      </c>
    </row>
    <row r="400" spans="2:8">
      <c r="B400" s="112" t="s">
        <v>261</v>
      </c>
      <c r="C400" s="309">
        <v>0</v>
      </c>
      <c r="D400" s="309">
        <v>0</v>
      </c>
      <c r="E400" s="309">
        <v>0</v>
      </c>
      <c r="F400" s="309">
        <v>0</v>
      </c>
      <c r="G400" s="309">
        <v>0</v>
      </c>
      <c r="H400" s="309">
        <v>0</v>
      </c>
    </row>
    <row r="401" spans="2:8">
      <c r="B401" s="107" t="s">
        <v>249</v>
      </c>
      <c r="C401" s="309">
        <v>0</v>
      </c>
      <c r="D401" s="309">
        <v>0</v>
      </c>
      <c r="E401" s="309">
        <v>0</v>
      </c>
      <c r="F401" s="309">
        <v>0</v>
      </c>
      <c r="G401" s="309">
        <v>0</v>
      </c>
      <c r="H401" s="309">
        <v>0</v>
      </c>
    </row>
    <row r="402" spans="2:8">
      <c r="B402" s="112" t="s">
        <v>255</v>
      </c>
      <c r="C402" s="309">
        <v>0</v>
      </c>
      <c r="D402" s="309">
        <v>0</v>
      </c>
      <c r="E402" s="309">
        <v>0</v>
      </c>
      <c r="F402" s="309">
        <v>0</v>
      </c>
      <c r="G402" s="309">
        <v>0</v>
      </c>
      <c r="H402" s="309">
        <v>0</v>
      </c>
    </row>
    <row r="403" spans="2:8">
      <c r="B403" s="112" t="s">
        <v>256</v>
      </c>
      <c r="C403" s="309">
        <v>0</v>
      </c>
      <c r="D403" s="309">
        <v>0</v>
      </c>
      <c r="E403" s="309">
        <v>0</v>
      </c>
      <c r="F403" s="309">
        <v>0</v>
      </c>
      <c r="G403" s="309">
        <v>0</v>
      </c>
      <c r="H403" s="309">
        <v>0</v>
      </c>
    </row>
    <row r="404" spans="2:8">
      <c r="B404" s="112" t="s">
        <v>257</v>
      </c>
      <c r="C404" s="309">
        <v>0</v>
      </c>
      <c r="D404" s="309">
        <v>0</v>
      </c>
      <c r="E404" s="309">
        <v>0</v>
      </c>
      <c r="F404" s="309">
        <v>0</v>
      </c>
      <c r="G404" s="309">
        <v>0</v>
      </c>
      <c r="H404" s="309">
        <v>0</v>
      </c>
    </row>
    <row r="405" spans="2:8">
      <c r="B405" s="112" t="s">
        <v>258</v>
      </c>
      <c r="C405" s="309">
        <v>0</v>
      </c>
      <c r="D405" s="309">
        <v>0</v>
      </c>
      <c r="E405" s="309">
        <v>0</v>
      </c>
      <c r="F405" s="309">
        <v>0</v>
      </c>
      <c r="G405" s="309">
        <v>0</v>
      </c>
      <c r="H405" s="309">
        <v>0</v>
      </c>
    </row>
    <row r="406" spans="2:8">
      <c r="B406" s="112" t="s">
        <v>259</v>
      </c>
      <c r="C406" s="309">
        <v>0</v>
      </c>
      <c r="D406" s="309">
        <v>0</v>
      </c>
      <c r="E406" s="309">
        <v>0</v>
      </c>
      <c r="F406" s="309">
        <v>0</v>
      </c>
      <c r="G406" s="309">
        <v>0</v>
      </c>
      <c r="H406" s="309">
        <v>0</v>
      </c>
    </row>
    <row r="407" spans="2:8">
      <c r="B407" s="112" t="s">
        <v>260</v>
      </c>
      <c r="C407" s="309">
        <v>0</v>
      </c>
      <c r="D407" s="309">
        <v>0</v>
      </c>
      <c r="E407" s="309">
        <v>0</v>
      </c>
      <c r="F407" s="309">
        <v>0</v>
      </c>
      <c r="G407" s="309">
        <v>0</v>
      </c>
      <c r="H407" s="309">
        <v>0</v>
      </c>
    </row>
    <row r="408" spans="2:8">
      <c r="B408" s="112" t="s">
        <v>261</v>
      </c>
      <c r="C408" s="309">
        <v>0</v>
      </c>
      <c r="D408" s="309">
        <v>0</v>
      </c>
      <c r="E408" s="309">
        <v>0</v>
      </c>
      <c r="F408" s="309">
        <v>0</v>
      </c>
      <c r="G408" s="309">
        <v>0</v>
      </c>
      <c r="H408" s="309">
        <v>0</v>
      </c>
    </row>
    <row r="409" spans="2:8" ht="15.75" thickBot="1">
      <c r="B409" s="113" t="s">
        <v>254</v>
      </c>
      <c r="C409" s="109">
        <v>0.68959451981815911</v>
      </c>
      <c r="D409" s="109">
        <v>0.66822194078445452</v>
      </c>
      <c r="E409" s="109">
        <v>0.66263690691749921</v>
      </c>
      <c r="F409" s="109">
        <v>0.69210000000000005</v>
      </c>
      <c r="G409" s="109">
        <v>0.7036</v>
      </c>
      <c r="H409" s="109">
        <v>0.73429999999999995</v>
      </c>
    </row>
    <row r="410" spans="2:8" ht="15.75" thickTop="1">
      <c r="B410" s="1081" t="s">
        <v>661</v>
      </c>
      <c r="C410" s="1081"/>
      <c r="D410" s="1081"/>
      <c r="E410" s="1081"/>
      <c r="F410" s="1081"/>
      <c r="G410" s="1081"/>
      <c r="H410" s="1081"/>
    </row>
    <row r="411" spans="2:8">
      <c r="B411" s="55"/>
      <c r="C411" s="55"/>
      <c r="D411" s="55"/>
      <c r="E411" s="55"/>
      <c r="F411" s="55"/>
      <c r="G411" s="55"/>
      <c r="H411" s="55"/>
    </row>
    <row r="412" spans="2:8">
      <c r="B412" s="1063" t="s">
        <v>28</v>
      </c>
      <c r="C412" s="1063"/>
      <c r="D412" s="1063"/>
      <c r="E412" s="1063"/>
      <c r="F412" s="1063"/>
      <c r="G412" s="1063"/>
      <c r="H412" s="1063"/>
    </row>
    <row r="413" spans="2:8">
      <c r="B413" s="13" t="s">
        <v>27</v>
      </c>
    </row>
    <row r="414" spans="2:8">
      <c r="B414" s="26" t="s">
        <v>225</v>
      </c>
    </row>
    <row r="415" spans="2:8">
      <c r="B415" s="27"/>
    </row>
    <row r="416" spans="2:8">
      <c r="B416" s="16"/>
      <c r="C416" s="17">
        <v>2014</v>
      </c>
      <c r="D416" s="17">
        <v>2015</v>
      </c>
      <c r="E416" s="17">
        <v>2016</v>
      </c>
      <c r="F416" s="17">
        <v>2017</v>
      </c>
      <c r="G416" s="17">
        <v>2018</v>
      </c>
      <c r="H416" s="17">
        <v>2019</v>
      </c>
    </row>
    <row r="417" spans="2:8">
      <c r="B417" s="44" t="s">
        <v>227</v>
      </c>
      <c r="C417" s="106"/>
      <c r="D417" s="106"/>
      <c r="E417" s="106"/>
      <c r="F417" s="106"/>
      <c r="G417" s="106"/>
      <c r="H417" s="106"/>
    </row>
    <row r="418" spans="2:8">
      <c r="B418" s="44"/>
      <c r="C418" s="106"/>
      <c r="D418" s="106"/>
      <c r="E418" s="106"/>
      <c r="F418" s="106"/>
      <c r="G418" s="106"/>
      <c r="H418" s="106"/>
    </row>
    <row r="419" spans="2:8">
      <c r="B419" s="92" t="s">
        <v>655</v>
      </c>
      <c r="C419" s="106"/>
      <c r="D419" s="106"/>
      <c r="E419" s="106"/>
      <c r="F419" s="106"/>
      <c r="G419" s="106"/>
      <c r="H419" s="106"/>
    </row>
    <row r="420" spans="2:8">
      <c r="B420" s="93" t="s">
        <v>247</v>
      </c>
      <c r="C420" s="34">
        <v>4381319.4563848292</v>
      </c>
      <c r="D420" s="34">
        <v>3695452.2459739232</v>
      </c>
      <c r="E420" s="34">
        <v>4196068.0155366771</v>
      </c>
      <c r="F420" s="34">
        <v>4572578.3169272998</v>
      </c>
      <c r="G420" s="34">
        <v>4574386.5308509897</v>
      </c>
      <c r="H420" s="34">
        <v>3772693.8328474071</v>
      </c>
    </row>
    <row r="421" spans="2:8">
      <c r="B421" s="95" t="s">
        <v>248</v>
      </c>
      <c r="C421" s="34">
        <v>4381319.4563848302</v>
      </c>
      <c r="D421" s="34">
        <v>3695452.2459739232</v>
      </c>
      <c r="E421" s="34">
        <v>4196068.0155366771</v>
      </c>
      <c r="F421" s="34">
        <v>4572578.3169272998</v>
      </c>
      <c r="G421" s="34">
        <v>4574386.5308509897</v>
      </c>
      <c r="H421" s="34">
        <v>3772693.8328474071</v>
      </c>
    </row>
    <row r="422" spans="2:8">
      <c r="B422" s="107" t="s">
        <v>249</v>
      </c>
      <c r="C422" s="309">
        <v>0</v>
      </c>
      <c r="D422" s="309">
        <v>0</v>
      </c>
      <c r="E422" s="309">
        <v>0</v>
      </c>
      <c r="F422" s="309">
        <v>0</v>
      </c>
      <c r="G422" s="309">
        <v>0</v>
      </c>
      <c r="H422" s="309">
        <v>0</v>
      </c>
    </row>
    <row r="423" spans="2:8">
      <c r="B423" s="107" t="s">
        <v>250</v>
      </c>
      <c r="C423" s="309">
        <v>0</v>
      </c>
      <c r="D423" s="309">
        <v>0</v>
      </c>
      <c r="E423" s="309">
        <v>0</v>
      </c>
      <c r="F423" s="309">
        <v>0</v>
      </c>
      <c r="G423" s="309">
        <v>0</v>
      </c>
      <c r="H423" s="309">
        <v>0</v>
      </c>
    </row>
    <row r="424" spans="2:8">
      <c r="B424" s="47" t="s">
        <v>266</v>
      </c>
      <c r="C424" s="109">
        <v>0.3581828616552859</v>
      </c>
      <c r="D424" s="109">
        <v>0.375</v>
      </c>
      <c r="E424" s="109">
        <v>0.31642239755763862</v>
      </c>
      <c r="F424" s="109">
        <v>0.36499999999999999</v>
      </c>
      <c r="G424" s="109">
        <v>0.35399999999999998</v>
      </c>
      <c r="H424" s="109">
        <v>0.35899999999999999</v>
      </c>
    </row>
    <row r="425" spans="2:8">
      <c r="B425" s="97"/>
    </row>
    <row r="426" spans="2:8">
      <c r="B426" s="44" t="s">
        <v>242</v>
      </c>
      <c r="C426" s="106"/>
      <c r="D426" s="106"/>
      <c r="E426" s="106"/>
      <c r="F426" s="106"/>
      <c r="G426" s="106"/>
      <c r="H426" s="106"/>
    </row>
    <row r="427" spans="2:8">
      <c r="B427" s="44"/>
      <c r="C427" s="106"/>
      <c r="D427" s="106"/>
      <c r="E427" s="106"/>
      <c r="F427" s="106"/>
      <c r="G427" s="106"/>
      <c r="H427" s="106"/>
    </row>
    <row r="428" spans="2:8">
      <c r="B428" s="92" t="s">
        <v>656</v>
      </c>
      <c r="C428" s="106"/>
      <c r="D428" s="106"/>
      <c r="E428" s="106"/>
      <c r="F428" s="106"/>
      <c r="G428" s="106"/>
      <c r="H428" s="106"/>
    </row>
    <row r="429" spans="2:8">
      <c r="B429" s="93" t="s">
        <v>247</v>
      </c>
      <c r="C429" s="34">
        <v>146474.12693537824</v>
      </c>
      <c r="D429" s="34">
        <v>103905.74082367549</v>
      </c>
      <c r="E429" s="34">
        <v>87773.232965003161</v>
      </c>
      <c r="F429" s="34">
        <v>70800.880673635693</v>
      </c>
      <c r="G429" s="34">
        <v>63848.496973590118</v>
      </c>
      <c r="H429" s="34">
        <v>56534.207021551374</v>
      </c>
    </row>
    <row r="430" spans="2:8">
      <c r="B430" s="95" t="s">
        <v>248</v>
      </c>
      <c r="C430" s="34">
        <v>146474.12693537824</v>
      </c>
      <c r="D430" s="34">
        <v>103905.74082367549</v>
      </c>
      <c r="E430" s="34">
        <v>87773.232965003161</v>
      </c>
      <c r="F430" s="34">
        <v>70800.880673635693</v>
      </c>
      <c r="G430" s="34">
        <v>63848.496973590118</v>
      </c>
      <c r="H430" s="34">
        <v>56534.207021551374</v>
      </c>
    </row>
    <row r="431" spans="2:8">
      <c r="B431" s="112" t="s">
        <v>255</v>
      </c>
      <c r="C431" s="34">
        <v>0</v>
      </c>
      <c r="D431" s="34">
        <v>0</v>
      </c>
      <c r="E431" s="34">
        <v>0</v>
      </c>
      <c r="F431" s="34">
        <v>0</v>
      </c>
      <c r="G431" s="34">
        <v>0</v>
      </c>
      <c r="H431" s="34"/>
    </row>
    <row r="432" spans="2:8">
      <c r="B432" s="112" t="s">
        <v>256</v>
      </c>
      <c r="C432" s="34">
        <v>0</v>
      </c>
      <c r="D432" s="34">
        <v>0</v>
      </c>
      <c r="E432" s="34">
        <v>0</v>
      </c>
      <c r="F432" s="34">
        <v>0</v>
      </c>
      <c r="G432" s="34">
        <v>0</v>
      </c>
      <c r="H432" s="34"/>
    </row>
    <row r="433" spans="2:8">
      <c r="B433" s="112" t="s">
        <v>257</v>
      </c>
      <c r="C433" s="34">
        <v>0</v>
      </c>
      <c r="D433" s="34">
        <v>0</v>
      </c>
      <c r="E433" s="34">
        <v>0</v>
      </c>
      <c r="F433" s="34">
        <v>0</v>
      </c>
      <c r="G433" s="34">
        <v>0</v>
      </c>
      <c r="H433" s="34"/>
    </row>
    <row r="434" spans="2:8">
      <c r="B434" s="112" t="s">
        <v>258</v>
      </c>
      <c r="C434" s="34">
        <v>0</v>
      </c>
      <c r="D434" s="34">
        <v>0</v>
      </c>
      <c r="E434" s="34">
        <v>0</v>
      </c>
      <c r="F434" s="34">
        <v>0</v>
      </c>
      <c r="G434" s="34">
        <v>0</v>
      </c>
      <c r="H434" s="34"/>
    </row>
    <row r="435" spans="2:8">
      <c r="B435" s="112" t="s">
        <v>259</v>
      </c>
      <c r="C435" s="34">
        <v>0</v>
      </c>
      <c r="D435" s="34">
        <v>0</v>
      </c>
      <c r="E435" s="34">
        <v>0</v>
      </c>
      <c r="F435" s="34">
        <v>0</v>
      </c>
      <c r="G435" s="34">
        <v>0</v>
      </c>
      <c r="H435" s="34"/>
    </row>
    <row r="436" spans="2:8">
      <c r="B436" s="112" t="s">
        <v>260</v>
      </c>
      <c r="C436" s="34">
        <v>146474.12693537824</v>
      </c>
      <c r="D436" s="34">
        <v>103905.74082367549</v>
      </c>
      <c r="E436" s="34">
        <v>87773.232965003161</v>
      </c>
      <c r="F436" s="34">
        <v>70800.880673635693</v>
      </c>
      <c r="G436" s="34">
        <v>63848.496973590118</v>
      </c>
      <c r="H436" s="34">
        <v>56534.207021551374</v>
      </c>
    </row>
    <row r="437" spans="2:8">
      <c r="B437" s="112" t="s">
        <v>261</v>
      </c>
      <c r="C437" s="309">
        <v>0</v>
      </c>
      <c r="D437" s="309">
        <v>0</v>
      </c>
      <c r="E437" s="309">
        <v>0</v>
      </c>
      <c r="F437" s="309">
        <v>0</v>
      </c>
      <c r="G437" s="309">
        <v>0</v>
      </c>
      <c r="H437" s="309">
        <v>0</v>
      </c>
    </row>
    <row r="438" spans="2:8">
      <c r="B438" s="107" t="s">
        <v>249</v>
      </c>
      <c r="C438" s="309">
        <v>0</v>
      </c>
      <c r="D438" s="309">
        <v>0</v>
      </c>
      <c r="E438" s="309">
        <v>0</v>
      </c>
      <c r="F438" s="309">
        <v>0</v>
      </c>
      <c r="G438" s="309">
        <v>0</v>
      </c>
      <c r="H438" s="309">
        <v>0</v>
      </c>
    </row>
    <row r="439" spans="2:8">
      <c r="B439" s="112" t="s">
        <v>255</v>
      </c>
      <c r="C439" s="309">
        <v>0</v>
      </c>
      <c r="D439" s="309">
        <v>0</v>
      </c>
      <c r="E439" s="309">
        <v>0</v>
      </c>
      <c r="F439" s="309">
        <v>0</v>
      </c>
      <c r="G439" s="309">
        <v>0</v>
      </c>
      <c r="H439" s="309">
        <v>0</v>
      </c>
    </row>
    <row r="440" spans="2:8">
      <c r="B440" s="112" t="s">
        <v>256</v>
      </c>
      <c r="C440" s="309">
        <v>0</v>
      </c>
      <c r="D440" s="309">
        <v>0</v>
      </c>
      <c r="E440" s="309">
        <v>0</v>
      </c>
      <c r="F440" s="309">
        <v>0</v>
      </c>
      <c r="G440" s="309">
        <v>0</v>
      </c>
      <c r="H440" s="309">
        <v>0</v>
      </c>
    </row>
    <row r="441" spans="2:8">
      <c r="B441" s="112" t="s">
        <v>257</v>
      </c>
      <c r="C441" s="309">
        <v>0</v>
      </c>
      <c r="D441" s="309">
        <v>0</v>
      </c>
      <c r="E441" s="309">
        <v>0</v>
      </c>
      <c r="F441" s="309">
        <v>0</v>
      </c>
      <c r="G441" s="309">
        <v>0</v>
      </c>
      <c r="H441" s="309">
        <v>0</v>
      </c>
    </row>
    <row r="442" spans="2:8">
      <c r="B442" s="112" t="s">
        <v>258</v>
      </c>
      <c r="C442" s="309">
        <v>0</v>
      </c>
      <c r="D442" s="309">
        <v>0</v>
      </c>
      <c r="E442" s="309">
        <v>0</v>
      </c>
      <c r="F442" s="309">
        <v>0</v>
      </c>
      <c r="G442" s="309">
        <v>0</v>
      </c>
      <c r="H442" s="309">
        <v>0</v>
      </c>
    </row>
    <row r="443" spans="2:8">
      <c r="B443" s="112" t="s">
        <v>259</v>
      </c>
      <c r="C443" s="309">
        <v>0</v>
      </c>
      <c r="D443" s="309">
        <v>0</v>
      </c>
      <c r="E443" s="309">
        <v>0</v>
      </c>
      <c r="F443" s="309">
        <v>0</v>
      </c>
      <c r="G443" s="309">
        <v>0</v>
      </c>
      <c r="H443" s="309">
        <v>0</v>
      </c>
    </row>
    <row r="444" spans="2:8">
      <c r="B444" s="112" t="s">
        <v>260</v>
      </c>
      <c r="C444" s="309">
        <v>0</v>
      </c>
      <c r="D444" s="309">
        <v>0</v>
      </c>
      <c r="E444" s="309">
        <v>0</v>
      </c>
      <c r="F444" s="309">
        <v>0</v>
      </c>
      <c r="G444" s="309">
        <v>0</v>
      </c>
      <c r="H444" s="309">
        <v>0</v>
      </c>
    </row>
    <row r="445" spans="2:8">
      <c r="B445" s="112" t="s">
        <v>261</v>
      </c>
      <c r="C445" s="309">
        <v>0</v>
      </c>
      <c r="D445" s="309">
        <v>0</v>
      </c>
      <c r="E445" s="309">
        <v>0</v>
      </c>
      <c r="F445" s="309">
        <v>0</v>
      </c>
      <c r="G445" s="309">
        <v>0</v>
      </c>
      <c r="H445" s="309">
        <v>0</v>
      </c>
    </row>
    <row r="446" spans="2:8">
      <c r="B446" s="113" t="s">
        <v>266</v>
      </c>
      <c r="C446" s="109">
        <v>0.72148214434495206</v>
      </c>
      <c r="D446" s="109">
        <v>0.72099999999999997</v>
      </c>
      <c r="E446" s="109">
        <v>0.72213950928136161</v>
      </c>
      <c r="F446" s="109">
        <v>0.73299999999999998</v>
      </c>
      <c r="G446" s="109">
        <v>0.71299999999999997</v>
      </c>
      <c r="H446" s="109">
        <v>0.70779999999999998</v>
      </c>
    </row>
    <row r="447" spans="2:8">
      <c r="B447" s="113"/>
      <c r="C447" s="114"/>
      <c r="D447" s="114"/>
      <c r="E447" s="114"/>
      <c r="F447" s="114"/>
      <c r="G447" s="114"/>
      <c r="H447" s="114"/>
    </row>
    <row r="448" spans="2:8">
      <c r="B448" s="92" t="s">
        <v>657</v>
      </c>
      <c r="C448" s="106"/>
      <c r="D448" s="106"/>
      <c r="E448" s="106"/>
      <c r="F448" s="106"/>
      <c r="G448" s="106"/>
      <c r="H448" s="106"/>
    </row>
    <row r="449" spans="2:8">
      <c r="B449" s="93" t="s">
        <v>247</v>
      </c>
      <c r="C449" s="34">
        <v>81805.686066737311</v>
      </c>
      <c r="D449" s="34">
        <v>63686.841654924327</v>
      </c>
      <c r="E449" s="34">
        <v>58878.801475067303</v>
      </c>
      <c r="F449" s="34">
        <v>65411.050399777625</v>
      </c>
      <c r="G449" s="34">
        <v>68444.791006431828</v>
      </c>
      <c r="H449" s="34">
        <v>66428.090507221874</v>
      </c>
    </row>
    <row r="450" spans="2:8">
      <c r="B450" s="95" t="s">
        <v>248</v>
      </c>
      <c r="C450" s="34">
        <v>81805.686066737311</v>
      </c>
      <c r="D450" s="34">
        <v>63686.841654924327</v>
      </c>
      <c r="E450" s="34">
        <v>58878.801475067303</v>
      </c>
      <c r="F450" s="34">
        <v>65411.050399777625</v>
      </c>
      <c r="G450" s="34">
        <v>68444.791006431828</v>
      </c>
      <c r="H450" s="34">
        <v>66428.090507221874</v>
      </c>
    </row>
    <row r="451" spans="2:8">
      <c r="B451" s="112" t="s">
        <v>255</v>
      </c>
      <c r="C451" s="34">
        <v>81591.25897194953</v>
      </c>
      <c r="D451" s="34">
        <v>63502.605162262837</v>
      </c>
      <c r="E451" s="34">
        <v>58676.500448677223</v>
      </c>
      <c r="F451" s="34">
        <v>65216.271622926652</v>
      </c>
      <c r="G451" s="34">
        <v>68271.886565921843</v>
      </c>
      <c r="H451" s="34">
        <v>66277.620879907627</v>
      </c>
    </row>
    <row r="452" spans="2:8">
      <c r="B452" s="112" t="s">
        <v>256</v>
      </c>
      <c r="C452" s="34">
        <v>214.42709478777215</v>
      </c>
      <c r="D452" s="34">
        <v>184.23649266148914</v>
      </c>
      <c r="E452" s="34">
        <v>202.30102639008064</v>
      </c>
      <c r="F452" s="34">
        <v>194.77877685096988</v>
      </c>
      <c r="G452" s="34">
        <v>172.90444050998147</v>
      </c>
      <c r="H452" s="34">
        <v>150.46962731424358</v>
      </c>
    </row>
    <row r="453" spans="2:8">
      <c r="B453" s="112" t="s">
        <v>257</v>
      </c>
      <c r="C453" s="309">
        <v>0</v>
      </c>
      <c r="D453" s="309">
        <v>0</v>
      </c>
      <c r="E453" s="309">
        <v>0</v>
      </c>
      <c r="F453" s="309">
        <v>0</v>
      </c>
      <c r="G453" s="309">
        <v>0</v>
      </c>
      <c r="H453" s="309">
        <v>0</v>
      </c>
    </row>
    <row r="454" spans="2:8">
      <c r="B454" s="112" t="s">
        <v>258</v>
      </c>
      <c r="C454" s="309">
        <v>0</v>
      </c>
      <c r="D454" s="309">
        <v>0</v>
      </c>
      <c r="E454" s="309">
        <v>0</v>
      </c>
      <c r="F454" s="309">
        <v>0</v>
      </c>
      <c r="G454" s="309">
        <v>0</v>
      </c>
      <c r="H454" s="309">
        <v>0</v>
      </c>
    </row>
    <row r="455" spans="2:8">
      <c r="B455" s="112" t="s">
        <v>259</v>
      </c>
      <c r="C455" s="309">
        <v>0</v>
      </c>
      <c r="D455" s="309">
        <v>0</v>
      </c>
      <c r="E455" s="309">
        <v>0</v>
      </c>
      <c r="F455" s="309">
        <v>0</v>
      </c>
      <c r="G455" s="309">
        <v>0</v>
      </c>
      <c r="H455" s="309">
        <v>0</v>
      </c>
    </row>
    <row r="456" spans="2:8">
      <c r="B456" s="112" t="s">
        <v>260</v>
      </c>
      <c r="C456" s="309">
        <v>0</v>
      </c>
      <c r="D456" s="309">
        <v>0</v>
      </c>
      <c r="E456" s="309">
        <v>0</v>
      </c>
      <c r="F456" s="309">
        <v>0</v>
      </c>
      <c r="G456" s="309">
        <v>0</v>
      </c>
      <c r="H456" s="309">
        <v>0</v>
      </c>
    </row>
    <row r="457" spans="2:8">
      <c r="B457" s="112" t="s">
        <v>261</v>
      </c>
      <c r="C457" s="309">
        <v>0</v>
      </c>
      <c r="D457" s="309">
        <v>0</v>
      </c>
      <c r="E457" s="309">
        <v>0</v>
      </c>
      <c r="F457" s="309">
        <v>0</v>
      </c>
      <c r="G457" s="309">
        <v>0</v>
      </c>
      <c r="H457" s="309">
        <v>0</v>
      </c>
    </row>
    <row r="458" spans="2:8">
      <c r="B458" s="107" t="s">
        <v>249</v>
      </c>
      <c r="C458" s="309">
        <v>0</v>
      </c>
      <c r="D458" s="309">
        <v>0</v>
      </c>
      <c r="E458" s="309">
        <v>0</v>
      </c>
      <c r="F458" s="309">
        <v>0</v>
      </c>
      <c r="G458" s="309">
        <v>0</v>
      </c>
      <c r="H458" s="309">
        <v>0</v>
      </c>
    </row>
    <row r="459" spans="2:8">
      <c r="B459" s="112" t="s">
        <v>255</v>
      </c>
      <c r="C459" s="309">
        <v>0</v>
      </c>
      <c r="D459" s="309">
        <v>0</v>
      </c>
      <c r="E459" s="309">
        <v>0</v>
      </c>
      <c r="F459" s="309">
        <v>0</v>
      </c>
      <c r="G459" s="309">
        <v>0</v>
      </c>
      <c r="H459" s="309">
        <v>0</v>
      </c>
    </row>
    <row r="460" spans="2:8">
      <c r="B460" s="112" t="s">
        <v>256</v>
      </c>
      <c r="C460" s="309">
        <v>0</v>
      </c>
      <c r="D460" s="309">
        <v>0</v>
      </c>
      <c r="E460" s="309">
        <v>0</v>
      </c>
      <c r="F460" s="309">
        <v>0</v>
      </c>
      <c r="G460" s="309">
        <v>0</v>
      </c>
      <c r="H460" s="309">
        <v>0</v>
      </c>
    </row>
    <row r="461" spans="2:8">
      <c r="B461" s="112" t="s">
        <v>257</v>
      </c>
      <c r="C461" s="309">
        <v>0</v>
      </c>
      <c r="D461" s="309">
        <v>0</v>
      </c>
      <c r="E461" s="309">
        <v>0</v>
      </c>
      <c r="F461" s="309">
        <v>0</v>
      </c>
      <c r="G461" s="309">
        <v>0</v>
      </c>
      <c r="H461" s="309">
        <v>0</v>
      </c>
    </row>
    <row r="462" spans="2:8">
      <c r="B462" s="112" t="s">
        <v>258</v>
      </c>
      <c r="C462" s="309">
        <v>0</v>
      </c>
      <c r="D462" s="309">
        <v>0</v>
      </c>
      <c r="E462" s="309">
        <v>0</v>
      </c>
      <c r="F462" s="309">
        <v>0</v>
      </c>
      <c r="G462" s="309">
        <v>0</v>
      </c>
      <c r="H462" s="309">
        <v>0</v>
      </c>
    </row>
    <row r="463" spans="2:8">
      <c r="B463" s="112" t="s">
        <v>259</v>
      </c>
      <c r="C463" s="309">
        <v>0</v>
      </c>
      <c r="D463" s="309">
        <v>0</v>
      </c>
      <c r="E463" s="309">
        <v>0</v>
      </c>
      <c r="F463" s="309">
        <v>0</v>
      </c>
      <c r="G463" s="309">
        <v>0</v>
      </c>
      <c r="H463" s="309">
        <v>0</v>
      </c>
    </row>
    <row r="464" spans="2:8">
      <c r="B464" s="112" t="s">
        <v>260</v>
      </c>
      <c r="C464" s="309">
        <v>0</v>
      </c>
      <c r="D464" s="309">
        <v>0</v>
      </c>
      <c r="E464" s="309">
        <v>0</v>
      </c>
      <c r="F464" s="309">
        <v>0</v>
      </c>
      <c r="G464" s="309">
        <v>0</v>
      </c>
      <c r="H464" s="309">
        <v>0</v>
      </c>
    </row>
    <row r="465" spans="2:8">
      <c r="B465" s="112" t="s">
        <v>261</v>
      </c>
      <c r="C465" s="309">
        <v>0</v>
      </c>
      <c r="D465" s="309">
        <v>0</v>
      </c>
      <c r="E465" s="309">
        <v>0</v>
      </c>
      <c r="F465" s="309">
        <v>0</v>
      </c>
      <c r="G465" s="309">
        <v>0</v>
      </c>
      <c r="H465" s="309">
        <v>0</v>
      </c>
    </row>
    <row r="466" spans="2:8">
      <c r="B466" s="113" t="s">
        <v>266</v>
      </c>
      <c r="C466" s="109">
        <v>0.91022965000049294</v>
      </c>
      <c r="D466" s="109">
        <v>0.91814836733125871</v>
      </c>
      <c r="E466" s="109">
        <v>0.9393795586379915</v>
      </c>
      <c r="F466" s="109">
        <v>0.93969999999999998</v>
      </c>
      <c r="G466" s="109">
        <v>0.92530000000000001</v>
      </c>
      <c r="H466" s="109">
        <v>0.9365</v>
      </c>
    </row>
    <row r="467" spans="2:8">
      <c r="B467" s="113"/>
      <c r="C467" s="114"/>
      <c r="D467" s="114"/>
      <c r="E467" s="114"/>
      <c r="F467" s="114"/>
      <c r="G467" s="114"/>
      <c r="H467" s="114"/>
    </row>
    <row r="468" spans="2:8">
      <c r="B468" s="92" t="s">
        <v>662</v>
      </c>
      <c r="C468" s="106"/>
      <c r="D468" s="106"/>
      <c r="E468" s="106"/>
      <c r="F468" s="106"/>
      <c r="G468" s="106"/>
      <c r="H468" s="106"/>
    </row>
    <row r="469" spans="2:8">
      <c r="B469" s="93" t="s">
        <v>247</v>
      </c>
      <c r="C469" s="114">
        <v>309269.8454025978</v>
      </c>
      <c r="D469" s="114">
        <v>253461.32957542303</v>
      </c>
      <c r="E469" s="114">
        <v>240299.72475817974</v>
      </c>
      <c r="F469" s="114">
        <v>273892.71583835478</v>
      </c>
      <c r="G469" s="114">
        <v>308242.24793864932</v>
      </c>
      <c r="H469" s="114">
        <v>313331.22784204804</v>
      </c>
    </row>
    <row r="470" spans="2:8">
      <c r="B470" s="95" t="s">
        <v>248</v>
      </c>
      <c r="C470" s="114">
        <v>309269.8454025978</v>
      </c>
      <c r="D470" s="114">
        <v>253461.32957542303</v>
      </c>
      <c r="E470" s="114">
        <v>240299.72475817974</v>
      </c>
      <c r="F470" s="114">
        <v>273892.71583835478</v>
      </c>
      <c r="G470" s="114">
        <v>308242.24793864932</v>
      </c>
      <c r="H470" s="114">
        <v>313331.22784204804</v>
      </c>
    </row>
    <row r="471" spans="2:8">
      <c r="B471" s="112" t="s">
        <v>255</v>
      </c>
      <c r="C471" s="114">
        <v>308326.89972789399</v>
      </c>
      <c r="D471" s="114">
        <v>252695.07949526524</v>
      </c>
      <c r="E471" s="114">
        <v>239451.6315159536</v>
      </c>
      <c r="F471" s="114">
        <v>272824.46438204293</v>
      </c>
      <c r="G471" s="114">
        <v>306906.21476477798</v>
      </c>
      <c r="H471" s="114">
        <v>312061.90742490685</v>
      </c>
    </row>
    <row r="472" spans="2:8">
      <c r="B472" s="112" t="s">
        <v>256</v>
      </c>
      <c r="C472" s="114">
        <v>942.94567470378081</v>
      </c>
      <c r="D472" s="114">
        <v>766.25008015780088</v>
      </c>
      <c r="E472" s="114">
        <v>848.09324222614816</v>
      </c>
      <c r="F472" s="114">
        <v>1068.2514563118275</v>
      </c>
      <c r="G472" s="114">
        <v>1336.0331738713469</v>
      </c>
      <c r="H472" s="114">
        <v>1269.320417141193</v>
      </c>
    </row>
    <row r="473" spans="2:8">
      <c r="B473" s="112" t="s">
        <v>257</v>
      </c>
      <c r="C473" s="309">
        <v>0</v>
      </c>
      <c r="D473" s="309">
        <v>0</v>
      </c>
      <c r="E473" s="309">
        <v>0</v>
      </c>
      <c r="F473" s="309">
        <v>0</v>
      </c>
      <c r="G473" s="309">
        <v>0</v>
      </c>
      <c r="H473" s="309"/>
    </row>
    <row r="474" spans="2:8">
      <c r="B474" s="112" t="s">
        <v>258</v>
      </c>
      <c r="C474" s="309">
        <v>0</v>
      </c>
      <c r="D474" s="309">
        <v>0</v>
      </c>
      <c r="E474" s="309">
        <v>0</v>
      </c>
      <c r="F474" s="309">
        <v>0</v>
      </c>
      <c r="G474" s="309">
        <v>0</v>
      </c>
      <c r="H474" s="309"/>
    </row>
    <row r="475" spans="2:8">
      <c r="B475" s="112" t="s">
        <v>259</v>
      </c>
      <c r="C475" s="309">
        <v>0</v>
      </c>
      <c r="D475" s="309">
        <v>0</v>
      </c>
      <c r="E475" s="309">
        <v>0</v>
      </c>
      <c r="F475" s="309">
        <v>0</v>
      </c>
      <c r="G475" s="309">
        <v>0</v>
      </c>
      <c r="H475" s="309">
        <v>0</v>
      </c>
    </row>
    <row r="476" spans="2:8">
      <c r="B476" s="112" t="s">
        <v>260</v>
      </c>
      <c r="C476" s="309">
        <v>0</v>
      </c>
      <c r="D476" s="309">
        <v>0</v>
      </c>
      <c r="E476" s="309">
        <v>0</v>
      </c>
      <c r="F476" s="309">
        <v>0</v>
      </c>
      <c r="G476" s="309">
        <v>0</v>
      </c>
      <c r="H476" s="309">
        <v>0</v>
      </c>
    </row>
    <row r="477" spans="2:8">
      <c r="B477" s="112" t="s">
        <v>261</v>
      </c>
      <c r="C477" s="309">
        <v>0</v>
      </c>
      <c r="D477" s="309">
        <v>0</v>
      </c>
      <c r="E477" s="309">
        <v>0</v>
      </c>
      <c r="F477" s="309">
        <v>0</v>
      </c>
      <c r="G477" s="309">
        <v>0</v>
      </c>
      <c r="H477" s="309">
        <v>0</v>
      </c>
    </row>
    <row r="478" spans="2:8">
      <c r="B478" s="107" t="s">
        <v>249</v>
      </c>
      <c r="C478" s="309">
        <v>0</v>
      </c>
      <c r="D478" s="309">
        <v>0</v>
      </c>
      <c r="E478" s="309">
        <v>0</v>
      </c>
      <c r="F478" s="309">
        <v>0</v>
      </c>
      <c r="G478" s="309">
        <v>0</v>
      </c>
      <c r="H478" s="309">
        <v>0</v>
      </c>
    </row>
    <row r="479" spans="2:8">
      <c r="B479" s="112" t="s">
        <v>255</v>
      </c>
      <c r="C479" s="309">
        <v>0</v>
      </c>
      <c r="D479" s="309">
        <v>0</v>
      </c>
      <c r="E479" s="309">
        <v>0</v>
      </c>
      <c r="F479" s="309">
        <v>0</v>
      </c>
      <c r="G479" s="309">
        <v>0</v>
      </c>
      <c r="H479" s="309">
        <v>0</v>
      </c>
    </row>
    <row r="480" spans="2:8">
      <c r="B480" s="112" t="s">
        <v>256</v>
      </c>
      <c r="C480" s="309">
        <v>0</v>
      </c>
      <c r="D480" s="309">
        <v>0</v>
      </c>
      <c r="E480" s="309">
        <v>0</v>
      </c>
      <c r="F480" s="309">
        <v>0</v>
      </c>
      <c r="G480" s="309">
        <v>0</v>
      </c>
      <c r="H480" s="309">
        <v>0</v>
      </c>
    </row>
    <row r="481" spans="2:8">
      <c r="B481" s="112" t="s">
        <v>257</v>
      </c>
      <c r="C481" s="309">
        <v>0</v>
      </c>
      <c r="D481" s="309">
        <v>0</v>
      </c>
      <c r="E481" s="309">
        <v>0</v>
      </c>
      <c r="F481" s="309">
        <v>0</v>
      </c>
      <c r="G481" s="309">
        <v>0</v>
      </c>
      <c r="H481" s="309">
        <v>0</v>
      </c>
    </row>
    <row r="482" spans="2:8">
      <c r="B482" s="112" t="s">
        <v>258</v>
      </c>
      <c r="C482" s="309">
        <v>0</v>
      </c>
      <c r="D482" s="309">
        <v>0</v>
      </c>
      <c r="E482" s="309">
        <v>0</v>
      </c>
      <c r="F482" s="309">
        <v>0</v>
      </c>
      <c r="G482" s="309">
        <v>0</v>
      </c>
      <c r="H482" s="309">
        <v>0</v>
      </c>
    </row>
    <row r="483" spans="2:8">
      <c r="B483" s="112" t="s">
        <v>259</v>
      </c>
      <c r="C483" s="309">
        <v>0</v>
      </c>
      <c r="D483" s="309">
        <v>0</v>
      </c>
      <c r="E483" s="309">
        <v>0</v>
      </c>
      <c r="F483" s="309">
        <v>0</v>
      </c>
      <c r="G483" s="309">
        <v>0</v>
      </c>
      <c r="H483" s="309">
        <v>0</v>
      </c>
    </row>
    <row r="484" spans="2:8">
      <c r="B484" s="112" t="s">
        <v>260</v>
      </c>
      <c r="C484" s="309">
        <v>0</v>
      </c>
      <c r="D484" s="309">
        <v>0</v>
      </c>
      <c r="E484" s="309">
        <v>0</v>
      </c>
      <c r="F484" s="309">
        <v>0</v>
      </c>
      <c r="G484" s="309">
        <v>0</v>
      </c>
      <c r="H484" s="309">
        <v>0</v>
      </c>
    </row>
    <row r="485" spans="2:8">
      <c r="B485" s="112" t="s">
        <v>261</v>
      </c>
      <c r="C485" s="309">
        <v>0</v>
      </c>
      <c r="D485" s="309">
        <v>0</v>
      </c>
      <c r="E485" s="309">
        <v>0</v>
      </c>
      <c r="F485" s="309">
        <v>0</v>
      </c>
      <c r="G485" s="309">
        <v>0</v>
      </c>
      <c r="H485" s="309">
        <v>0</v>
      </c>
    </row>
    <row r="486" spans="2:8" ht="15.75" thickBot="1">
      <c r="B486" s="113" t="s">
        <v>266</v>
      </c>
      <c r="C486" s="109">
        <v>0.70240429238262725</v>
      </c>
      <c r="D486" s="109">
        <v>0.70279999999999998</v>
      </c>
      <c r="E486" s="109">
        <v>0.85281291134636961</v>
      </c>
      <c r="F486" s="109">
        <v>0.91</v>
      </c>
      <c r="G486" s="109">
        <v>0.74250000000000005</v>
      </c>
      <c r="H486" s="109">
        <v>0.74250000000000005</v>
      </c>
    </row>
    <row r="487" spans="2:8" ht="15.75" thickTop="1">
      <c r="B487" s="1081" t="s">
        <v>661</v>
      </c>
      <c r="C487" s="1081"/>
      <c r="D487" s="1081"/>
      <c r="E487" s="1081"/>
      <c r="F487" s="1081"/>
      <c r="G487" s="1081"/>
      <c r="H487" s="1081"/>
    </row>
    <row r="488" spans="2:8">
      <c r="B488" s="312"/>
      <c r="C488" s="312"/>
      <c r="D488" s="312"/>
      <c r="E488" s="312"/>
      <c r="F488" s="312"/>
      <c r="G488" s="312"/>
      <c r="H488" s="312"/>
    </row>
    <row r="489" spans="2:8">
      <c r="B489" s="1063" t="s">
        <v>29</v>
      </c>
      <c r="C489" s="1063"/>
      <c r="D489" s="1063"/>
      <c r="E489" s="1063"/>
      <c r="F489" s="1063"/>
      <c r="G489" s="1063"/>
      <c r="H489" s="1063"/>
    </row>
    <row r="490" spans="2:8">
      <c r="B490" s="13" t="s">
        <v>268</v>
      </c>
    </row>
    <row r="491" spans="2:8">
      <c r="B491" s="26" t="s">
        <v>173</v>
      </c>
    </row>
    <row r="492" spans="2:8">
      <c r="B492" s="27"/>
    </row>
    <row r="493" spans="2:8">
      <c r="B493" s="1063" t="s">
        <v>34</v>
      </c>
      <c r="C493" s="1063"/>
      <c r="D493" s="1063"/>
      <c r="E493" s="1063"/>
      <c r="F493" s="1063"/>
      <c r="G493" s="1063"/>
      <c r="H493" s="1063"/>
    </row>
    <row r="494" spans="2:8">
      <c r="B494" s="13" t="s">
        <v>33</v>
      </c>
    </row>
    <row r="495" spans="2:8">
      <c r="B495" s="127" t="s">
        <v>173</v>
      </c>
    </row>
    <row r="496" spans="2:8">
      <c r="B496" s="128"/>
    </row>
    <row r="497" spans="2:8">
      <c r="B497" s="16"/>
      <c r="C497" s="17">
        <v>2014</v>
      </c>
      <c r="D497" s="17">
        <v>2015</v>
      </c>
      <c r="E497" s="17">
        <v>2016</v>
      </c>
      <c r="F497" s="17">
        <v>2017</v>
      </c>
      <c r="G497" s="17">
        <v>2018</v>
      </c>
      <c r="H497" s="17">
        <v>2019</v>
      </c>
    </row>
    <row r="498" spans="2:8">
      <c r="B498" s="129" t="s">
        <v>735</v>
      </c>
      <c r="C498" s="130"/>
      <c r="D498" s="130"/>
      <c r="E498" s="130"/>
      <c r="F498" s="130"/>
      <c r="G498" s="130"/>
      <c r="H498" s="130"/>
    </row>
    <row r="499" spans="2:8">
      <c r="B499" s="93" t="s">
        <v>88</v>
      </c>
      <c r="C499" s="130">
        <v>41</v>
      </c>
      <c r="D499" s="130">
        <v>30</v>
      </c>
      <c r="E499" s="130">
        <v>30</v>
      </c>
      <c r="F499" s="130">
        <v>31</v>
      </c>
      <c r="G499" s="130">
        <v>30</v>
      </c>
      <c r="H499" s="130">
        <v>29</v>
      </c>
    </row>
    <row r="500" spans="2:8">
      <c r="B500" s="96" t="s">
        <v>158</v>
      </c>
      <c r="C500" s="132">
        <v>0</v>
      </c>
      <c r="D500" s="132">
        <v>0</v>
      </c>
      <c r="E500" s="132">
        <v>0</v>
      </c>
      <c r="F500" s="132">
        <v>0</v>
      </c>
      <c r="G500" s="132">
        <v>0</v>
      </c>
      <c r="H500" s="132">
        <v>0</v>
      </c>
    </row>
    <row r="501" spans="2:8">
      <c r="B501" s="96" t="s">
        <v>281</v>
      </c>
      <c r="C501" s="132">
        <v>0</v>
      </c>
      <c r="D501" s="132">
        <v>0</v>
      </c>
      <c r="E501" s="132">
        <v>0</v>
      </c>
      <c r="F501" s="132">
        <v>0</v>
      </c>
      <c r="G501" s="132">
        <v>0</v>
      </c>
      <c r="H501" s="132">
        <v>0</v>
      </c>
    </row>
    <row r="502" spans="2:8">
      <c r="B502" s="96" t="s">
        <v>163</v>
      </c>
      <c r="C502" s="130">
        <v>17</v>
      </c>
      <c r="D502" s="130">
        <v>13</v>
      </c>
      <c r="E502" s="130">
        <v>13</v>
      </c>
      <c r="F502" s="130">
        <v>13</v>
      </c>
      <c r="G502" s="130">
        <v>13</v>
      </c>
      <c r="H502" s="130">
        <v>14</v>
      </c>
    </row>
    <row r="503" spans="2:8">
      <c r="B503" s="96" t="s">
        <v>237</v>
      </c>
      <c r="C503" s="130">
        <v>24</v>
      </c>
      <c r="D503" s="130">
        <v>17</v>
      </c>
      <c r="E503" s="130">
        <v>17</v>
      </c>
      <c r="F503" s="130">
        <v>18</v>
      </c>
      <c r="G503" s="130">
        <v>17</v>
      </c>
      <c r="H503" s="130">
        <v>15</v>
      </c>
    </row>
    <row r="504" spans="2:8">
      <c r="B504" s="96"/>
      <c r="C504" s="130"/>
      <c r="D504" s="130"/>
      <c r="E504" s="130"/>
      <c r="F504" s="130"/>
      <c r="G504" s="130"/>
      <c r="H504" s="130"/>
    </row>
    <row r="505" spans="2:8">
      <c r="B505" s="93" t="s">
        <v>282</v>
      </c>
      <c r="C505" s="130">
        <v>41</v>
      </c>
      <c r="D505" s="130">
        <v>30</v>
      </c>
      <c r="E505" s="130">
        <v>30</v>
      </c>
      <c r="F505" s="130">
        <v>31</v>
      </c>
      <c r="G505" s="130">
        <v>30</v>
      </c>
      <c r="H505" s="130">
        <v>29</v>
      </c>
    </row>
    <row r="506" spans="2:8">
      <c r="B506" s="96" t="s">
        <v>158</v>
      </c>
      <c r="C506" s="132">
        <v>0</v>
      </c>
      <c r="D506" s="132">
        <v>0</v>
      </c>
      <c r="E506" s="132">
        <v>0</v>
      </c>
      <c r="F506" s="132">
        <v>0</v>
      </c>
      <c r="G506" s="132">
        <v>0</v>
      </c>
      <c r="H506" s="132">
        <v>0</v>
      </c>
    </row>
    <row r="507" spans="2:8">
      <c r="B507" s="96" t="s">
        <v>281</v>
      </c>
      <c r="C507" s="132">
        <v>0</v>
      </c>
      <c r="D507" s="132">
        <v>0</v>
      </c>
      <c r="E507" s="132">
        <v>0</v>
      </c>
      <c r="F507" s="132">
        <v>0</v>
      </c>
      <c r="G507" s="132">
        <v>0</v>
      </c>
      <c r="H507" s="132">
        <v>0</v>
      </c>
    </row>
    <row r="508" spans="2:8">
      <c r="B508" s="96" t="s">
        <v>163</v>
      </c>
      <c r="C508" s="130">
        <v>17</v>
      </c>
      <c r="D508" s="130">
        <v>13</v>
      </c>
      <c r="E508" s="130">
        <v>13</v>
      </c>
      <c r="F508" s="130">
        <v>13</v>
      </c>
      <c r="G508" s="130">
        <v>13</v>
      </c>
      <c r="H508" s="130">
        <v>14</v>
      </c>
    </row>
    <row r="509" spans="2:8">
      <c r="B509" s="96" t="s">
        <v>237</v>
      </c>
      <c r="C509" s="130">
        <v>24</v>
      </c>
      <c r="D509" s="130">
        <v>17</v>
      </c>
      <c r="E509" s="130">
        <v>17</v>
      </c>
      <c r="F509" s="130">
        <v>18</v>
      </c>
      <c r="G509" s="130">
        <v>17</v>
      </c>
      <c r="H509" s="130">
        <v>15</v>
      </c>
    </row>
    <row r="510" spans="2:8">
      <c r="B510" s="96"/>
      <c r="C510" s="130"/>
      <c r="D510" s="130"/>
      <c r="E510" s="130"/>
      <c r="F510" s="130"/>
      <c r="G510" s="130"/>
      <c r="H510" s="130"/>
    </row>
    <row r="511" spans="2:8">
      <c r="B511" s="93" t="s">
        <v>283</v>
      </c>
      <c r="C511" s="132">
        <v>0</v>
      </c>
      <c r="D511" s="132">
        <v>0</v>
      </c>
      <c r="E511" s="132">
        <v>0</v>
      </c>
      <c r="F511" s="132">
        <v>0</v>
      </c>
      <c r="G511" s="132">
        <v>0</v>
      </c>
      <c r="H511" s="132">
        <v>0</v>
      </c>
    </row>
    <row r="512" spans="2:8">
      <c r="B512" s="96" t="s">
        <v>158</v>
      </c>
      <c r="C512" s="132">
        <v>0</v>
      </c>
      <c r="D512" s="132">
        <v>0</v>
      </c>
      <c r="E512" s="132">
        <v>0</v>
      </c>
      <c r="F512" s="132">
        <v>0</v>
      </c>
      <c r="G512" s="132">
        <v>0</v>
      </c>
      <c r="H512" s="132">
        <v>0</v>
      </c>
    </row>
    <row r="513" spans="2:8">
      <c r="B513" s="96" t="s">
        <v>281</v>
      </c>
      <c r="C513" s="132">
        <v>0</v>
      </c>
      <c r="D513" s="132">
        <v>0</v>
      </c>
      <c r="E513" s="132">
        <v>0</v>
      </c>
      <c r="F513" s="132">
        <v>0</v>
      </c>
      <c r="G513" s="132">
        <v>0</v>
      </c>
      <c r="H513" s="132">
        <v>0</v>
      </c>
    </row>
    <row r="514" spans="2:8">
      <c r="B514" s="96" t="s">
        <v>163</v>
      </c>
      <c r="C514" s="132">
        <v>0</v>
      </c>
      <c r="D514" s="132">
        <v>0</v>
      </c>
      <c r="E514" s="132">
        <v>0</v>
      </c>
      <c r="F514" s="132">
        <v>0</v>
      </c>
      <c r="G514" s="132">
        <v>0</v>
      </c>
      <c r="H514" s="132">
        <v>0</v>
      </c>
    </row>
    <row r="515" spans="2:8">
      <c r="B515" s="96" t="s">
        <v>237</v>
      </c>
      <c r="C515" s="132">
        <v>0</v>
      </c>
      <c r="D515" s="132">
        <v>0</v>
      </c>
      <c r="E515" s="132">
        <v>0</v>
      </c>
      <c r="F515" s="132">
        <v>0</v>
      </c>
      <c r="G515" s="132">
        <v>0</v>
      </c>
      <c r="H515" s="132">
        <v>0</v>
      </c>
    </row>
    <row r="516" spans="2:8">
      <c r="B516" s="96"/>
      <c r="C516" s="131"/>
      <c r="D516" s="131"/>
      <c r="E516" s="131"/>
      <c r="F516" s="131"/>
      <c r="G516" s="131"/>
      <c r="H516" s="131"/>
    </row>
    <row r="517" spans="2:8">
      <c r="B517" s="129" t="s">
        <v>736</v>
      </c>
      <c r="C517" s="130"/>
      <c r="D517" s="130"/>
      <c r="E517" s="130"/>
      <c r="F517" s="130"/>
      <c r="G517" s="130"/>
      <c r="H517" s="130"/>
    </row>
    <row r="518" spans="2:8">
      <c r="B518" s="93" t="s">
        <v>88</v>
      </c>
      <c r="C518" s="45">
        <v>107</v>
      </c>
      <c r="D518" s="45">
        <v>107</v>
      </c>
      <c r="E518" s="45">
        <v>108</v>
      </c>
      <c r="F518" s="45">
        <v>100</v>
      </c>
      <c r="G518" s="45">
        <v>102</v>
      </c>
      <c r="H518" s="45">
        <v>103</v>
      </c>
    </row>
    <row r="519" spans="2:8">
      <c r="B519" s="96" t="s">
        <v>158</v>
      </c>
      <c r="C519" s="132">
        <v>0</v>
      </c>
      <c r="D519" s="132">
        <v>0</v>
      </c>
      <c r="E519" s="132">
        <v>0</v>
      </c>
      <c r="F519" s="132">
        <v>0</v>
      </c>
      <c r="G519" s="132">
        <v>0</v>
      </c>
      <c r="H519" s="132">
        <v>0</v>
      </c>
    </row>
    <row r="520" spans="2:8">
      <c r="B520" s="96" t="s">
        <v>281</v>
      </c>
      <c r="C520" s="132">
        <v>0</v>
      </c>
      <c r="D520" s="132">
        <v>0</v>
      </c>
      <c r="E520" s="132">
        <v>0</v>
      </c>
      <c r="F520" s="132">
        <v>0</v>
      </c>
      <c r="G520" s="132">
        <v>0</v>
      </c>
      <c r="H520" s="132">
        <v>0</v>
      </c>
    </row>
    <row r="521" spans="2:8">
      <c r="B521" s="96" t="s">
        <v>163</v>
      </c>
      <c r="C521" s="45">
        <v>21</v>
      </c>
      <c r="D521" s="45">
        <v>20</v>
      </c>
      <c r="E521" s="45">
        <v>20</v>
      </c>
      <c r="F521" s="45">
        <v>20</v>
      </c>
      <c r="G521" s="45">
        <v>21</v>
      </c>
      <c r="H521" s="45">
        <v>21</v>
      </c>
    </row>
    <row r="522" spans="2:8">
      <c r="B522" s="96" t="s">
        <v>237</v>
      </c>
      <c r="C522" s="45">
        <v>86</v>
      </c>
      <c r="D522" s="45">
        <v>87</v>
      </c>
      <c r="E522" s="45">
        <v>88</v>
      </c>
      <c r="F522" s="45">
        <v>80</v>
      </c>
      <c r="G522" s="45">
        <v>81</v>
      </c>
      <c r="H522" s="45">
        <v>82</v>
      </c>
    </row>
    <row r="523" spans="2:8">
      <c r="B523" s="96"/>
      <c r="C523" s="45"/>
      <c r="D523" s="45"/>
      <c r="E523" s="45"/>
      <c r="F523" s="45"/>
      <c r="G523" s="45"/>
      <c r="H523" s="45"/>
    </row>
    <row r="524" spans="2:8">
      <c r="B524" s="93" t="s">
        <v>282</v>
      </c>
      <c r="C524" s="45">
        <v>107</v>
      </c>
      <c r="D524" s="45">
        <v>107</v>
      </c>
      <c r="E524" s="45">
        <v>108</v>
      </c>
      <c r="F524" s="45">
        <v>100</v>
      </c>
      <c r="G524" s="45">
        <v>102</v>
      </c>
      <c r="H524" s="45">
        <v>103</v>
      </c>
    </row>
    <row r="525" spans="2:8">
      <c r="B525" s="96" t="s">
        <v>158</v>
      </c>
      <c r="C525" s="132">
        <v>0</v>
      </c>
      <c r="D525" s="132">
        <v>0</v>
      </c>
      <c r="E525" s="132">
        <v>0</v>
      </c>
      <c r="F525" s="132">
        <v>0</v>
      </c>
      <c r="G525" s="132">
        <v>0</v>
      </c>
      <c r="H525" s="132">
        <v>0</v>
      </c>
    </row>
    <row r="526" spans="2:8">
      <c r="B526" s="96" t="s">
        <v>281</v>
      </c>
      <c r="C526" s="132">
        <v>0</v>
      </c>
      <c r="D526" s="132">
        <v>0</v>
      </c>
      <c r="E526" s="132">
        <v>0</v>
      </c>
      <c r="F526" s="132">
        <v>0</v>
      </c>
      <c r="G526" s="132">
        <v>0</v>
      </c>
      <c r="H526" s="132">
        <v>0</v>
      </c>
    </row>
    <row r="527" spans="2:8">
      <c r="B527" s="96" t="s">
        <v>163</v>
      </c>
      <c r="C527" s="45">
        <v>21</v>
      </c>
      <c r="D527" s="45">
        <v>20</v>
      </c>
      <c r="E527" s="45">
        <v>20</v>
      </c>
      <c r="F527" s="45">
        <v>20</v>
      </c>
      <c r="G527" s="45">
        <v>21</v>
      </c>
      <c r="H527" s="45">
        <v>21</v>
      </c>
    </row>
    <row r="528" spans="2:8">
      <c r="B528" s="96" t="s">
        <v>237</v>
      </c>
      <c r="C528" s="45">
        <v>86</v>
      </c>
      <c r="D528" s="45">
        <v>87</v>
      </c>
      <c r="E528" s="45">
        <v>88</v>
      </c>
      <c r="F528" s="45">
        <v>80</v>
      </c>
      <c r="G528" s="45">
        <v>81</v>
      </c>
      <c r="H528" s="45">
        <v>82</v>
      </c>
    </row>
    <row r="529" spans="2:8">
      <c r="B529" s="96"/>
      <c r="C529" s="45"/>
      <c r="D529" s="45"/>
      <c r="E529" s="45"/>
      <c r="F529" s="45"/>
      <c r="G529" s="45"/>
      <c r="H529" s="45"/>
    </row>
    <row r="530" spans="2:8">
      <c r="B530" s="93" t="s">
        <v>283</v>
      </c>
      <c r="C530" s="132">
        <v>0</v>
      </c>
      <c r="D530" s="132">
        <v>0</v>
      </c>
      <c r="E530" s="132">
        <v>0</v>
      </c>
      <c r="F530" s="132">
        <v>0</v>
      </c>
      <c r="G530" s="132">
        <v>0</v>
      </c>
      <c r="H530" s="132">
        <v>0</v>
      </c>
    </row>
    <row r="531" spans="2:8">
      <c r="B531" s="96" t="s">
        <v>158</v>
      </c>
      <c r="C531" s="132">
        <v>0</v>
      </c>
      <c r="D531" s="132">
        <v>0</v>
      </c>
      <c r="E531" s="132">
        <v>0</v>
      </c>
      <c r="F531" s="132">
        <v>0</v>
      </c>
      <c r="G531" s="132">
        <v>0</v>
      </c>
      <c r="H531" s="132">
        <v>0</v>
      </c>
    </row>
    <row r="532" spans="2:8">
      <c r="B532" s="96" t="s">
        <v>281</v>
      </c>
      <c r="C532" s="132">
        <v>0</v>
      </c>
      <c r="D532" s="132">
        <v>0</v>
      </c>
      <c r="E532" s="132">
        <v>0</v>
      </c>
      <c r="F532" s="132">
        <v>0</v>
      </c>
      <c r="G532" s="132">
        <v>0</v>
      </c>
      <c r="H532" s="132">
        <v>0</v>
      </c>
    </row>
    <row r="533" spans="2:8">
      <c r="B533" s="96" t="s">
        <v>163</v>
      </c>
      <c r="C533" s="132">
        <v>0</v>
      </c>
      <c r="D533" s="132">
        <v>0</v>
      </c>
      <c r="E533" s="132">
        <v>0</v>
      </c>
      <c r="F533" s="132">
        <v>0</v>
      </c>
      <c r="G533" s="132">
        <v>0</v>
      </c>
      <c r="H533" s="132">
        <v>0</v>
      </c>
    </row>
    <row r="534" spans="2:8">
      <c r="B534" s="96" t="s">
        <v>237</v>
      </c>
      <c r="C534" s="132">
        <v>0</v>
      </c>
      <c r="D534" s="132">
        <v>0</v>
      </c>
      <c r="E534" s="132">
        <v>0</v>
      </c>
      <c r="F534" s="132">
        <v>0</v>
      </c>
      <c r="G534" s="132">
        <v>0</v>
      </c>
      <c r="H534" s="132">
        <v>0</v>
      </c>
    </row>
    <row r="535" spans="2:8">
      <c r="B535" s="96"/>
      <c r="C535" s="45"/>
      <c r="D535" s="45"/>
      <c r="E535" s="45"/>
      <c r="F535" s="45"/>
      <c r="G535" s="45"/>
      <c r="H535" s="45"/>
    </row>
    <row r="536" spans="2:8">
      <c r="B536" s="129" t="s">
        <v>737</v>
      </c>
      <c r="C536" s="45"/>
      <c r="D536" s="45"/>
      <c r="E536" s="45"/>
      <c r="F536" s="45"/>
      <c r="G536" s="45"/>
      <c r="H536" s="45"/>
    </row>
    <row r="537" spans="2:8">
      <c r="B537" s="93" t="s">
        <v>88</v>
      </c>
      <c r="C537" s="45">
        <v>44</v>
      </c>
      <c r="D537" s="45">
        <v>43</v>
      </c>
      <c r="E537" s="45">
        <v>41</v>
      </c>
      <c r="F537" s="45">
        <v>40</v>
      </c>
      <c r="G537" s="45">
        <v>39</v>
      </c>
      <c r="H537" s="45">
        <v>38</v>
      </c>
    </row>
    <row r="538" spans="2:8">
      <c r="B538" s="96" t="s">
        <v>158</v>
      </c>
      <c r="C538" s="45">
        <v>0</v>
      </c>
      <c r="D538" s="45">
        <v>0</v>
      </c>
      <c r="E538" s="45">
        <v>0</v>
      </c>
      <c r="F538" s="45">
        <v>0</v>
      </c>
      <c r="G538" s="45">
        <v>0</v>
      </c>
      <c r="H538" s="45">
        <v>0</v>
      </c>
    </row>
    <row r="539" spans="2:8">
      <c r="B539" s="96" t="s">
        <v>281</v>
      </c>
      <c r="C539" s="45">
        <v>1</v>
      </c>
      <c r="D539" s="45">
        <v>1</v>
      </c>
      <c r="E539" s="45">
        <v>1</v>
      </c>
      <c r="F539" s="45">
        <v>1</v>
      </c>
      <c r="G539" s="45">
        <v>1</v>
      </c>
      <c r="H539" s="45">
        <v>1</v>
      </c>
    </row>
    <row r="540" spans="2:8">
      <c r="B540" s="96" t="s">
        <v>163</v>
      </c>
      <c r="C540" s="45">
        <v>12</v>
      </c>
      <c r="D540" s="45">
        <v>11</v>
      </c>
      <c r="E540" s="45">
        <v>11</v>
      </c>
      <c r="F540" s="45">
        <v>11</v>
      </c>
      <c r="G540" s="45">
        <v>11</v>
      </c>
      <c r="H540" s="45">
        <v>11</v>
      </c>
    </row>
    <row r="541" spans="2:8">
      <c r="B541" s="96" t="s">
        <v>237</v>
      </c>
      <c r="C541" s="45">
        <v>31</v>
      </c>
      <c r="D541" s="45">
        <v>31</v>
      </c>
      <c r="E541" s="45">
        <v>29</v>
      </c>
      <c r="F541" s="45">
        <v>28</v>
      </c>
      <c r="G541" s="45">
        <v>27</v>
      </c>
      <c r="H541" s="45">
        <v>26</v>
      </c>
    </row>
    <row r="542" spans="2:8">
      <c r="B542" s="96"/>
      <c r="C542" s="45"/>
      <c r="D542" s="45"/>
      <c r="E542" s="45"/>
      <c r="F542" s="45"/>
      <c r="G542" s="45"/>
      <c r="H542" s="45"/>
    </row>
    <row r="543" spans="2:8">
      <c r="B543" s="93" t="s">
        <v>282</v>
      </c>
      <c r="C543" s="45">
        <v>44</v>
      </c>
      <c r="D543" s="45">
        <v>43</v>
      </c>
      <c r="E543" s="45">
        <v>41</v>
      </c>
      <c r="F543" s="45">
        <v>40</v>
      </c>
      <c r="G543" s="45">
        <v>39</v>
      </c>
      <c r="H543" s="45">
        <v>38</v>
      </c>
    </row>
    <row r="544" spans="2:8">
      <c r="B544" s="96" t="s">
        <v>158</v>
      </c>
      <c r="C544" s="45">
        <v>0</v>
      </c>
      <c r="D544" s="45">
        <v>0</v>
      </c>
      <c r="E544" s="45">
        <v>0</v>
      </c>
      <c r="F544" s="45">
        <v>0</v>
      </c>
      <c r="G544" s="45">
        <v>0</v>
      </c>
      <c r="H544" s="45">
        <v>0</v>
      </c>
    </row>
    <row r="545" spans="2:8">
      <c r="B545" s="96" t="s">
        <v>281</v>
      </c>
      <c r="C545" s="45">
        <v>1</v>
      </c>
      <c r="D545" s="45">
        <v>1</v>
      </c>
      <c r="E545" s="45">
        <v>1</v>
      </c>
      <c r="F545" s="45">
        <v>1</v>
      </c>
      <c r="G545" s="45">
        <v>1</v>
      </c>
      <c r="H545" s="45">
        <v>1</v>
      </c>
    </row>
    <row r="546" spans="2:8">
      <c r="B546" s="96" t="s">
        <v>163</v>
      </c>
      <c r="C546" s="45">
        <v>12</v>
      </c>
      <c r="D546" s="45">
        <v>11</v>
      </c>
      <c r="E546" s="45">
        <v>11</v>
      </c>
      <c r="F546" s="45">
        <v>11</v>
      </c>
      <c r="G546" s="45">
        <v>11</v>
      </c>
      <c r="H546" s="45">
        <v>11</v>
      </c>
    </row>
    <row r="547" spans="2:8">
      <c r="B547" s="96" t="s">
        <v>237</v>
      </c>
      <c r="C547" s="45">
        <v>31</v>
      </c>
      <c r="D547" s="45">
        <v>31</v>
      </c>
      <c r="E547" s="45">
        <v>29</v>
      </c>
      <c r="F547" s="45">
        <v>28</v>
      </c>
      <c r="G547" s="45">
        <v>27</v>
      </c>
      <c r="H547" s="45">
        <v>26</v>
      </c>
    </row>
    <row r="548" spans="2:8">
      <c r="B548" s="96"/>
      <c r="C548" s="45"/>
      <c r="D548" s="45"/>
      <c r="E548" s="45"/>
      <c r="F548" s="45"/>
      <c r="G548" s="45"/>
      <c r="H548" s="45"/>
    </row>
    <row r="549" spans="2:8">
      <c r="B549" s="93" t="s">
        <v>283</v>
      </c>
      <c r="C549" s="45">
        <v>0</v>
      </c>
      <c r="D549" s="45">
        <v>0</v>
      </c>
      <c r="E549" s="45">
        <v>0</v>
      </c>
      <c r="F549" s="45">
        <v>0</v>
      </c>
      <c r="G549" s="45">
        <v>0</v>
      </c>
      <c r="H549" s="45">
        <v>0</v>
      </c>
    </row>
    <row r="550" spans="2:8">
      <c r="B550" s="96" t="s">
        <v>158</v>
      </c>
      <c r="C550" s="45">
        <v>0</v>
      </c>
      <c r="D550" s="45">
        <v>0</v>
      </c>
      <c r="E550" s="45">
        <v>0</v>
      </c>
      <c r="F550" s="45">
        <v>0</v>
      </c>
      <c r="G550" s="45">
        <v>0</v>
      </c>
      <c r="H550" s="45">
        <v>0</v>
      </c>
    </row>
    <row r="551" spans="2:8">
      <c r="B551" s="96" t="s">
        <v>281</v>
      </c>
      <c r="C551" s="45">
        <v>0</v>
      </c>
      <c r="D551" s="45">
        <v>0</v>
      </c>
      <c r="E551" s="45">
        <v>0</v>
      </c>
      <c r="F551" s="45">
        <v>0</v>
      </c>
      <c r="G551" s="45">
        <v>0</v>
      </c>
      <c r="H551" s="45">
        <v>0</v>
      </c>
    </row>
    <row r="552" spans="2:8">
      <c r="B552" s="96" t="s">
        <v>163</v>
      </c>
      <c r="C552" s="45">
        <v>0</v>
      </c>
      <c r="D552" s="45">
        <v>0</v>
      </c>
      <c r="E552" s="45">
        <v>0</v>
      </c>
      <c r="F552" s="45">
        <v>0</v>
      </c>
      <c r="G552" s="45">
        <v>0</v>
      </c>
      <c r="H552" s="45">
        <v>0</v>
      </c>
    </row>
    <row r="553" spans="2:8" ht="15.75" thickBot="1">
      <c r="B553" s="96" t="s">
        <v>237</v>
      </c>
      <c r="C553" s="45">
        <v>0</v>
      </c>
      <c r="D553" s="45">
        <v>0</v>
      </c>
      <c r="E553" s="45">
        <v>0</v>
      </c>
      <c r="F553" s="45">
        <v>0</v>
      </c>
      <c r="G553" s="45">
        <v>0</v>
      </c>
      <c r="H553" s="45">
        <v>0</v>
      </c>
    </row>
    <row r="554" spans="2:8" ht="15.75" thickTop="1">
      <c r="B554" s="1081" t="s">
        <v>663</v>
      </c>
      <c r="C554" s="1081"/>
      <c r="D554" s="1081"/>
      <c r="E554" s="1081"/>
      <c r="F554" s="1081"/>
      <c r="G554" s="1081"/>
      <c r="H554" s="1081"/>
    </row>
    <row r="555" spans="2:8">
      <c r="B555" s="134"/>
    </row>
    <row r="556" spans="2:8">
      <c r="B556" s="1063" t="s">
        <v>36</v>
      </c>
      <c r="C556" s="1063"/>
      <c r="D556" s="1063"/>
      <c r="E556" s="1063"/>
      <c r="F556" s="1063"/>
      <c r="G556" s="1063"/>
      <c r="H556" s="1063"/>
    </row>
    <row r="557" spans="2:8">
      <c r="B557" s="13" t="s">
        <v>35</v>
      </c>
    </row>
    <row r="558" spans="2:8">
      <c r="B558" s="127" t="s">
        <v>290</v>
      </c>
    </row>
    <row r="559" spans="2:8">
      <c r="B559" s="134"/>
    </row>
    <row r="560" spans="2:8">
      <c r="B560" s="16"/>
      <c r="C560" s="17">
        <v>2014</v>
      </c>
      <c r="D560" s="17">
        <v>2015</v>
      </c>
      <c r="E560" s="17">
        <v>2016</v>
      </c>
      <c r="F560" s="17">
        <v>2017</v>
      </c>
      <c r="G560" s="17">
        <v>2018</v>
      </c>
      <c r="H560" s="17">
        <v>2019</v>
      </c>
    </row>
    <row r="561" spans="2:8">
      <c r="B561" s="92" t="s">
        <v>479</v>
      </c>
    </row>
    <row r="562" spans="2:8">
      <c r="B562" s="93" t="s">
        <v>292</v>
      </c>
      <c r="C562" s="140">
        <v>0.52100000000000002</v>
      </c>
      <c r="D562" s="140">
        <v>0.36899999999999999</v>
      </c>
      <c r="E562" s="140">
        <v>0.29199999999999998</v>
      </c>
      <c r="F562" s="140">
        <v>0.253</v>
      </c>
      <c r="G562" s="140">
        <v>0.20300000000000001</v>
      </c>
      <c r="H562" s="140">
        <v>0.20299999999999999</v>
      </c>
    </row>
    <row r="563" spans="2:8">
      <c r="B563" s="96" t="s">
        <v>293</v>
      </c>
      <c r="C563" s="140">
        <v>0.52100000000000002</v>
      </c>
      <c r="D563" s="140">
        <v>0.36899999999999999</v>
      </c>
      <c r="E563" s="140">
        <v>0.29199999999999998</v>
      </c>
      <c r="F563" s="140">
        <v>0.253</v>
      </c>
      <c r="G563" s="140">
        <v>0.20300000000000001</v>
      </c>
      <c r="H563" s="140">
        <v>0.20299999999999999</v>
      </c>
    </row>
    <row r="564" spans="2:8">
      <c r="B564" s="136" t="s">
        <v>294</v>
      </c>
      <c r="C564" s="140">
        <v>0.20300000000000001</v>
      </c>
      <c r="D564" s="140">
        <v>0.187</v>
      </c>
      <c r="E564" s="140">
        <v>0.109</v>
      </c>
      <c r="F564" s="140">
        <v>0.14299999999999999</v>
      </c>
      <c r="G564" s="140">
        <v>0.14000000000000001</v>
      </c>
      <c r="H564" s="140">
        <v>0.151</v>
      </c>
    </row>
    <row r="565" spans="2:8">
      <c r="B565" s="136" t="s">
        <v>295</v>
      </c>
      <c r="C565" s="140">
        <v>0.318</v>
      </c>
      <c r="D565" s="140">
        <v>0.182</v>
      </c>
      <c r="E565" s="140">
        <v>0.183</v>
      </c>
      <c r="F565" s="140">
        <v>0.11</v>
      </c>
      <c r="G565" s="140">
        <v>6.3E-2</v>
      </c>
      <c r="H565" s="140">
        <v>5.1999999999999998E-2</v>
      </c>
    </row>
    <row r="566" spans="2:8">
      <c r="B566" s="96" t="s">
        <v>296</v>
      </c>
      <c r="C566" s="140" t="s">
        <v>140</v>
      </c>
      <c r="D566" s="140" t="s">
        <v>140</v>
      </c>
      <c r="E566" s="140" t="s">
        <v>140</v>
      </c>
      <c r="F566" s="140" t="s">
        <v>140</v>
      </c>
      <c r="G566" s="140" t="s">
        <v>140</v>
      </c>
      <c r="H566" s="140" t="s">
        <v>140</v>
      </c>
    </row>
    <row r="567" spans="2:8">
      <c r="B567" s="96" t="s">
        <v>237</v>
      </c>
      <c r="C567" s="141" t="s">
        <v>140</v>
      </c>
      <c r="D567" s="141" t="s">
        <v>140</v>
      </c>
      <c r="E567" s="141" t="s">
        <v>140</v>
      </c>
      <c r="F567" s="141" t="s">
        <v>140</v>
      </c>
      <c r="G567" s="141" t="s">
        <v>140</v>
      </c>
      <c r="H567" s="141" t="s">
        <v>140</v>
      </c>
    </row>
    <row r="568" spans="2:8">
      <c r="B568" s="96"/>
      <c r="C568" s="141"/>
      <c r="D568" s="141"/>
      <c r="E568" s="141"/>
      <c r="F568" s="141"/>
      <c r="G568" s="141"/>
      <c r="H568" s="141"/>
    </row>
    <row r="569" spans="2:8">
      <c r="B569" s="92" t="s">
        <v>664</v>
      </c>
      <c r="C569" s="154"/>
      <c r="D569" s="154"/>
      <c r="E569" s="154"/>
      <c r="F569" s="154"/>
      <c r="G569" s="154"/>
      <c r="H569" s="154"/>
    </row>
    <row r="570" spans="2:8">
      <c r="B570" s="93" t="s">
        <v>292</v>
      </c>
      <c r="C570" s="140">
        <v>0.19800000000000001</v>
      </c>
      <c r="D570" s="140">
        <v>0.20200000000000001</v>
      </c>
      <c r="E570" s="140">
        <v>0.19800000000000001</v>
      </c>
      <c r="F570" s="140">
        <v>0.83</v>
      </c>
      <c r="G570" s="140">
        <v>0.86</v>
      </c>
      <c r="H570" s="140">
        <v>0.74</v>
      </c>
    </row>
    <row r="571" spans="2:8">
      <c r="B571" s="96" t="s">
        <v>293</v>
      </c>
      <c r="C571" s="140">
        <v>0.19800000000000001</v>
      </c>
      <c r="D571" s="140">
        <v>0.20200000000000001</v>
      </c>
      <c r="E571" s="140">
        <v>0.19800000000000001</v>
      </c>
      <c r="F571" s="140">
        <v>0.83</v>
      </c>
      <c r="G571" s="140">
        <v>0.86</v>
      </c>
      <c r="H571" s="140">
        <v>0.74</v>
      </c>
    </row>
    <row r="572" spans="2:8">
      <c r="B572" s="136" t="s">
        <v>294</v>
      </c>
      <c r="C572" s="140" t="s">
        <v>125</v>
      </c>
      <c r="D572" s="140" t="s">
        <v>125</v>
      </c>
      <c r="E572" s="140" t="s">
        <v>125</v>
      </c>
      <c r="F572" s="140" t="s">
        <v>125</v>
      </c>
      <c r="G572" s="140" t="s">
        <v>125</v>
      </c>
      <c r="H572" s="140" t="s">
        <v>125</v>
      </c>
    </row>
    <row r="573" spans="2:8">
      <c r="B573" s="136" t="s">
        <v>295</v>
      </c>
      <c r="C573" s="140" t="s">
        <v>125</v>
      </c>
      <c r="D573" s="140" t="s">
        <v>125</v>
      </c>
      <c r="E573" s="140" t="s">
        <v>125</v>
      </c>
      <c r="F573" s="140" t="s">
        <v>125</v>
      </c>
      <c r="G573" s="140" t="s">
        <v>125</v>
      </c>
      <c r="H573" s="140" t="s">
        <v>125</v>
      </c>
    </row>
    <row r="574" spans="2:8">
      <c r="B574" s="96" t="s">
        <v>296</v>
      </c>
      <c r="C574" s="140" t="s">
        <v>140</v>
      </c>
      <c r="D574" s="140" t="s">
        <v>140</v>
      </c>
      <c r="E574" s="140" t="s">
        <v>140</v>
      </c>
      <c r="F574" s="140" t="s">
        <v>140</v>
      </c>
      <c r="G574" s="140" t="s">
        <v>140</v>
      </c>
      <c r="H574" s="140" t="s">
        <v>140</v>
      </c>
    </row>
    <row r="575" spans="2:8">
      <c r="B575" s="96" t="s">
        <v>237</v>
      </c>
      <c r="C575" s="140" t="s">
        <v>140</v>
      </c>
      <c r="D575" s="140" t="s">
        <v>140</v>
      </c>
      <c r="E575" s="140" t="s">
        <v>140</v>
      </c>
      <c r="F575" s="140" t="s">
        <v>140</v>
      </c>
      <c r="G575" s="140" t="s">
        <v>140</v>
      </c>
      <c r="H575" s="140" t="s">
        <v>140</v>
      </c>
    </row>
    <row r="576" spans="2:8">
      <c r="B576" s="96"/>
      <c r="C576" s="141"/>
      <c r="D576" s="141"/>
      <c r="E576" s="141"/>
      <c r="F576" s="141"/>
      <c r="G576" s="141"/>
      <c r="H576" s="141"/>
    </row>
    <row r="577" spans="2:8">
      <c r="B577" s="92" t="s">
        <v>665</v>
      </c>
      <c r="C577" s="154"/>
      <c r="D577" s="154"/>
      <c r="E577" s="154"/>
      <c r="F577" s="154"/>
      <c r="G577" s="154"/>
      <c r="H577" s="154"/>
    </row>
    <row r="578" spans="2:8">
      <c r="B578" s="93" t="s">
        <v>292</v>
      </c>
      <c r="C578" s="140">
        <v>8.8999999999999996E-2</v>
      </c>
      <c r="D578" s="140">
        <v>0.09</v>
      </c>
      <c r="E578" s="140">
        <v>8.7999999999999995E-2</v>
      </c>
      <c r="F578" s="140">
        <v>8.5000000000000006E-2</v>
      </c>
      <c r="G578" s="140">
        <v>8.4000000000000005E-2</v>
      </c>
      <c r="H578" s="140">
        <v>8.3000000000000004E-2</v>
      </c>
    </row>
    <row r="579" spans="2:8">
      <c r="B579" s="96" t="s">
        <v>293</v>
      </c>
      <c r="C579" s="140" t="s">
        <v>140</v>
      </c>
      <c r="D579" s="140" t="s">
        <v>140</v>
      </c>
      <c r="E579" s="140" t="s">
        <v>140</v>
      </c>
      <c r="F579" s="140" t="s">
        <v>140</v>
      </c>
      <c r="G579" s="140" t="s">
        <v>140</v>
      </c>
      <c r="H579" s="140" t="s">
        <v>140</v>
      </c>
    </row>
    <row r="580" spans="2:8">
      <c r="B580" s="136" t="s">
        <v>294</v>
      </c>
      <c r="C580" s="140" t="s">
        <v>140</v>
      </c>
      <c r="D580" s="140" t="s">
        <v>140</v>
      </c>
      <c r="E580" s="140" t="s">
        <v>140</v>
      </c>
      <c r="F580" s="140" t="s">
        <v>140</v>
      </c>
      <c r="G580" s="140" t="s">
        <v>140</v>
      </c>
      <c r="H580" s="140" t="s">
        <v>140</v>
      </c>
    </row>
    <row r="581" spans="2:8">
      <c r="B581" s="136" t="s">
        <v>299</v>
      </c>
      <c r="C581" s="140" t="s">
        <v>140</v>
      </c>
      <c r="D581" s="140" t="s">
        <v>140</v>
      </c>
      <c r="E581" s="140" t="s">
        <v>140</v>
      </c>
      <c r="F581" s="140" t="s">
        <v>140</v>
      </c>
      <c r="G581" s="140" t="s">
        <v>140</v>
      </c>
      <c r="H581" s="140" t="s">
        <v>140</v>
      </c>
    </row>
    <row r="582" spans="2:8">
      <c r="B582" s="96" t="s">
        <v>296</v>
      </c>
      <c r="C582" s="140">
        <v>8.6999999999999994E-2</v>
      </c>
      <c r="D582" s="140">
        <v>8.6999999999999994E-2</v>
      </c>
      <c r="E582" s="140">
        <v>8.4999999999999992E-2</v>
      </c>
      <c r="F582" s="140">
        <v>8.2000000000000003E-2</v>
      </c>
      <c r="G582" s="140">
        <v>8.1000000000000003E-2</v>
      </c>
      <c r="H582" s="140">
        <v>8.1000000000000003E-2</v>
      </c>
    </row>
    <row r="583" spans="2:8" ht="15.75" thickBot="1">
      <c r="B583" s="96" t="s">
        <v>237</v>
      </c>
      <c r="C583" s="140">
        <v>2E-3</v>
      </c>
      <c r="D583" s="140">
        <v>3.0000000000000001E-3</v>
      </c>
      <c r="E583" s="140">
        <v>3.0000000000000001E-3</v>
      </c>
      <c r="F583" s="140">
        <v>3.0000000000000001E-3</v>
      </c>
      <c r="G583" s="140">
        <v>3.0000000000000001E-3</v>
      </c>
      <c r="H583" s="140">
        <v>2E-3</v>
      </c>
    </row>
    <row r="584" spans="2:8" ht="15.75" thickTop="1">
      <c r="B584" s="1081" t="s">
        <v>666</v>
      </c>
      <c r="C584" s="1081"/>
      <c r="D584" s="1081"/>
      <c r="E584" s="1081"/>
      <c r="F584" s="1081"/>
      <c r="G584" s="1081"/>
      <c r="H584" s="1081"/>
    </row>
    <row r="585" spans="2:8">
      <c r="B585" s="144"/>
    </row>
    <row r="586" spans="2:8">
      <c r="B586" s="1063" t="s">
        <v>38</v>
      </c>
      <c r="C586" s="1063"/>
      <c r="D586" s="1063"/>
      <c r="E586" s="1063"/>
      <c r="F586" s="1063"/>
      <c r="G586" s="1063"/>
      <c r="H586" s="1063"/>
    </row>
    <row r="587" spans="2:8">
      <c r="B587" s="13" t="s">
        <v>37</v>
      </c>
    </row>
    <row r="588" spans="2:8">
      <c r="B588" s="145" t="s">
        <v>116</v>
      </c>
    </row>
    <row r="589" spans="2:8">
      <c r="B589" s="146"/>
    </row>
    <row r="590" spans="2:8">
      <c r="B590" s="16"/>
      <c r="C590" s="17">
        <v>2014</v>
      </c>
      <c r="D590" s="17">
        <v>2015</v>
      </c>
      <c r="E590" s="17">
        <v>2016</v>
      </c>
      <c r="F590" s="17">
        <v>2017</v>
      </c>
      <c r="G590" s="17">
        <v>2018</v>
      </c>
      <c r="H590" s="17">
        <v>2019</v>
      </c>
    </row>
    <row r="591" spans="2:8">
      <c r="B591" s="44" t="s">
        <v>665</v>
      </c>
    </row>
    <row r="592" spans="2:8" ht="15.75" thickBot="1">
      <c r="B592" s="147" t="s">
        <v>308</v>
      </c>
      <c r="C592" s="150">
        <v>152189.51351727865</v>
      </c>
      <c r="D592" s="150">
        <v>88487.854681899698</v>
      </c>
      <c r="E592" s="150">
        <v>103770.15169322328</v>
      </c>
      <c r="F592" s="150">
        <v>121931.58749521807</v>
      </c>
      <c r="G592" s="150">
        <v>104516.77077112164</v>
      </c>
      <c r="H592" s="150">
        <v>133282.73825323093</v>
      </c>
    </row>
    <row r="593" spans="2:8" ht="15.75" thickTop="1">
      <c r="B593" s="1064" t="s">
        <v>667</v>
      </c>
      <c r="C593" s="1064"/>
      <c r="D593" s="1064"/>
      <c r="E593" s="1064"/>
      <c r="F593" s="1064"/>
      <c r="G593" s="1064"/>
      <c r="H593" s="1064"/>
    </row>
    <row r="594" spans="2:8">
      <c r="B594" s="148"/>
    </row>
    <row r="595" spans="2:8">
      <c r="B595" s="1063" t="s">
        <v>40</v>
      </c>
      <c r="C595" s="1063"/>
      <c r="D595" s="1063"/>
      <c r="E595" s="1063"/>
      <c r="F595" s="1063"/>
      <c r="G595" s="1063"/>
      <c r="H595" s="1063"/>
    </row>
    <row r="596" spans="2:8">
      <c r="B596" s="13" t="s">
        <v>39</v>
      </c>
    </row>
    <row r="597" spans="2:8">
      <c r="B597" s="145" t="s">
        <v>272</v>
      </c>
    </row>
    <row r="598" spans="2:8">
      <c r="B598" s="144"/>
    </row>
    <row r="599" spans="2:8">
      <c r="B599" s="16"/>
      <c r="C599" s="17">
        <v>2014</v>
      </c>
      <c r="D599" s="17">
        <v>2015</v>
      </c>
      <c r="E599" s="17">
        <v>2016</v>
      </c>
      <c r="F599" s="17">
        <v>2017</v>
      </c>
      <c r="G599" s="17">
        <v>2018</v>
      </c>
      <c r="H599" s="17">
        <v>2019</v>
      </c>
    </row>
    <row r="600" spans="2:8">
      <c r="B600" s="92" t="s">
        <v>479</v>
      </c>
    </row>
    <row r="601" spans="2:8">
      <c r="B601" s="93" t="s">
        <v>311</v>
      </c>
      <c r="C601" s="86">
        <v>258.41800000000001</v>
      </c>
      <c r="D601" s="86">
        <v>193.34299999999999</v>
      </c>
      <c r="E601" s="86">
        <v>150.636</v>
      </c>
      <c r="F601" s="86">
        <v>305.92399999999998</v>
      </c>
      <c r="G601" s="86">
        <v>424.49599999999998</v>
      </c>
      <c r="H601" s="86">
        <v>187.566</v>
      </c>
    </row>
    <row r="602" spans="2:8">
      <c r="B602" s="96" t="s">
        <v>293</v>
      </c>
      <c r="C602" s="86">
        <v>258.41800000000001</v>
      </c>
      <c r="D602" s="86">
        <v>193.34299999999999</v>
      </c>
      <c r="E602" s="86">
        <v>150.636</v>
      </c>
      <c r="F602" s="86">
        <v>305.92399999999998</v>
      </c>
      <c r="G602" s="86">
        <v>424.49599999999998</v>
      </c>
      <c r="H602" s="86">
        <v>187.566</v>
      </c>
    </row>
    <row r="603" spans="2:8">
      <c r="B603" s="149" t="s">
        <v>294</v>
      </c>
      <c r="C603" s="86" t="s">
        <v>125</v>
      </c>
      <c r="D603" s="86" t="s">
        <v>125</v>
      </c>
      <c r="E603" s="86" t="s">
        <v>125</v>
      </c>
      <c r="F603" s="86" t="s">
        <v>125</v>
      </c>
      <c r="G603" s="86" t="s">
        <v>125</v>
      </c>
      <c r="H603" s="86" t="s">
        <v>125</v>
      </c>
    </row>
    <row r="604" spans="2:8">
      <c r="B604" s="149" t="s">
        <v>634</v>
      </c>
      <c r="C604" s="86">
        <v>258.41800000000001</v>
      </c>
      <c r="D604" s="86">
        <v>193.34299999999999</v>
      </c>
      <c r="E604" s="86">
        <v>150.636</v>
      </c>
      <c r="F604" s="86">
        <v>305.92399999999998</v>
      </c>
      <c r="G604" s="86">
        <v>424.49599999999998</v>
      </c>
      <c r="H604" s="86">
        <v>187.566</v>
      </c>
    </row>
    <row r="605" spans="2:8">
      <c r="B605" s="96" t="s">
        <v>296</v>
      </c>
      <c r="C605" s="48" t="s">
        <v>140</v>
      </c>
      <c r="D605" s="48" t="s">
        <v>140</v>
      </c>
      <c r="E605" s="48" t="s">
        <v>140</v>
      </c>
      <c r="F605" s="48" t="s">
        <v>140</v>
      </c>
      <c r="G605" s="48" t="s">
        <v>140</v>
      </c>
      <c r="H605" s="48" t="s">
        <v>140</v>
      </c>
    </row>
    <row r="606" spans="2:8">
      <c r="B606" s="96" t="s">
        <v>237</v>
      </c>
      <c r="C606" s="48" t="s">
        <v>140</v>
      </c>
      <c r="D606" s="48" t="s">
        <v>140</v>
      </c>
      <c r="E606" s="48" t="s">
        <v>140</v>
      </c>
      <c r="F606" s="48" t="s">
        <v>140</v>
      </c>
      <c r="G606" s="48" t="s">
        <v>140</v>
      </c>
      <c r="H606" s="48" t="s">
        <v>140</v>
      </c>
    </row>
    <row r="607" spans="2:8">
      <c r="B607" s="96"/>
      <c r="C607" s="86"/>
      <c r="D607" s="86"/>
      <c r="E607" s="86"/>
      <c r="F607" s="86"/>
      <c r="G607" s="86"/>
      <c r="H607" s="86"/>
    </row>
    <row r="608" spans="2:8">
      <c r="B608" s="93" t="s">
        <v>313</v>
      </c>
      <c r="C608" s="48" t="s">
        <v>140</v>
      </c>
      <c r="D608" s="48" t="s">
        <v>140</v>
      </c>
      <c r="E608" s="48" t="s">
        <v>140</v>
      </c>
      <c r="F608" s="48" t="s">
        <v>140</v>
      </c>
      <c r="G608" s="48" t="s">
        <v>140</v>
      </c>
      <c r="H608" s="48" t="s">
        <v>140</v>
      </c>
    </row>
    <row r="609" spans="2:8">
      <c r="B609" s="96" t="s">
        <v>314</v>
      </c>
      <c r="C609" s="48" t="s">
        <v>140</v>
      </c>
      <c r="D609" s="48" t="s">
        <v>140</v>
      </c>
      <c r="E609" s="48" t="s">
        <v>140</v>
      </c>
      <c r="F609" s="48" t="s">
        <v>140</v>
      </c>
      <c r="G609" s="48" t="s">
        <v>140</v>
      </c>
      <c r="H609" s="48" t="s">
        <v>140</v>
      </c>
    </row>
    <row r="610" spans="2:8">
      <c r="B610" s="96" t="s">
        <v>315</v>
      </c>
      <c r="C610" s="48" t="s">
        <v>140</v>
      </c>
      <c r="D610" s="48" t="s">
        <v>140</v>
      </c>
      <c r="E610" s="48" t="s">
        <v>140</v>
      </c>
      <c r="F610" s="48" t="s">
        <v>140</v>
      </c>
      <c r="G610" s="48" t="s">
        <v>140</v>
      </c>
      <c r="H610" s="48" t="s">
        <v>140</v>
      </c>
    </row>
    <row r="611" spans="2:8">
      <c r="B611" s="96" t="s">
        <v>316</v>
      </c>
      <c r="C611" s="48" t="s">
        <v>140</v>
      </c>
      <c r="D611" s="48" t="s">
        <v>140</v>
      </c>
      <c r="E611" s="48" t="s">
        <v>140</v>
      </c>
      <c r="F611" s="48" t="s">
        <v>140</v>
      </c>
      <c r="G611" s="48" t="s">
        <v>140</v>
      </c>
      <c r="H611" s="48" t="s">
        <v>140</v>
      </c>
    </row>
    <row r="612" spans="2:8">
      <c r="B612" s="96" t="s">
        <v>317</v>
      </c>
      <c r="C612" s="48" t="s">
        <v>140</v>
      </c>
      <c r="D612" s="48" t="s">
        <v>140</v>
      </c>
      <c r="E612" s="48" t="s">
        <v>140</v>
      </c>
      <c r="F612" s="48" t="s">
        <v>140</v>
      </c>
      <c r="G612" s="48" t="s">
        <v>140</v>
      </c>
      <c r="H612" s="48" t="s">
        <v>140</v>
      </c>
    </row>
    <row r="613" spans="2:8">
      <c r="B613" s="96" t="s">
        <v>318</v>
      </c>
      <c r="C613" s="48" t="s">
        <v>140</v>
      </c>
      <c r="D613" s="48" t="s">
        <v>140</v>
      </c>
      <c r="E613" s="48" t="s">
        <v>140</v>
      </c>
      <c r="F613" s="48" t="s">
        <v>140</v>
      </c>
      <c r="G613" s="48" t="s">
        <v>140</v>
      </c>
      <c r="H613" s="48" t="s">
        <v>140</v>
      </c>
    </row>
    <row r="614" spans="2:8">
      <c r="B614" s="96" t="s">
        <v>319</v>
      </c>
      <c r="C614" s="48" t="s">
        <v>140</v>
      </c>
      <c r="D614" s="48" t="s">
        <v>140</v>
      </c>
      <c r="E614" s="48" t="s">
        <v>140</v>
      </c>
      <c r="F614" s="48" t="s">
        <v>140</v>
      </c>
      <c r="G614" s="48" t="s">
        <v>140</v>
      </c>
      <c r="H614" s="48" t="s">
        <v>140</v>
      </c>
    </row>
    <row r="615" spans="2:8">
      <c r="B615" s="96"/>
      <c r="C615" s="86"/>
      <c r="D615" s="86"/>
      <c r="E615" s="86"/>
      <c r="F615" s="86"/>
      <c r="G615" s="86"/>
      <c r="H615" s="86"/>
    </row>
    <row r="616" spans="2:8">
      <c r="B616" s="92" t="s">
        <v>664</v>
      </c>
      <c r="C616" s="86"/>
      <c r="D616" s="86"/>
      <c r="E616" s="86"/>
      <c r="F616" s="86"/>
      <c r="G616" s="86"/>
      <c r="H616" s="86"/>
    </row>
    <row r="617" spans="2:8">
      <c r="B617" s="93" t="s">
        <v>311</v>
      </c>
      <c r="C617" s="86">
        <v>419.327</v>
      </c>
      <c r="D617" s="86">
        <v>387.29300000000001</v>
      </c>
      <c r="E617" s="86">
        <v>409.94000000000005</v>
      </c>
      <c r="F617" s="86">
        <v>372.72899999999998</v>
      </c>
      <c r="G617" s="86">
        <v>289.048</v>
      </c>
      <c r="H617" s="48">
        <v>266.015828</v>
      </c>
    </row>
    <row r="618" spans="2:8">
      <c r="B618" s="96" t="s">
        <v>293</v>
      </c>
      <c r="C618" s="86">
        <v>419.327</v>
      </c>
      <c r="D618" s="86">
        <v>387.29300000000001</v>
      </c>
      <c r="E618" s="86">
        <v>409.94000000000005</v>
      </c>
      <c r="F618" s="86">
        <v>372.72899999999998</v>
      </c>
      <c r="G618" s="86">
        <v>289.048</v>
      </c>
      <c r="H618" s="48">
        <v>266.015828</v>
      </c>
    </row>
    <row r="619" spans="2:8">
      <c r="B619" s="149" t="s">
        <v>294</v>
      </c>
      <c r="C619" s="86">
        <v>59.502000000000002</v>
      </c>
      <c r="D619" s="86">
        <v>66.867000000000004</v>
      </c>
      <c r="E619" s="86">
        <v>93.744</v>
      </c>
      <c r="F619" s="86">
        <v>3.4929999999999999</v>
      </c>
      <c r="G619" s="86">
        <v>3.254</v>
      </c>
      <c r="H619" s="86">
        <v>2.1720000000000002</v>
      </c>
    </row>
    <row r="620" spans="2:8">
      <c r="B620" s="149" t="s">
        <v>295</v>
      </c>
      <c r="C620" s="86">
        <v>359.82499999999999</v>
      </c>
      <c r="D620" s="86">
        <v>320.42599999999999</v>
      </c>
      <c r="E620" s="86">
        <v>316.19600000000003</v>
      </c>
      <c r="F620" s="86">
        <v>369.23599999999999</v>
      </c>
      <c r="G620" s="86">
        <v>285.79399999999998</v>
      </c>
      <c r="H620" s="86">
        <v>263.84382799999997</v>
      </c>
    </row>
    <row r="621" spans="2:8">
      <c r="B621" s="96" t="s">
        <v>296</v>
      </c>
      <c r="C621" s="86" t="s">
        <v>140</v>
      </c>
      <c r="D621" s="86" t="s">
        <v>140</v>
      </c>
      <c r="E621" s="86" t="s">
        <v>140</v>
      </c>
      <c r="F621" s="86" t="s">
        <v>140</v>
      </c>
      <c r="G621" s="86" t="s">
        <v>140</v>
      </c>
      <c r="H621" s="86" t="s">
        <v>140</v>
      </c>
    </row>
    <row r="622" spans="2:8">
      <c r="B622" s="96" t="s">
        <v>237</v>
      </c>
      <c r="C622" s="86" t="s">
        <v>140</v>
      </c>
      <c r="D622" s="86" t="s">
        <v>140</v>
      </c>
      <c r="E622" s="86" t="s">
        <v>140</v>
      </c>
      <c r="F622" s="86" t="s">
        <v>140</v>
      </c>
      <c r="G622" s="86" t="s">
        <v>140</v>
      </c>
      <c r="H622" s="86" t="s">
        <v>140</v>
      </c>
    </row>
    <row r="623" spans="2:8">
      <c r="B623" s="96"/>
      <c r="C623" s="86"/>
      <c r="D623" s="86"/>
      <c r="E623" s="86"/>
      <c r="F623" s="86"/>
      <c r="G623" s="86"/>
      <c r="H623" s="86"/>
    </row>
    <row r="624" spans="2:8">
      <c r="B624" s="93" t="s">
        <v>313</v>
      </c>
      <c r="C624" s="86" t="s">
        <v>140</v>
      </c>
      <c r="D624" s="86" t="s">
        <v>140</v>
      </c>
      <c r="E624" s="86" t="s">
        <v>140</v>
      </c>
      <c r="F624" s="86" t="s">
        <v>140</v>
      </c>
      <c r="G624" s="86" t="s">
        <v>140</v>
      </c>
      <c r="H624" s="86" t="s">
        <v>140</v>
      </c>
    </row>
    <row r="625" spans="2:8">
      <c r="B625" s="96" t="s">
        <v>314</v>
      </c>
      <c r="C625" s="86" t="s">
        <v>140</v>
      </c>
      <c r="D625" s="86" t="s">
        <v>140</v>
      </c>
      <c r="E625" s="86" t="s">
        <v>140</v>
      </c>
      <c r="F625" s="86" t="s">
        <v>140</v>
      </c>
      <c r="G625" s="86" t="s">
        <v>140</v>
      </c>
      <c r="H625" s="86" t="s">
        <v>140</v>
      </c>
    </row>
    <row r="626" spans="2:8">
      <c r="B626" s="96" t="s">
        <v>315</v>
      </c>
      <c r="C626" s="86" t="s">
        <v>140</v>
      </c>
      <c r="D626" s="86" t="s">
        <v>140</v>
      </c>
      <c r="E626" s="86" t="s">
        <v>140</v>
      </c>
      <c r="F626" s="86" t="s">
        <v>140</v>
      </c>
      <c r="G626" s="86" t="s">
        <v>140</v>
      </c>
      <c r="H626" s="86" t="s">
        <v>140</v>
      </c>
    </row>
    <row r="627" spans="2:8">
      <c r="B627" s="96" t="s">
        <v>316</v>
      </c>
      <c r="C627" s="86" t="s">
        <v>140</v>
      </c>
      <c r="D627" s="86" t="s">
        <v>140</v>
      </c>
      <c r="E627" s="86" t="s">
        <v>140</v>
      </c>
      <c r="F627" s="86" t="s">
        <v>140</v>
      </c>
      <c r="G627" s="86" t="s">
        <v>140</v>
      </c>
      <c r="H627" s="86" t="s">
        <v>140</v>
      </c>
    </row>
    <row r="628" spans="2:8">
      <c r="B628" s="96" t="s">
        <v>317</v>
      </c>
      <c r="C628" s="86" t="s">
        <v>140</v>
      </c>
      <c r="D628" s="86" t="s">
        <v>140</v>
      </c>
      <c r="E628" s="86" t="s">
        <v>140</v>
      </c>
      <c r="F628" s="86" t="s">
        <v>140</v>
      </c>
      <c r="G628" s="86" t="s">
        <v>140</v>
      </c>
      <c r="H628" s="86" t="s">
        <v>140</v>
      </c>
    </row>
    <row r="629" spans="2:8">
      <c r="B629" s="96" t="s">
        <v>318</v>
      </c>
      <c r="C629" s="86" t="s">
        <v>140</v>
      </c>
      <c r="D629" s="86" t="s">
        <v>140</v>
      </c>
      <c r="E629" s="86" t="s">
        <v>140</v>
      </c>
      <c r="F629" s="86" t="s">
        <v>140</v>
      </c>
      <c r="G629" s="86" t="s">
        <v>140</v>
      </c>
      <c r="H629" s="86" t="s">
        <v>140</v>
      </c>
    </row>
    <row r="630" spans="2:8">
      <c r="B630" s="96" t="s">
        <v>319</v>
      </c>
      <c r="C630" s="86" t="s">
        <v>140</v>
      </c>
      <c r="D630" s="86" t="s">
        <v>140</v>
      </c>
      <c r="E630" s="86" t="s">
        <v>140</v>
      </c>
      <c r="F630" s="86" t="s">
        <v>140</v>
      </c>
      <c r="G630" s="86" t="s">
        <v>140</v>
      </c>
      <c r="H630" s="86" t="s">
        <v>140</v>
      </c>
    </row>
    <row r="631" spans="2:8">
      <c r="B631" s="93"/>
      <c r="C631" s="86"/>
      <c r="D631" s="86"/>
      <c r="E631" s="86"/>
      <c r="F631" s="86"/>
      <c r="G631" s="86"/>
      <c r="H631" s="86"/>
    </row>
    <row r="632" spans="2:8">
      <c r="B632" s="92" t="s">
        <v>665</v>
      </c>
      <c r="C632" s="86"/>
      <c r="D632" s="86"/>
      <c r="E632" s="86"/>
      <c r="F632" s="86"/>
      <c r="G632" s="86"/>
      <c r="H632" s="86"/>
    </row>
    <row r="633" spans="2:8">
      <c r="B633" s="93" t="s">
        <v>311</v>
      </c>
      <c r="C633" s="86">
        <v>618.678</v>
      </c>
      <c r="D633" s="86">
        <v>555.22799999999995</v>
      </c>
      <c r="E633" s="86">
        <v>583.029</v>
      </c>
      <c r="F633" s="86">
        <v>509.53300000000002</v>
      </c>
      <c r="G633" s="86">
        <v>546.95399999999995</v>
      </c>
      <c r="H633" s="86">
        <v>555.42900000000009</v>
      </c>
    </row>
    <row r="634" spans="2:8">
      <c r="B634" s="96" t="s">
        <v>293</v>
      </c>
      <c r="C634" s="86" t="s">
        <v>140</v>
      </c>
      <c r="D634" s="86" t="s">
        <v>140</v>
      </c>
      <c r="E634" s="86" t="s">
        <v>140</v>
      </c>
      <c r="F634" s="86" t="s">
        <v>140</v>
      </c>
      <c r="G634" s="86" t="s">
        <v>140</v>
      </c>
      <c r="H634" s="86" t="s">
        <v>140</v>
      </c>
    </row>
    <row r="635" spans="2:8">
      <c r="B635" s="149" t="s">
        <v>294</v>
      </c>
      <c r="C635" s="86" t="s">
        <v>140</v>
      </c>
      <c r="D635" s="86" t="s">
        <v>140</v>
      </c>
      <c r="E635" s="86" t="s">
        <v>140</v>
      </c>
      <c r="F635" s="86" t="s">
        <v>140</v>
      </c>
      <c r="G635" s="86" t="s">
        <v>140</v>
      </c>
      <c r="H635" s="86" t="s">
        <v>140</v>
      </c>
    </row>
    <row r="636" spans="2:8">
      <c r="B636" s="149" t="s">
        <v>634</v>
      </c>
      <c r="C636" s="86" t="s">
        <v>140</v>
      </c>
      <c r="D636" s="86" t="s">
        <v>140</v>
      </c>
      <c r="E636" s="86" t="s">
        <v>140</v>
      </c>
      <c r="F636" s="86" t="s">
        <v>140</v>
      </c>
      <c r="G636" s="86" t="s">
        <v>140</v>
      </c>
      <c r="H636" s="86" t="s">
        <v>140</v>
      </c>
    </row>
    <row r="637" spans="2:8">
      <c r="B637" s="96" t="s">
        <v>296</v>
      </c>
      <c r="C637" s="86">
        <v>616.72299999999996</v>
      </c>
      <c r="D637" s="86">
        <v>554.04999999999995</v>
      </c>
      <c r="E637" s="86">
        <v>581.04600000000005</v>
      </c>
      <c r="F637" s="86">
        <v>507.28800000000001</v>
      </c>
      <c r="G637" s="86">
        <v>543.69399999999996</v>
      </c>
      <c r="H637" s="86">
        <v>551.70000000000005</v>
      </c>
    </row>
    <row r="638" spans="2:8">
      <c r="B638" s="96" t="s">
        <v>237</v>
      </c>
      <c r="C638" s="86">
        <v>1.9550000000000001</v>
      </c>
      <c r="D638" s="86">
        <v>1.1779999999999999</v>
      </c>
      <c r="E638" s="86">
        <v>1.9830000000000001</v>
      </c>
      <c r="F638" s="86">
        <v>2.2450000000000001</v>
      </c>
      <c r="G638" s="86">
        <v>3.26</v>
      </c>
      <c r="H638" s="86">
        <v>3.7290000000000001</v>
      </c>
    </row>
    <row r="639" spans="2:8">
      <c r="B639" s="96"/>
      <c r="C639" s="86"/>
      <c r="D639" s="86"/>
      <c r="E639" s="86"/>
      <c r="F639" s="86"/>
      <c r="G639" s="86"/>
      <c r="H639" s="86"/>
    </row>
    <row r="640" spans="2:8">
      <c r="B640" s="93" t="s">
        <v>313</v>
      </c>
      <c r="C640" s="86">
        <v>44.999000000000002</v>
      </c>
      <c r="D640" s="86">
        <v>64.597999999999999</v>
      </c>
      <c r="E640" s="86">
        <v>66.209000000000003</v>
      </c>
      <c r="F640" s="86">
        <v>56.182000000000002</v>
      </c>
      <c r="G640" s="86">
        <v>62.497999999999998</v>
      </c>
      <c r="H640" s="86">
        <v>59.066000000000003</v>
      </c>
    </row>
    <row r="641" spans="2:8">
      <c r="B641" s="96" t="s">
        <v>314</v>
      </c>
      <c r="C641" s="86">
        <v>44.999000000000002</v>
      </c>
      <c r="D641" s="86">
        <v>64.597999999999999</v>
      </c>
      <c r="E641" s="86">
        <v>66.209000000000003</v>
      </c>
      <c r="F641" s="86">
        <v>56.182000000000002</v>
      </c>
      <c r="G641" s="86">
        <v>62.494</v>
      </c>
      <c r="H641" s="86">
        <v>58.898000000000003</v>
      </c>
    </row>
    <row r="642" spans="2:8">
      <c r="B642" s="96" t="s">
        <v>315</v>
      </c>
      <c r="C642" s="48">
        <v>0</v>
      </c>
      <c r="D642" s="48">
        <v>0</v>
      </c>
      <c r="E642" s="48">
        <v>0</v>
      </c>
      <c r="F642" s="48">
        <v>0</v>
      </c>
      <c r="G642" s="48">
        <v>4.0000000000000001E-3</v>
      </c>
      <c r="H642" s="48">
        <v>0.16800000000000001</v>
      </c>
    </row>
    <row r="643" spans="2:8">
      <c r="B643" s="96" t="s">
        <v>316</v>
      </c>
      <c r="C643" s="48">
        <v>0</v>
      </c>
      <c r="D643" s="48">
        <v>0</v>
      </c>
      <c r="E643" s="48">
        <v>0</v>
      </c>
      <c r="F643" s="48">
        <v>0</v>
      </c>
      <c r="G643" s="48">
        <v>0</v>
      </c>
      <c r="H643" s="48">
        <v>0</v>
      </c>
    </row>
    <row r="644" spans="2:8">
      <c r="B644" s="96" t="s">
        <v>317</v>
      </c>
      <c r="C644" s="48">
        <v>0</v>
      </c>
      <c r="D644" s="48">
        <v>0</v>
      </c>
      <c r="E644" s="48">
        <v>0</v>
      </c>
      <c r="F644" s="48">
        <v>0</v>
      </c>
      <c r="G644" s="48">
        <v>0</v>
      </c>
      <c r="H644" s="48">
        <v>0</v>
      </c>
    </row>
    <row r="645" spans="2:8">
      <c r="B645" s="96" t="s">
        <v>318</v>
      </c>
      <c r="C645" s="48">
        <v>0</v>
      </c>
      <c r="D645" s="48">
        <v>0</v>
      </c>
      <c r="E645" s="48">
        <v>0</v>
      </c>
      <c r="F645" s="48">
        <v>0</v>
      </c>
      <c r="G645" s="48">
        <v>0</v>
      </c>
      <c r="H645" s="48">
        <v>0</v>
      </c>
    </row>
    <row r="646" spans="2:8" ht="15.75" thickBot="1">
      <c r="B646" s="313" t="s">
        <v>319</v>
      </c>
      <c r="C646" s="126">
        <v>0</v>
      </c>
      <c r="D646" s="126">
        <v>0</v>
      </c>
      <c r="E646" s="126">
        <v>0</v>
      </c>
      <c r="F646" s="126">
        <v>0</v>
      </c>
      <c r="G646" s="126">
        <v>0</v>
      </c>
      <c r="H646" s="126">
        <v>0</v>
      </c>
    </row>
    <row r="647" spans="2:8" ht="15.75" thickTop="1">
      <c r="B647" s="1081" t="s">
        <v>668</v>
      </c>
      <c r="C647" s="1081"/>
      <c r="D647" s="1081"/>
      <c r="E647" s="1081"/>
      <c r="F647" s="1081"/>
      <c r="G647" s="1081"/>
      <c r="H647" s="1081"/>
    </row>
    <row r="648" spans="2:8">
      <c r="B648" s="146"/>
    </row>
    <row r="649" spans="2:8">
      <c r="B649" s="1063" t="s">
        <v>42</v>
      </c>
      <c r="C649" s="1063"/>
      <c r="D649" s="1063"/>
      <c r="E649" s="1063"/>
      <c r="F649" s="1063"/>
      <c r="G649" s="1063"/>
      <c r="H649" s="1063"/>
    </row>
    <row r="650" spans="2:8">
      <c r="B650" s="13" t="s">
        <v>41</v>
      </c>
    </row>
    <row r="651" spans="2:8">
      <c r="B651" s="145" t="s">
        <v>324</v>
      </c>
    </row>
    <row r="652" spans="2:8">
      <c r="B652" s="145"/>
    </row>
    <row r="653" spans="2:8">
      <c r="B653" s="16"/>
      <c r="C653" s="17">
        <v>2014</v>
      </c>
      <c r="D653" s="17">
        <v>2015</v>
      </c>
      <c r="E653" s="17">
        <v>2016</v>
      </c>
      <c r="F653" s="17">
        <v>2017</v>
      </c>
      <c r="G653" s="17">
        <v>2018</v>
      </c>
      <c r="H653" s="17">
        <v>2019</v>
      </c>
    </row>
    <row r="654" spans="2:8">
      <c r="B654" s="92" t="s">
        <v>479</v>
      </c>
      <c r="C654" s="106"/>
      <c r="D654" s="106"/>
      <c r="E654" s="106"/>
      <c r="F654" s="106"/>
      <c r="G654" s="106"/>
      <c r="H654" s="106"/>
    </row>
    <row r="655" spans="2:8">
      <c r="B655" s="93" t="s">
        <v>325</v>
      </c>
      <c r="C655" s="34">
        <v>782788.0237721937</v>
      </c>
      <c r="D655" s="34">
        <v>564714.73898490786</v>
      </c>
      <c r="E655" s="34">
        <v>442574.97797455639</v>
      </c>
      <c r="F655" s="34">
        <v>711319.77567856933</v>
      </c>
      <c r="G655" s="34">
        <v>1012739.0260314917</v>
      </c>
      <c r="H655" s="34">
        <v>445072.72675472446</v>
      </c>
    </row>
    <row r="656" spans="2:8">
      <c r="B656" s="96" t="s">
        <v>293</v>
      </c>
      <c r="C656" s="34">
        <v>782788.0237721937</v>
      </c>
      <c r="D656" s="34">
        <v>564714.73898490786</v>
      </c>
      <c r="E656" s="34">
        <v>442574.97797455639</v>
      </c>
      <c r="F656" s="34">
        <v>711319.77567856933</v>
      </c>
      <c r="G656" s="34">
        <v>1012739.0260314917</v>
      </c>
      <c r="H656" s="34">
        <v>445072.72675472446</v>
      </c>
    </row>
    <row r="657" spans="2:8">
      <c r="B657" s="136" t="s">
        <v>294</v>
      </c>
      <c r="C657" s="34" t="s">
        <v>125</v>
      </c>
      <c r="D657" s="34" t="s">
        <v>125</v>
      </c>
      <c r="E657" s="34" t="s">
        <v>125</v>
      </c>
      <c r="F657" s="34" t="s">
        <v>125</v>
      </c>
      <c r="G657" s="34" t="s">
        <v>125</v>
      </c>
      <c r="H657" s="34" t="s">
        <v>125</v>
      </c>
    </row>
    <row r="658" spans="2:8">
      <c r="B658" s="136" t="s">
        <v>634</v>
      </c>
      <c r="C658" s="34">
        <v>782788.0237721937</v>
      </c>
      <c r="D658" s="34">
        <v>564714.73898490786</v>
      </c>
      <c r="E658" s="34">
        <v>442574.97797455639</v>
      </c>
      <c r="F658" s="34">
        <v>711319.77567856933</v>
      </c>
      <c r="G658" s="34">
        <v>1012739.0260314917</v>
      </c>
      <c r="H658" s="34">
        <v>445072.72675472446</v>
      </c>
    </row>
    <row r="659" spans="2:8">
      <c r="B659" s="96" t="s">
        <v>296</v>
      </c>
      <c r="C659" s="263" t="s">
        <v>140</v>
      </c>
      <c r="D659" s="263" t="s">
        <v>140</v>
      </c>
      <c r="E659" s="263" t="s">
        <v>140</v>
      </c>
      <c r="F659" s="263" t="s">
        <v>140</v>
      </c>
      <c r="G659" s="263" t="s">
        <v>140</v>
      </c>
      <c r="H659" s="263" t="s">
        <v>140</v>
      </c>
    </row>
    <row r="660" spans="2:8">
      <c r="B660" s="96" t="s">
        <v>237</v>
      </c>
      <c r="C660" s="263" t="s">
        <v>140</v>
      </c>
      <c r="D660" s="263" t="s">
        <v>140</v>
      </c>
      <c r="E660" s="263" t="s">
        <v>140</v>
      </c>
      <c r="F660" s="263" t="s">
        <v>140</v>
      </c>
      <c r="G660" s="263" t="s">
        <v>140</v>
      </c>
      <c r="H660" s="263" t="s">
        <v>140</v>
      </c>
    </row>
    <row r="661" spans="2:8">
      <c r="B661" s="96"/>
      <c r="C661" s="114"/>
      <c r="D661" s="114"/>
      <c r="E661" s="114"/>
      <c r="F661" s="114"/>
      <c r="G661" s="114"/>
      <c r="H661" s="114"/>
    </row>
    <row r="662" spans="2:8">
      <c r="B662" s="93" t="s">
        <v>327</v>
      </c>
      <c r="C662" s="314" t="s">
        <v>140</v>
      </c>
      <c r="D662" s="314" t="s">
        <v>140</v>
      </c>
      <c r="E662" s="314" t="s">
        <v>140</v>
      </c>
      <c r="F662" s="314" t="s">
        <v>140</v>
      </c>
      <c r="G662" s="314" t="s">
        <v>140</v>
      </c>
      <c r="H662" s="314" t="s">
        <v>140</v>
      </c>
    </row>
    <row r="663" spans="2:8">
      <c r="B663" s="96" t="s">
        <v>314</v>
      </c>
      <c r="C663" s="314" t="s">
        <v>140</v>
      </c>
      <c r="D663" s="314" t="s">
        <v>140</v>
      </c>
      <c r="E663" s="314" t="s">
        <v>140</v>
      </c>
      <c r="F663" s="314" t="s">
        <v>140</v>
      </c>
      <c r="G663" s="314" t="s">
        <v>140</v>
      </c>
      <c r="H663" s="314" t="s">
        <v>140</v>
      </c>
    </row>
    <row r="664" spans="2:8">
      <c r="B664" s="96" t="s">
        <v>315</v>
      </c>
      <c r="C664" s="314" t="s">
        <v>140</v>
      </c>
      <c r="D664" s="314" t="s">
        <v>140</v>
      </c>
      <c r="E664" s="314" t="s">
        <v>140</v>
      </c>
      <c r="F664" s="314" t="s">
        <v>140</v>
      </c>
      <c r="G664" s="314" t="s">
        <v>140</v>
      </c>
      <c r="H664" s="314" t="s">
        <v>140</v>
      </c>
    </row>
    <row r="665" spans="2:8">
      <c r="B665" s="96" t="s">
        <v>316</v>
      </c>
      <c r="C665" s="314" t="s">
        <v>140</v>
      </c>
      <c r="D665" s="314" t="s">
        <v>140</v>
      </c>
      <c r="E665" s="314" t="s">
        <v>140</v>
      </c>
      <c r="F665" s="314" t="s">
        <v>140</v>
      </c>
      <c r="G665" s="314" t="s">
        <v>140</v>
      </c>
      <c r="H665" s="314" t="s">
        <v>140</v>
      </c>
    </row>
    <row r="666" spans="2:8">
      <c r="B666" s="96" t="s">
        <v>317</v>
      </c>
      <c r="C666" s="314" t="s">
        <v>140</v>
      </c>
      <c r="D666" s="314" t="s">
        <v>140</v>
      </c>
      <c r="E666" s="314" t="s">
        <v>140</v>
      </c>
      <c r="F666" s="314" t="s">
        <v>140</v>
      </c>
      <c r="G666" s="314" t="s">
        <v>140</v>
      </c>
      <c r="H666" s="314" t="s">
        <v>140</v>
      </c>
    </row>
    <row r="667" spans="2:8">
      <c r="B667" s="96" t="s">
        <v>318</v>
      </c>
      <c r="C667" s="314" t="s">
        <v>140</v>
      </c>
      <c r="D667" s="314" t="s">
        <v>140</v>
      </c>
      <c r="E667" s="314" t="s">
        <v>140</v>
      </c>
      <c r="F667" s="314" t="s">
        <v>140</v>
      </c>
      <c r="G667" s="314" t="s">
        <v>140</v>
      </c>
      <c r="H667" s="314" t="s">
        <v>140</v>
      </c>
    </row>
    <row r="668" spans="2:8">
      <c r="B668" s="96" t="s">
        <v>319</v>
      </c>
      <c r="C668" s="314" t="s">
        <v>140</v>
      </c>
      <c r="D668" s="314" t="s">
        <v>140</v>
      </c>
      <c r="E668" s="314" t="s">
        <v>140</v>
      </c>
      <c r="F668" s="314" t="s">
        <v>140</v>
      </c>
      <c r="G668" s="314" t="s">
        <v>140</v>
      </c>
      <c r="H668" s="314" t="s">
        <v>140</v>
      </c>
    </row>
    <row r="669" spans="2:8">
      <c r="B669" s="93"/>
      <c r="C669" s="114"/>
      <c r="D669" s="114"/>
      <c r="E669" s="114"/>
      <c r="F669" s="114"/>
      <c r="G669" s="114"/>
      <c r="H669" s="114"/>
    </row>
    <row r="670" spans="2:8">
      <c r="B670" s="92" t="s">
        <v>664</v>
      </c>
      <c r="C670" s="114"/>
      <c r="D670" s="114"/>
      <c r="E670" s="114"/>
      <c r="F670" s="114"/>
      <c r="G670" s="114"/>
      <c r="H670" s="114"/>
    </row>
    <row r="671" spans="2:8">
      <c r="B671" s="93" t="s">
        <v>325</v>
      </c>
      <c r="C671" s="34">
        <v>518798.20849138207</v>
      </c>
      <c r="D671" s="34">
        <v>343924.16797420091</v>
      </c>
      <c r="E671" s="34">
        <v>338059.76907989779</v>
      </c>
      <c r="F671" s="34">
        <v>348845.57947712106</v>
      </c>
      <c r="G671" s="34">
        <v>345426.33071721083</v>
      </c>
      <c r="H671" s="34">
        <v>344785.29582164215</v>
      </c>
    </row>
    <row r="672" spans="2:8">
      <c r="B672" s="96" t="s">
        <v>293</v>
      </c>
      <c r="C672" s="34">
        <v>518798.20849138207</v>
      </c>
      <c r="D672" s="34">
        <v>343924.16797420091</v>
      </c>
      <c r="E672" s="34">
        <v>338059.76907989779</v>
      </c>
      <c r="F672" s="34">
        <v>348845.57947712106</v>
      </c>
      <c r="G672" s="34">
        <v>345426.33071721083</v>
      </c>
      <c r="H672" s="34">
        <v>344785.29582164215</v>
      </c>
    </row>
    <row r="673" spans="2:8">
      <c r="B673" s="136" t="s">
        <v>294</v>
      </c>
      <c r="C673" s="34">
        <v>57146.866899631619</v>
      </c>
      <c r="D673" s="34">
        <v>43157.495483334613</v>
      </c>
      <c r="E673" s="34">
        <v>59154.352697017108</v>
      </c>
      <c r="F673" s="34">
        <v>7653.8192836846647</v>
      </c>
      <c r="G673" s="34">
        <v>8991.289380447839</v>
      </c>
      <c r="H673" s="34">
        <v>7722.6423042356337</v>
      </c>
    </row>
    <row r="674" spans="2:8">
      <c r="B674" s="136" t="s">
        <v>634</v>
      </c>
      <c r="C674" s="34">
        <v>461651.34159175039</v>
      </c>
      <c r="D674" s="34">
        <v>300766.67249086633</v>
      </c>
      <c r="E674" s="34">
        <v>278905.41638288071</v>
      </c>
      <c r="F674" s="34">
        <v>341191.76019343641</v>
      </c>
      <c r="G674" s="34">
        <v>336435.04133676301</v>
      </c>
      <c r="H674" s="34">
        <v>337062.65351740655</v>
      </c>
    </row>
    <row r="675" spans="2:8">
      <c r="B675" s="96" t="s">
        <v>296</v>
      </c>
      <c r="C675" s="114" t="s">
        <v>140</v>
      </c>
      <c r="D675" s="114" t="s">
        <v>140</v>
      </c>
      <c r="E675" s="114" t="s">
        <v>140</v>
      </c>
      <c r="F675" s="114" t="s">
        <v>140</v>
      </c>
      <c r="G675" s="114" t="s">
        <v>140</v>
      </c>
      <c r="H675" s="114" t="s">
        <v>140</v>
      </c>
    </row>
    <row r="676" spans="2:8">
      <c r="B676" s="96" t="s">
        <v>237</v>
      </c>
      <c r="C676" s="114" t="s">
        <v>140</v>
      </c>
      <c r="D676" s="114" t="s">
        <v>140</v>
      </c>
      <c r="E676" s="114" t="s">
        <v>140</v>
      </c>
      <c r="F676" s="114" t="s">
        <v>140</v>
      </c>
      <c r="G676" s="114" t="s">
        <v>140</v>
      </c>
      <c r="H676" s="114" t="s">
        <v>140</v>
      </c>
    </row>
    <row r="677" spans="2:8">
      <c r="B677" s="96"/>
      <c r="C677" s="114"/>
      <c r="D677" s="114"/>
      <c r="E677" s="114"/>
      <c r="F677" s="114"/>
      <c r="G677" s="114"/>
      <c r="H677" s="114"/>
    </row>
    <row r="678" spans="2:8">
      <c r="B678" s="93" t="s">
        <v>327</v>
      </c>
      <c r="C678" s="114" t="s">
        <v>140</v>
      </c>
      <c r="D678" s="114" t="s">
        <v>140</v>
      </c>
      <c r="E678" s="114" t="s">
        <v>140</v>
      </c>
      <c r="F678" s="114" t="s">
        <v>140</v>
      </c>
      <c r="G678" s="114" t="s">
        <v>140</v>
      </c>
      <c r="H678" s="114" t="s">
        <v>140</v>
      </c>
    </row>
    <row r="679" spans="2:8">
      <c r="B679" s="96" t="s">
        <v>314</v>
      </c>
      <c r="C679" s="114" t="s">
        <v>140</v>
      </c>
      <c r="D679" s="114" t="s">
        <v>140</v>
      </c>
      <c r="E679" s="114" t="s">
        <v>140</v>
      </c>
      <c r="F679" s="114" t="s">
        <v>140</v>
      </c>
      <c r="G679" s="114" t="s">
        <v>140</v>
      </c>
      <c r="H679" s="114" t="s">
        <v>140</v>
      </c>
    </row>
    <row r="680" spans="2:8">
      <c r="B680" s="96" t="s">
        <v>315</v>
      </c>
      <c r="C680" s="114" t="s">
        <v>140</v>
      </c>
      <c r="D680" s="114" t="s">
        <v>140</v>
      </c>
      <c r="E680" s="114" t="s">
        <v>140</v>
      </c>
      <c r="F680" s="114" t="s">
        <v>140</v>
      </c>
      <c r="G680" s="114" t="s">
        <v>140</v>
      </c>
      <c r="H680" s="114" t="s">
        <v>140</v>
      </c>
    </row>
    <row r="681" spans="2:8">
      <c r="B681" s="96" t="s">
        <v>316</v>
      </c>
      <c r="C681" s="114" t="s">
        <v>140</v>
      </c>
      <c r="D681" s="114" t="s">
        <v>140</v>
      </c>
      <c r="E681" s="114" t="s">
        <v>140</v>
      </c>
      <c r="F681" s="114" t="s">
        <v>140</v>
      </c>
      <c r="G681" s="114" t="s">
        <v>140</v>
      </c>
      <c r="H681" s="114" t="s">
        <v>140</v>
      </c>
    </row>
    <row r="682" spans="2:8">
      <c r="B682" s="96" t="s">
        <v>317</v>
      </c>
      <c r="C682" s="114" t="s">
        <v>140</v>
      </c>
      <c r="D682" s="114" t="s">
        <v>140</v>
      </c>
      <c r="E682" s="114" t="s">
        <v>140</v>
      </c>
      <c r="F682" s="114" t="s">
        <v>140</v>
      </c>
      <c r="G682" s="114" t="s">
        <v>140</v>
      </c>
      <c r="H682" s="114" t="s">
        <v>140</v>
      </c>
    </row>
    <row r="683" spans="2:8">
      <c r="B683" s="96" t="s">
        <v>318</v>
      </c>
      <c r="C683" s="114" t="s">
        <v>140</v>
      </c>
      <c r="D683" s="114" t="s">
        <v>140</v>
      </c>
      <c r="E683" s="114" t="s">
        <v>140</v>
      </c>
      <c r="F683" s="114" t="s">
        <v>140</v>
      </c>
      <c r="G683" s="114" t="s">
        <v>140</v>
      </c>
      <c r="H683" s="114" t="s">
        <v>140</v>
      </c>
    </row>
    <row r="684" spans="2:8">
      <c r="B684" s="96" t="s">
        <v>319</v>
      </c>
      <c r="C684" s="114" t="s">
        <v>140</v>
      </c>
      <c r="D684" s="114" t="s">
        <v>140</v>
      </c>
      <c r="E684" s="114" t="s">
        <v>140</v>
      </c>
      <c r="F684" s="114" t="s">
        <v>140</v>
      </c>
      <c r="G684" s="114" t="s">
        <v>140</v>
      </c>
      <c r="H684" s="114" t="s">
        <v>140</v>
      </c>
    </row>
    <row r="685" spans="2:8">
      <c r="B685" s="96"/>
      <c r="C685" s="114"/>
      <c r="D685" s="114"/>
      <c r="E685" s="114"/>
      <c r="F685" s="114"/>
      <c r="G685" s="114"/>
      <c r="H685" s="114"/>
    </row>
    <row r="686" spans="2:8">
      <c r="B686" s="92" t="s">
        <v>665</v>
      </c>
      <c r="C686" s="114">
        <f>C687+C694</f>
        <v>67746.330877799657</v>
      </c>
      <c r="D686" s="114">
        <f t="shared" ref="D686:H686" si="0">D687+D694</f>
        <v>55804.753737129446</v>
      </c>
      <c r="E686" s="114">
        <f t="shared" si="0"/>
        <v>55277.4620300651</v>
      </c>
      <c r="F686" s="114">
        <f t="shared" si="0"/>
        <v>55966.768695133607</v>
      </c>
      <c r="G686" s="114">
        <f t="shared" si="0"/>
        <v>62702.074381312406</v>
      </c>
      <c r="H686" s="114">
        <f t="shared" si="0"/>
        <v>44911.920085179801</v>
      </c>
    </row>
    <row r="687" spans="2:8">
      <c r="B687" s="93" t="s">
        <v>325</v>
      </c>
      <c r="C687" s="34">
        <v>20169.675415056983</v>
      </c>
      <c r="D687" s="34">
        <v>11829.370383005788</v>
      </c>
      <c r="E687" s="34">
        <v>11583.707922719901</v>
      </c>
      <c r="F687" s="34">
        <v>11368.089204494365</v>
      </c>
      <c r="G687" s="34">
        <v>12134.25915025691</v>
      </c>
      <c r="H687" s="34">
        <v>10701.920579316689</v>
      </c>
    </row>
    <row r="688" spans="2:8">
      <c r="B688" s="96" t="s">
        <v>293</v>
      </c>
      <c r="C688" s="34" t="s">
        <v>140</v>
      </c>
      <c r="D688" s="34" t="s">
        <v>140</v>
      </c>
      <c r="E688" s="34" t="s">
        <v>140</v>
      </c>
      <c r="F688" s="34" t="s">
        <v>140</v>
      </c>
      <c r="G688" s="34" t="s">
        <v>140</v>
      </c>
      <c r="H688" s="34" t="s">
        <v>140</v>
      </c>
    </row>
    <row r="689" spans="2:8">
      <c r="B689" s="136" t="s">
        <v>294</v>
      </c>
      <c r="C689" s="34" t="s">
        <v>140</v>
      </c>
      <c r="D689" s="34" t="s">
        <v>140</v>
      </c>
      <c r="E689" s="34" t="s">
        <v>140</v>
      </c>
      <c r="F689" s="34" t="s">
        <v>140</v>
      </c>
      <c r="G689" s="34" t="s">
        <v>140</v>
      </c>
      <c r="H689" s="34" t="s">
        <v>140</v>
      </c>
    </row>
    <row r="690" spans="2:8">
      <c r="B690" s="136" t="s">
        <v>634</v>
      </c>
      <c r="C690" s="34" t="s">
        <v>140</v>
      </c>
      <c r="D690" s="34" t="s">
        <v>140</v>
      </c>
      <c r="E690" s="34" t="s">
        <v>140</v>
      </c>
      <c r="F690" s="34" t="s">
        <v>140</v>
      </c>
      <c r="G690" s="34" t="s">
        <v>140</v>
      </c>
      <c r="H690" s="34" t="s">
        <v>140</v>
      </c>
    </row>
    <row r="691" spans="2:8">
      <c r="B691" s="96" t="s">
        <v>296</v>
      </c>
      <c r="C691" s="34">
        <v>19440.872219550452</v>
      </c>
      <c r="D691" s="34">
        <v>11542.669327761781</v>
      </c>
      <c r="E691" s="34">
        <v>10902.338280595497</v>
      </c>
      <c r="F691" s="34">
        <v>10678.544998998879</v>
      </c>
      <c r="G691" s="34">
        <v>11530.124612934058</v>
      </c>
      <c r="H691" s="34">
        <v>9735.4241049242482</v>
      </c>
    </row>
    <row r="692" spans="2:8">
      <c r="B692" s="96" t="s">
        <v>237</v>
      </c>
      <c r="C692" s="34">
        <v>728.8031955065278</v>
      </c>
      <c r="D692" s="34">
        <v>286.70105524400418</v>
      </c>
      <c r="E692" s="34">
        <v>681.36964212440478</v>
      </c>
      <c r="F692" s="34">
        <v>689.54420549548479</v>
      </c>
      <c r="G692" s="34">
        <v>604.13453732285041</v>
      </c>
      <c r="H692" s="34">
        <v>966.49647439243972</v>
      </c>
    </row>
    <row r="693" spans="2:8">
      <c r="B693" s="96"/>
      <c r="C693" s="34"/>
      <c r="D693" s="34"/>
      <c r="E693" s="34"/>
      <c r="F693" s="34"/>
      <c r="G693" s="34"/>
      <c r="H693" s="34"/>
    </row>
    <row r="694" spans="2:8">
      <c r="B694" s="93" t="s">
        <v>327</v>
      </c>
      <c r="C694" s="34">
        <v>47576.655462742667</v>
      </c>
      <c r="D694" s="34">
        <v>43975.38335412366</v>
      </c>
      <c r="E694" s="34">
        <v>43693.754107345201</v>
      </c>
      <c r="F694" s="34">
        <v>44598.679490639239</v>
      </c>
      <c r="G694" s="34">
        <v>50567.815231055494</v>
      </c>
      <c r="H694" s="34">
        <v>34209.99950586311</v>
      </c>
    </row>
    <row r="695" spans="2:8">
      <c r="B695" s="96" t="s">
        <v>314</v>
      </c>
      <c r="C695" s="34">
        <v>47576.655462742667</v>
      </c>
      <c r="D695" s="34">
        <v>43975.38335412366</v>
      </c>
      <c r="E695" s="34">
        <v>43693.754107345201</v>
      </c>
      <c r="F695" s="34">
        <v>44598.679490639239</v>
      </c>
      <c r="G695" s="34">
        <v>50567.813085646914</v>
      </c>
      <c r="H695" s="34">
        <v>34209.171453590221</v>
      </c>
    </row>
    <row r="696" spans="2:8">
      <c r="B696" s="96" t="s">
        <v>315</v>
      </c>
      <c r="C696" s="114">
        <v>0</v>
      </c>
      <c r="D696" s="114">
        <v>0</v>
      </c>
      <c r="E696" s="114">
        <v>0</v>
      </c>
      <c r="F696" s="114">
        <v>0</v>
      </c>
      <c r="G696" s="114">
        <v>2.1454085801150477E-3</v>
      </c>
      <c r="H696" s="114">
        <v>0.82805227288652472</v>
      </c>
    </row>
    <row r="697" spans="2:8">
      <c r="B697" s="96" t="s">
        <v>316</v>
      </c>
      <c r="C697" s="34">
        <v>0</v>
      </c>
      <c r="D697" s="34">
        <v>0</v>
      </c>
      <c r="E697" s="34">
        <v>0</v>
      </c>
      <c r="F697" s="34">
        <v>0</v>
      </c>
      <c r="G697" s="34">
        <v>0</v>
      </c>
      <c r="H697" s="34">
        <v>0</v>
      </c>
    </row>
    <row r="698" spans="2:8">
      <c r="B698" s="96" t="s">
        <v>317</v>
      </c>
      <c r="C698" s="34">
        <v>0</v>
      </c>
      <c r="D698" s="34">
        <v>0</v>
      </c>
      <c r="E698" s="34">
        <v>0</v>
      </c>
      <c r="F698" s="34">
        <v>0</v>
      </c>
      <c r="G698" s="34">
        <v>0</v>
      </c>
      <c r="H698" s="34">
        <v>0</v>
      </c>
    </row>
    <row r="699" spans="2:8">
      <c r="B699" s="96" t="s">
        <v>318</v>
      </c>
      <c r="C699" s="34">
        <v>0</v>
      </c>
      <c r="D699" s="34">
        <v>0</v>
      </c>
      <c r="E699" s="34">
        <v>0</v>
      </c>
      <c r="F699" s="34">
        <v>0</v>
      </c>
      <c r="G699" s="34">
        <v>0</v>
      </c>
      <c r="H699" s="34">
        <v>0</v>
      </c>
    </row>
    <row r="700" spans="2:8" ht="15.75" thickBot="1">
      <c r="B700" s="133" t="s">
        <v>319</v>
      </c>
      <c r="C700" s="34">
        <v>0</v>
      </c>
      <c r="D700" s="34">
        <v>0</v>
      </c>
      <c r="E700" s="34">
        <v>0</v>
      </c>
      <c r="F700" s="34">
        <v>0</v>
      </c>
      <c r="G700" s="34">
        <v>0</v>
      </c>
      <c r="H700" s="34">
        <v>0</v>
      </c>
    </row>
    <row r="701" spans="2:8" ht="15.75" thickTop="1">
      <c r="B701" s="1081" t="s">
        <v>669</v>
      </c>
      <c r="C701" s="1081"/>
      <c r="D701" s="1081"/>
      <c r="E701" s="1081"/>
      <c r="F701" s="1081"/>
      <c r="G701" s="1081"/>
      <c r="H701" s="1081"/>
    </row>
    <row r="702" spans="2:8">
      <c r="B702" s="27"/>
    </row>
    <row r="703" spans="2:8">
      <c r="B703" s="1063" t="s">
        <v>45</v>
      </c>
      <c r="C703" s="1063"/>
      <c r="D703" s="1063"/>
      <c r="E703" s="1063"/>
      <c r="F703" s="1063"/>
      <c r="G703" s="1063"/>
      <c r="H703" s="1063"/>
    </row>
    <row r="704" spans="2:8">
      <c r="B704" s="13" t="s">
        <v>44</v>
      </c>
    </row>
    <row r="705" spans="2:8">
      <c r="B705" s="127" t="s">
        <v>335</v>
      </c>
    </row>
    <row r="706" spans="2:8">
      <c r="B706" s="128"/>
    </row>
    <row r="707" spans="2:8">
      <c r="B707" s="16"/>
      <c r="C707" s="17">
        <v>2014</v>
      </c>
      <c r="D707" s="17">
        <v>2015</v>
      </c>
      <c r="E707" s="17">
        <v>2016</v>
      </c>
      <c r="F707" s="17">
        <v>2017</v>
      </c>
      <c r="G707" s="17">
        <v>2018</v>
      </c>
      <c r="H707" s="17">
        <v>2019</v>
      </c>
    </row>
    <row r="708" spans="2:8" ht="25.5">
      <c r="B708" s="92" t="s">
        <v>670</v>
      </c>
    </row>
    <row r="709" spans="2:8">
      <c r="B709" s="93" t="s">
        <v>336</v>
      </c>
      <c r="C709" s="132">
        <v>31</v>
      </c>
      <c r="D709" s="132">
        <v>32</v>
      </c>
      <c r="E709" s="132">
        <v>36</v>
      </c>
      <c r="F709" s="132">
        <v>37</v>
      </c>
      <c r="G709" s="132">
        <v>36</v>
      </c>
      <c r="H709" s="132">
        <v>37</v>
      </c>
    </row>
    <row r="710" spans="2:8">
      <c r="B710" s="96" t="s">
        <v>337</v>
      </c>
      <c r="C710" s="132">
        <v>0</v>
      </c>
      <c r="D710" s="132">
        <v>0</v>
      </c>
      <c r="E710" s="132">
        <v>0</v>
      </c>
      <c r="F710" s="132">
        <v>0</v>
      </c>
      <c r="G710" s="132">
        <v>0</v>
      </c>
      <c r="H710" s="132">
        <v>0</v>
      </c>
    </row>
    <row r="711" spans="2:8">
      <c r="B711" s="96" t="s">
        <v>338</v>
      </c>
      <c r="C711" s="132">
        <v>0</v>
      </c>
      <c r="D711" s="132">
        <v>0</v>
      </c>
      <c r="E711" s="132">
        <v>0</v>
      </c>
      <c r="F711" s="132">
        <v>0</v>
      </c>
      <c r="G711" s="132">
        <v>0</v>
      </c>
      <c r="H711" s="132">
        <v>0</v>
      </c>
    </row>
    <row r="712" spans="2:8">
      <c r="B712" s="96" t="s">
        <v>339</v>
      </c>
      <c r="C712" s="132">
        <v>13</v>
      </c>
      <c r="D712" s="132">
        <v>13</v>
      </c>
      <c r="E712" s="132">
        <v>15</v>
      </c>
      <c r="F712" s="132">
        <v>14</v>
      </c>
      <c r="G712" s="132">
        <v>15</v>
      </c>
      <c r="H712" s="132">
        <v>14</v>
      </c>
    </row>
    <row r="713" spans="2:8">
      <c r="B713" s="96" t="s">
        <v>340</v>
      </c>
      <c r="C713" s="132">
        <v>18</v>
      </c>
      <c r="D713" s="132">
        <v>19</v>
      </c>
      <c r="E713" s="132">
        <v>21</v>
      </c>
      <c r="F713" s="132">
        <v>23</v>
      </c>
      <c r="G713" s="132">
        <v>21</v>
      </c>
      <c r="H713" s="132">
        <v>23</v>
      </c>
    </row>
    <row r="714" spans="2:8">
      <c r="B714" s="96"/>
      <c r="C714" s="132"/>
      <c r="D714" s="132"/>
      <c r="E714" s="132"/>
      <c r="F714" s="132"/>
      <c r="G714" s="132"/>
      <c r="H714" s="132"/>
    </row>
    <row r="715" spans="2:8">
      <c r="B715" s="93" t="s">
        <v>341</v>
      </c>
      <c r="C715" s="132">
        <v>31</v>
      </c>
      <c r="D715" s="132">
        <v>32</v>
      </c>
      <c r="E715" s="132">
        <v>36</v>
      </c>
      <c r="F715" s="132">
        <v>37</v>
      </c>
      <c r="G715" s="132">
        <v>36</v>
      </c>
      <c r="H715" s="132">
        <v>37</v>
      </c>
    </row>
    <row r="716" spans="2:8">
      <c r="B716" s="96" t="s">
        <v>337</v>
      </c>
      <c r="C716" s="132">
        <v>0</v>
      </c>
      <c r="D716" s="132">
        <v>0</v>
      </c>
      <c r="E716" s="132">
        <v>0</v>
      </c>
      <c r="F716" s="132">
        <v>0</v>
      </c>
      <c r="G716" s="132">
        <v>0</v>
      </c>
      <c r="H716" s="132">
        <v>0</v>
      </c>
    </row>
    <row r="717" spans="2:8">
      <c r="B717" s="96" t="s">
        <v>338</v>
      </c>
      <c r="C717" s="132">
        <v>0</v>
      </c>
      <c r="D717" s="132">
        <v>0</v>
      </c>
      <c r="E717" s="132">
        <v>0</v>
      </c>
      <c r="F717" s="132">
        <v>0</v>
      </c>
      <c r="G717" s="132">
        <v>0</v>
      </c>
      <c r="H717" s="132">
        <v>0</v>
      </c>
    </row>
    <row r="718" spans="2:8">
      <c r="B718" s="96" t="s">
        <v>339</v>
      </c>
      <c r="C718" s="132">
        <v>13</v>
      </c>
      <c r="D718" s="132">
        <v>13</v>
      </c>
      <c r="E718" s="132">
        <v>15</v>
      </c>
      <c r="F718" s="132">
        <v>14</v>
      </c>
      <c r="G718" s="132">
        <v>15</v>
      </c>
      <c r="H718" s="132">
        <v>14</v>
      </c>
    </row>
    <row r="719" spans="2:8">
      <c r="B719" s="96" t="s">
        <v>340</v>
      </c>
      <c r="C719" s="132">
        <v>18</v>
      </c>
      <c r="D719" s="132">
        <v>19</v>
      </c>
      <c r="E719" s="132">
        <v>21</v>
      </c>
      <c r="F719" s="132">
        <v>23</v>
      </c>
      <c r="G719" s="132">
        <v>21</v>
      </c>
      <c r="H719" s="132">
        <v>23</v>
      </c>
    </row>
    <row r="720" spans="2:8">
      <c r="B720" s="96"/>
      <c r="C720" s="132"/>
      <c r="D720" s="132"/>
      <c r="E720" s="132"/>
      <c r="F720" s="132"/>
      <c r="G720" s="132"/>
      <c r="H720" s="132"/>
    </row>
    <row r="721" spans="2:8">
      <c r="B721" s="93" t="s">
        <v>342</v>
      </c>
      <c r="C721" s="132"/>
      <c r="D721" s="132"/>
      <c r="E721" s="132"/>
      <c r="F721" s="132"/>
      <c r="G721" s="132"/>
      <c r="H721" s="132"/>
    </row>
    <row r="722" spans="2:8">
      <c r="B722" s="96" t="s">
        <v>337</v>
      </c>
      <c r="C722" s="132">
        <v>0</v>
      </c>
      <c r="D722" s="132">
        <v>0</v>
      </c>
      <c r="E722" s="132">
        <v>0</v>
      </c>
      <c r="F722" s="132">
        <v>0</v>
      </c>
      <c r="G722" s="132">
        <v>0</v>
      </c>
      <c r="H722" s="132">
        <v>0</v>
      </c>
    </row>
    <row r="723" spans="2:8">
      <c r="B723" s="96" t="s">
        <v>338</v>
      </c>
      <c r="C723" s="132">
        <v>0</v>
      </c>
      <c r="D723" s="132">
        <v>0</v>
      </c>
      <c r="E723" s="132">
        <v>0</v>
      </c>
      <c r="F723" s="132">
        <v>0</v>
      </c>
      <c r="G723" s="132">
        <v>0</v>
      </c>
      <c r="H723" s="132">
        <v>0</v>
      </c>
    </row>
    <row r="724" spans="2:8">
      <c r="B724" s="96" t="s">
        <v>339</v>
      </c>
      <c r="C724" s="132">
        <v>0</v>
      </c>
      <c r="D724" s="132">
        <v>0</v>
      </c>
      <c r="E724" s="132">
        <v>0</v>
      </c>
      <c r="F724" s="132">
        <v>0</v>
      </c>
      <c r="G724" s="132">
        <v>0</v>
      </c>
      <c r="H724" s="132">
        <v>0</v>
      </c>
    </row>
    <row r="725" spans="2:8">
      <c r="B725" s="96" t="s">
        <v>340</v>
      </c>
      <c r="C725" s="132">
        <v>0</v>
      </c>
      <c r="D725" s="132">
        <v>0</v>
      </c>
      <c r="E725" s="132">
        <v>0</v>
      </c>
      <c r="F725" s="132">
        <v>0</v>
      </c>
      <c r="G725" s="132">
        <v>0</v>
      </c>
      <c r="H725" s="132">
        <v>0</v>
      </c>
    </row>
    <row r="726" spans="2:8">
      <c r="B726" s="96"/>
      <c r="C726" s="94"/>
      <c r="D726" s="94"/>
      <c r="E726" s="94"/>
      <c r="F726" s="94"/>
      <c r="G726" s="94"/>
      <c r="H726" s="94"/>
    </row>
    <row r="727" spans="2:8" ht="25.5">
      <c r="B727" s="92" t="s">
        <v>671</v>
      </c>
    </row>
    <row r="728" spans="2:8">
      <c r="B728" s="93" t="s">
        <v>336</v>
      </c>
      <c r="C728" s="132">
        <v>36</v>
      </c>
      <c r="D728" s="132">
        <v>35</v>
      </c>
      <c r="E728" s="132">
        <v>35</v>
      </c>
      <c r="F728" s="132">
        <v>36</v>
      </c>
      <c r="G728" s="132">
        <v>36</v>
      </c>
      <c r="H728" s="132">
        <v>38</v>
      </c>
    </row>
    <row r="729" spans="2:8">
      <c r="B729" s="96" t="s">
        <v>337</v>
      </c>
      <c r="C729" s="132">
        <v>1</v>
      </c>
      <c r="D729" s="132">
        <v>1</v>
      </c>
      <c r="E729" s="132">
        <v>1</v>
      </c>
      <c r="F729" s="132">
        <v>1</v>
      </c>
      <c r="G729" s="132">
        <v>1</v>
      </c>
      <c r="H729" s="132">
        <v>1</v>
      </c>
    </row>
    <row r="730" spans="2:8">
      <c r="B730" s="96" t="s">
        <v>338</v>
      </c>
      <c r="C730" s="132">
        <v>0</v>
      </c>
      <c r="D730" s="132">
        <v>0</v>
      </c>
      <c r="E730" s="132">
        <v>0</v>
      </c>
      <c r="F730" s="132">
        <v>0</v>
      </c>
      <c r="G730" s="132">
        <v>0</v>
      </c>
      <c r="H730" s="132">
        <v>0</v>
      </c>
    </row>
    <row r="731" spans="2:8">
      <c r="B731" s="96" t="s">
        <v>339</v>
      </c>
      <c r="C731" s="132">
        <v>16</v>
      </c>
      <c r="D731" s="132">
        <v>17</v>
      </c>
      <c r="E731" s="132">
        <v>19</v>
      </c>
      <c r="F731" s="132">
        <v>19</v>
      </c>
      <c r="G731" s="132">
        <v>17</v>
      </c>
      <c r="H731" s="132">
        <v>18</v>
      </c>
    </row>
    <row r="732" spans="2:8">
      <c r="B732" s="96" t="s">
        <v>340</v>
      </c>
      <c r="C732" s="132">
        <v>19</v>
      </c>
      <c r="D732" s="132">
        <v>17</v>
      </c>
      <c r="E732" s="132">
        <v>15</v>
      </c>
      <c r="F732" s="132">
        <v>16</v>
      </c>
      <c r="G732" s="132">
        <v>18</v>
      </c>
      <c r="H732" s="132">
        <v>19</v>
      </c>
    </row>
    <row r="733" spans="2:8">
      <c r="B733" s="96"/>
      <c r="C733" s="132"/>
      <c r="D733" s="132"/>
      <c r="E733" s="132"/>
      <c r="F733" s="132"/>
      <c r="G733" s="132"/>
      <c r="H733" s="132"/>
    </row>
    <row r="734" spans="2:8">
      <c r="B734" s="93" t="s">
        <v>341</v>
      </c>
      <c r="C734" s="132">
        <v>36</v>
      </c>
      <c r="D734" s="132">
        <v>35</v>
      </c>
      <c r="E734" s="132">
        <v>35</v>
      </c>
      <c r="F734" s="132">
        <v>36</v>
      </c>
      <c r="G734" s="132">
        <v>36</v>
      </c>
      <c r="H734" s="132">
        <v>38</v>
      </c>
    </row>
    <row r="735" spans="2:8">
      <c r="B735" s="96" t="s">
        <v>337</v>
      </c>
      <c r="C735" s="132">
        <v>1</v>
      </c>
      <c r="D735" s="132">
        <v>1</v>
      </c>
      <c r="E735" s="132">
        <v>1</v>
      </c>
      <c r="F735" s="132">
        <v>1</v>
      </c>
      <c r="G735" s="132">
        <v>1</v>
      </c>
      <c r="H735" s="132">
        <v>1</v>
      </c>
    </row>
    <row r="736" spans="2:8">
      <c r="B736" s="96" t="s">
        <v>338</v>
      </c>
      <c r="C736" s="132">
        <v>0</v>
      </c>
      <c r="D736" s="132">
        <v>0</v>
      </c>
      <c r="E736" s="132">
        <v>0</v>
      </c>
      <c r="F736" s="132">
        <v>0</v>
      </c>
      <c r="G736" s="132">
        <v>0</v>
      </c>
      <c r="H736" s="132">
        <v>0</v>
      </c>
    </row>
    <row r="737" spans="2:8">
      <c r="B737" s="96" t="s">
        <v>339</v>
      </c>
      <c r="C737" s="132">
        <v>16</v>
      </c>
      <c r="D737" s="132">
        <v>17</v>
      </c>
      <c r="E737" s="132">
        <v>19</v>
      </c>
      <c r="F737" s="132">
        <v>19</v>
      </c>
      <c r="G737" s="132">
        <v>17</v>
      </c>
      <c r="H737" s="132">
        <v>18</v>
      </c>
    </row>
    <row r="738" spans="2:8">
      <c r="B738" s="96" t="s">
        <v>340</v>
      </c>
      <c r="C738" s="132">
        <v>19</v>
      </c>
      <c r="D738" s="132">
        <v>17</v>
      </c>
      <c r="E738" s="132">
        <v>15</v>
      </c>
      <c r="F738" s="132">
        <v>16</v>
      </c>
      <c r="G738" s="132">
        <v>18</v>
      </c>
      <c r="H738" s="132">
        <v>19</v>
      </c>
    </row>
    <row r="739" spans="2:8">
      <c r="B739" s="96"/>
      <c r="C739" s="132"/>
      <c r="D739" s="132"/>
      <c r="E739" s="132"/>
      <c r="F739" s="132"/>
      <c r="G739" s="132"/>
      <c r="H739" s="132"/>
    </row>
    <row r="740" spans="2:8">
      <c r="B740" s="93" t="s">
        <v>342</v>
      </c>
      <c r="C740" s="132"/>
      <c r="D740" s="132"/>
      <c r="E740" s="132"/>
      <c r="F740" s="132"/>
      <c r="G740" s="132"/>
      <c r="H740" s="132"/>
    </row>
    <row r="741" spans="2:8">
      <c r="B741" s="96" t="s">
        <v>337</v>
      </c>
      <c r="C741" s="132">
        <v>0</v>
      </c>
      <c r="D741" s="132">
        <v>0</v>
      </c>
      <c r="E741" s="132">
        <v>0</v>
      </c>
      <c r="F741" s="132">
        <v>0</v>
      </c>
      <c r="G741" s="132">
        <v>0</v>
      </c>
      <c r="H741" s="132">
        <v>0</v>
      </c>
    </row>
    <row r="742" spans="2:8">
      <c r="B742" s="96" t="s">
        <v>338</v>
      </c>
      <c r="C742" s="132">
        <v>0</v>
      </c>
      <c r="D742" s="132">
        <v>0</v>
      </c>
      <c r="E742" s="132">
        <v>0</v>
      </c>
      <c r="F742" s="132">
        <v>0</v>
      </c>
      <c r="G742" s="132">
        <v>0</v>
      </c>
      <c r="H742" s="132">
        <v>0</v>
      </c>
    </row>
    <row r="743" spans="2:8">
      <c r="B743" s="96" t="s">
        <v>339</v>
      </c>
      <c r="C743" s="132">
        <v>0</v>
      </c>
      <c r="D743" s="132">
        <v>0</v>
      </c>
      <c r="E743" s="132">
        <v>0</v>
      </c>
      <c r="F743" s="132">
        <v>0</v>
      </c>
      <c r="G743" s="132">
        <v>0</v>
      </c>
      <c r="H743" s="132">
        <v>0</v>
      </c>
    </row>
    <row r="744" spans="2:8" ht="15.75" thickBot="1">
      <c r="B744" s="133" t="s">
        <v>340</v>
      </c>
      <c r="C744" s="132">
        <v>0</v>
      </c>
      <c r="D744" s="132">
        <v>0</v>
      </c>
      <c r="E744" s="132">
        <v>0</v>
      </c>
      <c r="F744" s="132">
        <v>0</v>
      </c>
      <c r="G744" s="132">
        <v>0</v>
      </c>
      <c r="H744" s="132">
        <v>0</v>
      </c>
    </row>
    <row r="745" spans="2:8" ht="15.75" thickTop="1">
      <c r="B745" s="1064" t="s">
        <v>672</v>
      </c>
      <c r="C745" s="1064"/>
      <c r="D745" s="1064"/>
      <c r="E745" s="1064"/>
      <c r="F745" s="1064"/>
      <c r="G745" s="1064"/>
      <c r="H745" s="1064"/>
    </row>
    <row r="746" spans="2:8">
      <c r="B746" s="134"/>
    </row>
    <row r="747" spans="2:8">
      <c r="B747" s="1063" t="s">
        <v>47</v>
      </c>
      <c r="C747" s="1063"/>
      <c r="D747" s="1063"/>
      <c r="E747" s="1063"/>
      <c r="F747" s="1063"/>
      <c r="G747" s="1063"/>
      <c r="H747" s="1063"/>
    </row>
    <row r="748" spans="2:8">
      <c r="B748" s="13" t="s">
        <v>46</v>
      </c>
    </row>
    <row r="749" spans="2:8">
      <c r="B749" s="134" t="s">
        <v>197</v>
      </c>
    </row>
    <row r="750" spans="2:8">
      <c r="B750" s="16"/>
      <c r="C750" s="17">
        <v>2014</v>
      </c>
      <c r="D750" s="17">
        <v>2015</v>
      </c>
      <c r="E750" s="17">
        <v>2016</v>
      </c>
      <c r="F750" s="17">
        <v>2017</v>
      </c>
      <c r="G750" s="17">
        <v>2018</v>
      </c>
      <c r="H750" s="17">
        <v>2019</v>
      </c>
    </row>
    <row r="751" spans="2:8" ht="25.5">
      <c r="B751" s="92" t="s">
        <v>673</v>
      </c>
      <c r="C751" s="158"/>
      <c r="D751" s="158"/>
      <c r="E751" s="158"/>
      <c r="F751" s="158"/>
      <c r="G751" s="158"/>
      <c r="H751" s="158"/>
    </row>
    <row r="752" spans="2:8">
      <c r="B752" s="93" t="s">
        <v>346</v>
      </c>
      <c r="C752" s="315">
        <f>C754+C779</f>
        <v>1051.9680000000001</v>
      </c>
      <c r="D752" s="315">
        <f t="shared" ref="D752:H752" si="1">D754+D779</f>
        <v>950.7</v>
      </c>
      <c r="E752" s="315">
        <f t="shared" si="1"/>
        <v>1699.152</v>
      </c>
      <c r="F752" s="315">
        <f t="shared" si="1"/>
        <v>2324.0060000000003</v>
      </c>
      <c r="G752" s="315">
        <f t="shared" si="1"/>
        <v>1428.21</v>
      </c>
      <c r="H752" s="315">
        <f t="shared" si="1"/>
        <v>1689.616</v>
      </c>
    </row>
    <row r="753" spans="2:8">
      <c r="B753" s="93"/>
      <c r="C753" s="158"/>
      <c r="D753" s="158"/>
      <c r="E753" s="158"/>
      <c r="F753" s="158"/>
      <c r="G753" s="158"/>
      <c r="H753" s="158"/>
    </row>
    <row r="754" spans="2:8">
      <c r="B754" s="93" t="s">
        <v>347</v>
      </c>
      <c r="C754" s="142">
        <v>98.01</v>
      </c>
      <c r="D754" s="142">
        <v>194.96</v>
      </c>
      <c r="E754" s="142">
        <v>397.56400000000002</v>
      </c>
      <c r="F754" s="142">
        <v>463.73</v>
      </c>
      <c r="G754" s="142">
        <v>548.80600000000004</v>
      </c>
      <c r="H754" s="142">
        <v>479.72800000000007</v>
      </c>
    </row>
    <row r="755" spans="2:8">
      <c r="B755" s="96" t="s">
        <v>293</v>
      </c>
      <c r="C755" s="142">
        <v>22.242000000000001</v>
      </c>
      <c r="D755" s="142">
        <v>66.09</v>
      </c>
      <c r="E755" s="142">
        <v>232.16399999999999</v>
      </c>
      <c r="F755" s="142">
        <v>322.786</v>
      </c>
      <c r="G755" s="142">
        <v>345.52200000000005</v>
      </c>
      <c r="H755" s="142">
        <v>281.29600000000005</v>
      </c>
    </row>
    <row r="756" spans="2:8">
      <c r="B756" s="136" t="s">
        <v>294</v>
      </c>
      <c r="C756" s="142">
        <v>0</v>
      </c>
      <c r="D756" s="142">
        <v>0</v>
      </c>
      <c r="E756" s="142">
        <v>0</v>
      </c>
      <c r="F756" s="142">
        <v>0</v>
      </c>
      <c r="G756" s="142">
        <v>0</v>
      </c>
      <c r="H756" s="142">
        <v>0</v>
      </c>
    </row>
    <row r="757" spans="2:8">
      <c r="B757" s="136" t="s">
        <v>295</v>
      </c>
      <c r="C757" s="142">
        <v>0</v>
      </c>
      <c r="D757" s="142">
        <v>0</v>
      </c>
      <c r="E757" s="142">
        <v>0</v>
      </c>
      <c r="F757" s="142">
        <v>0</v>
      </c>
      <c r="G757" s="142">
        <v>0</v>
      </c>
      <c r="H757" s="142">
        <v>0</v>
      </c>
    </row>
    <row r="758" spans="2:8">
      <c r="B758" s="136" t="s">
        <v>348</v>
      </c>
      <c r="C758" s="142">
        <v>22.242000000000001</v>
      </c>
      <c r="D758" s="142">
        <v>66.09</v>
      </c>
      <c r="E758" s="142">
        <v>232.16399999999999</v>
      </c>
      <c r="F758" s="142">
        <v>322.786</v>
      </c>
      <c r="G758" s="142">
        <v>345.52200000000005</v>
      </c>
      <c r="H758" s="142">
        <v>281.29600000000005</v>
      </c>
    </row>
    <row r="759" spans="2:8">
      <c r="B759" s="96" t="s">
        <v>296</v>
      </c>
      <c r="C759" s="142">
        <v>23.058</v>
      </c>
      <c r="D759" s="142">
        <v>16.149999999999999</v>
      </c>
      <c r="E759" s="142">
        <v>13.087999999999999</v>
      </c>
      <c r="F759" s="142">
        <v>26.060000000000002</v>
      </c>
      <c r="G759" s="142">
        <v>63.464000000000006</v>
      </c>
      <c r="H759" s="142">
        <v>63.012</v>
      </c>
    </row>
    <row r="760" spans="2:8">
      <c r="B760" s="96" t="s">
        <v>237</v>
      </c>
      <c r="C760" s="142">
        <v>52.71</v>
      </c>
      <c r="D760" s="142">
        <v>112.72</v>
      </c>
      <c r="E760" s="142">
        <v>152.31200000000001</v>
      </c>
      <c r="F760" s="142">
        <v>114.884</v>
      </c>
      <c r="G760" s="142">
        <v>139.82</v>
      </c>
      <c r="H760" s="142">
        <v>135.41999999999999</v>
      </c>
    </row>
    <row r="761" spans="2:8">
      <c r="B761" s="96"/>
      <c r="C761" s="154"/>
      <c r="D761" s="154"/>
      <c r="E761" s="154"/>
      <c r="F761" s="154"/>
      <c r="G761" s="154"/>
      <c r="H761" s="154"/>
    </row>
    <row r="762" spans="2:8">
      <c r="B762" s="153" t="s">
        <v>352</v>
      </c>
      <c r="C762" s="142"/>
      <c r="D762" s="142"/>
      <c r="E762" s="142"/>
      <c r="F762" s="142"/>
      <c r="G762" s="142"/>
      <c r="H762" s="142"/>
    </row>
    <row r="763" spans="2:8">
      <c r="B763" s="155" t="s">
        <v>293</v>
      </c>
      <c r="C763" s="142">
        <v>0</v>
      </c>
      <c r="D763" s="142">
        <v>47.6</v>
      </c>
      <c r="E763" s="142">
        <v>215.78</v>
      </c>
      <c r="F763" s="142">
        <v>293.05200000000002</v>
      </c>
      <c r="G763" s="142">
        <v>325.72000000000003</v>
      </c>
      <c r="H763" s="142">
        <v>271.79000000000002</v>
      </c>
    </row>
    <row r="764" spans="2:8">
      <c r="B764" s="149" t="s">
        <v>294</v>
      </c>
      <c r="C764" s="142">
        <v>0</v>
      </c>
      <c r="D764" s="142">
        <v>0</v>
      </c>
      <c r="E764" s="142">
        <v>0</v>
      </c>
      <c r="F764" s="142">
        <v>0</v>
      </c>
      <c r="G764" s="142">
        <v>0</v>
      </c>
      <c r="H764" s="142">
        <v>0</v>
      </c>
    </row>
    <row r="765" spans="2:8">
      <c r="B765" s="149" t="s">
        <v>295</v>
      </c>
      <c r="C765" s="142">
        <v>0</v>
      </c>
      <c r="D765" s="142">
        <v>0</v>
      </c>
      <c r="E765" s="142">
        <v>0</v>
      </c>
      <c r="F765" s="142">
        <v>0</v>
      </c>
      <c r="G765" s="142">
        <v>0</v>
      </c>
      <c r="H765" s="142">
        <v>0</v>
      </c>
    </row>
    <row r="766" spans="2:8">
      <c r="B766" s="149" t="s">
        <v>348</v>
      </c>
      <c r="C766" s="142">
        <v>0</v>
      </c>
      <c r="D766" s="142">
        <v>47.6</v>
      </c>
      <c r="E766" s="142">
        <v>215.78</v>
      </c>
      <c r="F766" s="142">
        <v>293.05200000000002</v>
      </c>
      <c r="G766" s="142">
        <v>325.72000000000003</v>
      </c>
      <c r="H766" s="142">
        <v>271.79000000000002</v>
      </c>
    </row>
    <row r="767" spans="2:8">
      <c r="B767" s="155" t="s">
        <v>296</v>
      </c>
      <c r="C767" s="142">
        <v>0</v>
      </c>
      <c r="D767" s="142">
        <v>0</v>
      </c>
      <c r="E767" s="142">
        <v>0</v>
      </c>
      <c r="F767" s="142">
        <v>19.634</v>
      </c>
      <c r="G767" s="142">
        <v>57.904000000000003</v>
      </c>
      <c r="H767" s="142">
        <v>53.265999999999998</v>
      </c>
    </row>
    <row r="768" spans="2:8">
      <c r="B768" s="155" t="s">
        <v>237</v>
      </c>
      <c r="C768" s="142">
        <v>0</v>
      </c>
      <c r="D768" s="142">
        <v>0</v>
      </c>
      <c r="E768" s="142">
        <v>0</v>
      </c>
      <c r="F768" s="142">
        <v>0</v>
      </c>
      <c r="G768" s="142">
        <v>0</v>
      </c>
      <c r="H768" s="142">
        <v>0</v>
      </c>
    </row>
    <row r="769" spans="2:8">
      <c r="B769" s="155"/>
      <c r="C769" s="142"/>
      <c r="D769" s="142"/>
      <c r="E769" s="142"/>
      <c r="F769" s="142"/>
      <c r="G769" s="142"/>
      <c r="H769" s="142"/>
    </row>
    <row r="770" spans="2:8">
      <c r="B770" s="153" t="s">
        <v>353</v>
      </c>
      <c r="C770" s="142"/>
      <c r="D770" s="142"/>
      <c r="E770" s="142"/>
      <c r="F770" s="142"/>
      <c r="G770" s="142"/>
      <c r="H770" s="142"/>
    </row>
    <row r="771" spans="2:8">
      <c r="B771" s="155" t="s">
        <v>293</v>
      </c>
      <c r="C771" s="142">
        <v>22.242000000000001</v>
      </c>
      <c r="D771" s="142">
        <v>18.489999999999998</v>
      </c>
      <c r="E771" s="142">
        <v>16.384</v>
      </c>
      <c r="F771" s="142">
        <v>29.734000000000002</v>
      </c>
      <c r="G771" s="142">
        <v>19.802</v>
      </c>
      <c r="H771" s="142">
        <v>9.5060000000000002</v>
      </c>
    </row>
    <row r="772" spans="2:8">
      <c r="B772" s="149" t="s">
        <v>294</v>
      </c>
      <c r="C772" s="142">
        <v>0</v>
      </c>
      <c r="D772" s="142">
        <v>0</v>
      </c>
      <c r="E772" s="142">
        <v>0</v>
      </c>
      <c r="F772" s="142">
        <v>0</v>
      </c>
      <c r="G772" s="142">
        <v>0</v>
      </c>
      <c r="H772" s="142">
        <v>0</v>
      </c>
    </row>
    <row r="773" spans="2:8">
      <c r="B773" s="149" t="s">
        <v>295</v>
      </c>
      <c r="C773" s="142">
        <v>0</v>
      </c>
      <c r="D773" s="142">
        <v>0</v>
      </c>
      <c r="E773" s="142">
        <v>0</v>
      </c>
      <c r="F773" s="142">
        <v>0</v>
      </c>
      <c r="G773" s="142">
        <v>0</v>
      </c>
      <c r="H773" s="142">
        <v>0</v>
      </c>
    </row>
    <row r="774" spans="2:8">
      <c r="B774" s="149" t="s">
        <v>348</v>
      </c>
      <c r="C774" s="142">
        <v>22.242000000000001</v>
      </c>
      <c r="D774" s="142">
        <v>18.489999999999998</v>
      </c>
      <c r="E774" s="142">
        <v>16.384</v>
      </c>
      <c r="F774" s="142">
        <v>29.734000000000002</v>
      </c>
      <c r="G774" s="142">
        <v>19.802</v>
      </c>
      <c r="H774" s="142">
        <v>9.5060000000000002</v>
      </c>
    </row>
    <row r="775" spans="2:8">
      <c r="B775" s="155" t="s">
        <v>296</v>
      </c>
      <c r="C775" s="142">
        <v>23.058</v>
      </c>
      <c r="D775" s="142">
        <v>16.149999999999999</v>
      </c>
      <c r="E775" s="142">
        <v>13.071999999999999</v>
      </c>
      <c r="F775" s="142">
        <v>6.4260000000000002</v>
      </c>
      <c r="G775" s="142">
        <v>5.56</v>
      </c>
      <c r="H775" s="142">
        <v>9.7460000000000004</v>
      </c>
    </row>
    <row r="776" spans="2:8">
      <c r="B776" s="155" t="s">
        <v>237</v>
      </c>
      <c r="C776" s="142">
        <v>52.71</v>
      </c>
      <c r="D776" s="142">
        <v>112.72</v>
      </c>
      <c r="E776" s="142">
        <v>152.328</v>
      </c>
      <c r="F776" s="142">
        <v>114.884</v>
      </c>
      <c r="G776" s="142">
        <v>139.82</v>
      </c>
      <c r="H776" s="142">
        <v>135.41999999999999</v>
      </c>
    </row>
    <row r="777" spans="2:8">
      <c r="B777" s="155"/>
      <c r="C777" s="142"/>
      <c r="D777" s="142"/>
      <c r="E777" s="142"/>
      <c r="F777" s="142"/>
      <c r="G777" s="142"/>
      <c r="H777" s="142"/>
    </row>
    <row r="778" spans="2:8" ht="25.5">
      <c r="B778" s="93" t="s">
        <v>354</v>
      </c>
      <c r="C778" s="142"/>
      <c r="D778" s="142"/>
      <c r="E778" s="142"/>
      <c r="F778" s="142"/>
      <c r="G778" s="142"/>
      <c r="H778" s="142"/>
    </row>
    <row r="779" spans="2:8">
      <c r="B779" s="96" t="s">
        <v>314</v>
      </c>
      <c r="C779" s="142">
        <v>953.95799999999997</v>
      </c>
      <c r="D779" s="142">
        <v>755.74</v>
      </c>
      <c r="E779" s="142">
        <v>1301.588</v>
      </c>
      <c r="F779" s="142">
        <v>1860.2760000000001</v>
      </c>
      <c r="G779" s="142">
        <v>879.404</v>
      </c>
      <c r="H779" s="142">
        <v>1209.8879999999999</v>
      </c>
    </row>
    <row r="780" spans="2:8">
      <c r="B780" s="96" t="s">
        <v>315</v>
      </c>
      <c r="C780" s="142">
        <v>0</v>
      </c>
      <c r="D780" s="142">
        <v>0</v>
      </c>
      <c r="E780" s="142">
        <v>0</v>
      </c>
      <c r="F780" s="142">
        <v>0</v>
      </c>
      <c r="G780" s="142">
        <v>0</v>
      </c>
      <c r="H780" s="142">
        <v>1.2E-2</v>
      </c>
    </row>
    <row r="781" spans="2:8">
      <c r="B781" s="96" t="s">
        <v>316</v>
      </c>
      <c r="C781" s="142">
        <v>0</v>
      </c>
      <c r="D781" s="142">
        <v>0</v>
      </c>
      <c r="E781" s="142">
        <v>0</v>
      </c>
      <c r="F781" s="142">
        <v>0</v>
      </c>
      <c r="G781" s="142">
        <v>0</v>
      </c>
      <c r="H781" s="142">
        <v>0</v>
      </c>
    </row>
    <row r="782" spans="2:8">
      <c r="B782" s="96" t="s">
        <v>317</v>
      </c>
      <c r="C782" s="142" t="s">
        <v>566</v>
      </c>
      <c r="D782" s="142" t="s">
        <v>566</v>
      </c>
      <c r="E782" s="142" t="s">
        <v>566</v>
      </c>
      <c r="F782" s="142">
        <v>0.24399999999999999</v>
      </c>
      <c r="G782" s="142">
        <v>5.1999999999999998E-2</v>
      </c>
      <c r="H782" s="142">
        <v>0.42</v>
      </c>
    </row>
    <row r="783" spans="2:8">
      <c r="B783" s="96" t="s">
        <v>318</v>
      </c>
      <c r="C783" s="142">
        <v>0</v>
      </c>
      <c r="D783" s="142">
        <v>0</v>
      </c>
      <c r="E783" s="142">
        <v>0</v>
      </c>
      <c r="F783" s="142">
        <v>0</v>
      </c>
      <c r="G783" s="142">
        <v>0</v>
      </c>
      <c r="H783" s="142">
        <v>0</v>
      </c>
    </row>
    <row r="784" spans="2:8">
      <c r="B784" s="96" t="s">
        <v>319</v>
      </c>
      <c r="C784" s="142">
        <v>0</v>
      </c>
      <c r="D784" s="142">
        <v>0</v>
      </c>
      <c r="E784" s="142">
        <v>0</v>
      </c>
      <c r="F784" s="142">
        <v>0</v>
      </c>
      <c r="G784" s="142">
        <v>0</v>
      </c>
      <c r="H784" s="142">
        <v>0</v>
      </c>
    </row>
    <row r="785" spans="2:8">
      <c r="B785" s="96"/>
      <c r="C785" s="142"/>
      <c r="D785" s="142"/>
      <c r="E785" s="142"/>
      <c r="F785" s="142"/>
      <c r="G785" s="142"/>
      <c r="H785" s="142"/>
    </row>
    <row r="786" spans="2:8">
      <c r="B786" s="156" t="s">
        <v>355</v>
      </c>
      <c r="C786" s="142"/>
      <c r="D786" s="142"/>
      <c r="E786" s="142"/>
      <c r="F786" s="142"/>
      <c r="G786" s="142"/>
      <c r="H786" s="142"/>
    </row>
    <row r="787" spans="2:8">
      <c r="B787" s="96" t="s">
        <v>314</v>
      </c>
      <c r="C787" s="142">
        <v>2504.2175200000001</v>
      </c>
      <c r="D787" s="142">
        <v>3046.17</v>
      </c>
      <c r="E787" s="142">
        <v>3467.5017144400003</v>
      </c>
      <c r="F787" s="142">
        <v>8902.78782632</v>
      </c>
      <c r="G787" s="142">
        <v>10724.317319199999</v>
      </c>
      <c r="H787" s="142">
        <v>9741.5244887999997</v>
      </c>
    </row>
    <row r="788" spans="2:8">
      <c r="B788" s="96" t="s">
        <v>315</v>
      </c>
      <c r="C788" s="142">
        <v>0</v>
      </c>
      <c r="D788" s="142">
        <v>0</v>
      </c>
      <c r="E788" s="142">
        <v>0</v>
      </c>
      <c r="F788" s="142">
        <v>0</v>
      </c>
      <c r="G788" s="142">
        <v>0</v>
      </c>
      <c r="H788" s="142">
        <v>7.2359999999999998</v>
      </c>
    </row>
    <row r="789" spans="2:8">
      <c r="B789" s="96" t="s">
        <v>316</v>
      </c>
      <c r="C789" s="142">
        <v>0</v>
      </c>
      <c r="D789" s="142">
        <v>0</v>
      </c>
      <c r="E789" s="142">
        <v>87.4</v>
      </c>
      <c r="F789" s="142">
        <v>278.15199999999999</v>
      </c>
      <c r="G789" s="142">
        <v>266.54399999999998</v>
      </c>
      <c r="H789" s="142">
        <v>281.06</v>
      </c>
    </row>
    <row r="790" spans="2:8">
      <c r="B790" s="96" t="s">
        <v>317</v>
      </c>
      <c r="C790" s="142">
        <v>0.02</v>
      </c>
      <c r="D790" s="142">
        <v>0.05</v>
      </c>
      <c r="E790" s="142">
        <v>1.9059999999999999</v>
      </c>
      <c r="F790" s="142">
        <v>1.6559999999999999</v>
      </c>
      <c r="G790" s="142">
        <v>2.8</v>
      </c>
      <c r="H790" s="142">
        <v>0.85599999999999998</v>
      </c>
    </row>
    <row r="791" spans="2:8">
      <c r="B791" s="96" t="s">
        <v>318</v>
      </c>
      <c r="C791" s="142">
        <v>0</v>
      </c>
      <c r="D791" s="142">
        <v>0</v>
      </c>
      <c r="E791" s="142">
        <v>0</v>
      </c>
      <c r="F791" s="142">
        <v>0</v>
      </c>
      <c r="G791" s="142">
        <v>0</v>
      </c>
      <c r="H791" s="142">
        <v>0</v>
      </c>
    </row>
    <row r="792" spans="2:8">
      <c r="B792" s="96" t="s">
        <v>319</v>
      </c>
      <c r="C792" s="142">
        <v>0</v>
      </c>
      <c r="D792" s="142">
        <v>0</v>
      </c>
      <c r="E792" s="142">
        <v>0</v>
      </c>
      <c r="F792" s="142">
        <v>0</v>
      </c>
      <c r="G792" s="142">
        <v>0</v>
      </c>
      <c r="H792" s="142">
        <v>0</v>
      </c>
    </row>
    <row r="793" spans="2:8">
      <c r="B793" s="18"/>
      <c r="C793" s="157"/>
      <c r="D793" s="157"/>
      <c r="E793" s="157"/>
      <c r="F793" s="157"/>
      <c r="G793" s="157"/>
      <c r="H793" s="157"/>
    </row>
    <row r="794" spans="2:8" ht="25.5">
      <c r="B794" s="92" t="s">
        <v>674</v>
      </c>
      <c r="C794" s="158"/>
      <c r="D794" s="158"/>
      <c r="E794" s="158"/>
      <c r="F794" s="158"/>
      <c r="G794" s="158"/>
      <c r="H794" s="158"/>
    </row>
    <row r="795" spans="2:8">
      <c r="B795" s="93" t="s">
        <v>346</v>
      </c>
      <c r="C795" s="142"/>
      <c r="D795" s="142"/>
      <c r="E795" s="142"/>
      <c r="F795" s="142"/>
      <c r="G795" s="142"/>
      <c r="H795" s="142"/>
    </row>
    <row r="796" spans="2:8">
      <c r="B796" s="93"/>
      <c r="C796" s="158"/>
      <c r="D796" s="158"/>
      <c r="E796" s="158"/>
      <c r="F796" s="158"/>
      <c r="G796" s="158"/>
      <c r="H796" s="158"/>
    </row>
    <row r="797" spans="2:8">
      <c r="B797" s="93" t="s">
        <v>347</v>
      </c>
      <c r="C797" s="142">
        <v>351.14497256635912</v>
      </c>
      <c r="D797" s="142">
        <v>429.93</v>
      </c>
      <c r="E797" s="142">
        <v>531.53899999999999</v>
      </c>
      <c r="F797" s="142">
        <v>394.32900000000001</v>
      </c>
      <c r="G797" s="142">
        <v>410.91300000000001</v>
      </c>
      <c r="H797" s="142">
        <v>435.60500000000002</v>
      </c>
    </row>
    <row r="798" spans="2:8">
      <c r="B798" s="96" t="s">
        <v>293</v>
      </c>
      <c r="C798" s="142">
        <v>0</v>
      </c>
      <c r="D798" s="142">
        <v>0</v>
      </c>
      <c r="E798" s="142">
        <v>0</v>
      </c>
      <c r="F798" s="142">
        <v>0</v>
      </c>
      <c r="G798" s="142">
        <v>0</v>
      </c>
      <c r="H798" s="142">
        <v>0</v>
      </c>
    </row>
    <row r="799" spans="2:8">
      <c r="B799" s="136" t="s">
        <v>294</v>
      </c>
      <c r="C799" s="142">
        <v>0</v>
      </c>
      <c r="D799" s="142">
        <v>0</v>
      </c>
      <c r="E799" s="142">
        <v>0</v>
      </c>
      <c r="F799" s="142">
        <v>0</v>
      </c>
      <c r="G799" s="142">
        <v>0</v>
      </c>
      <c r="H799" s="142">
        <v>0</v>
      </c>
    </row>
    <row r="800" spans="2:8">
      <c r="B800" s="136" t="s">
        <v>295</v>
      </c>
      <c r="C800" s="142">
        <v>0</v>
      </c>
      <c r="D800" s="142">
        <v>0</v>
      </c>
      <c r="E800" s="142">
        <v>0</v>
      </c>
      <c r="F800" s="142">
        <v>0</v>
      </c>
      <c r="G800" s="142">
        <v>0</v>
      </c>
      <c r="H800" s="142">
        <v>0</v>
      </c>
    </row>
    <row r="801" spans="2:8">
      <c r="B801" s="136" t="s">
        <v>348</v>
      </c>
      <c r="C801" s="142">
        <v>0</v>
      </c>
      <c r="D801" s="142">
        <v>0</v>
      </c>
      <c r="E801" s="142">
        <v>0</v>
      </c>
      <c r="F801" s="142">
        <v>0</v>
      </c>
      <c r="G801" s="142">
        <v>0</v>
      </c>
      <c r="H801" s="142">
        <v>0</v>
      </c>
    </row>
    <row r="802" spans="2:8">
      <c r="B802" s="96" t="s">
        <v>296</v>
      </c>
      <c r="C802" s="142">
        <v>0</v>
      </c>
      <c r="D802" s="142">
        <v>0</v>
      </c>
      <c r="E802" s="142">
        <v>0</v>
      </c>
      <c r="F802" s="142">
        <v>0</v>
      </c>
      <c r="G802" s="142">
        <v>0</v>
      </c>
      <c r="H802" s="142">
        <v>0</v>
      </c>
    </row>
    <row r="803" spans="2:8" ht="15.75" thickBot="1">
      <c r="B803" s="133" t="s">
        <v>675</v>
      </c>
      <c r="C803" s="159">
        <v>351.14497256635912</v>
      </c>
      <c r="D803" s="159">
        <v>429.93</v>
      </c>
      <c r="E803" s="159">
        <v>531.53899999999999</v>
      </c>
      <c r="F803" s="159">
        <v>394.32900000000001</v>
      </c>
      <c r="G803" s="159">
        <v>410.91300000000001</v>
      </c>
      <c r="H803" s="159">
        <v>435.60500000000002</v>
      </c>
    </row>
    <row r="804" spans="2:8" ht="15.75" thickTop="1">
      <c r="B804" s="1103" t="s">
        <v>672</v>
      </c>
      <c r="C804" s="1103"/>
      <c r="D804" s="1103"/>
      <c r="E804" s="1103"/>
      <c r="F804" s="1103"/>
      <c r="G804" s="1103"/>
      <c r="H804" s="1103"/>
    </row>
    <row r="805" spans="2:8">
      <c r="B805" s="146"/>
    </row>
    <row r="806" spans="2:8">
      <c r="B806" s="1063" t="s">
        <v>49</v>
      </c>
      <c r="C806" s="1063"/>
      <c r="D806" s="1063"/>
      <c r="E806" s="1063"/>
      <c r="F806" s="1063"/>
      <c r="G806" s="1063"/>
      <c r="H806" s="1063"/>
    </row>
    <row r="807" spans="2:8">
      <c r="B807" s="13" t="s">
        <v>48</v>
      </c>
    </row>
    <row r="808" spans="2:8">
      <c r="B808" s="145" t="s">
        <v>324</v>
      </c>
    </row>
    <row r="809" spans="2:8">
      <c r="B809" s="16"/>
      <c r="C809" s="17">
        <v>2014</v>
      </c>
      <c r="D809" s="17">
        <v>2015</v>
      </c>
      <c r="E809" s="17">
        <v>2016</v>
      </c>
      <c r="F809" s="17">
        <v>2017</v>
      </c>
      <c r="G809" s="17">
        <v>2018</v>
      </c>
      <c r="H809" s="17">
        <v>2019</v>
      </c>
    </row>
    <row r="810" spans="2:8" ht="25.5">
      <c r="B810" s="92" t="s">
        <v>673</v>
      </c>
      <c r="C810" s="38"/>
      <c r="D810" s="38"/>
      <c r="E810" s="38"/>
      <c r="F810" s="38"/>
      <c r="G810" s="38"/>
      <c r="H810" s="38"/>
    </row>
    <row r="811" spans="2:8">
      <c r="B811" s="93" t="s">
        <v>360</v>
      </c>
      <c r="C811" s="36">
        <f t="shared" ref="C811:H811" si="2">C813+C838+C846</f>
        <v>348046.97007005615</v>
      </c>
      <c r="D811" s="36">
        <f t="shared" si="2"/>
        <v>611277.56595823227</v>
      </c>
      <c r="E811" s="36">
        <f t="shared" si="2"/>
        <v>1263278.0816359408</v>
      </c>
      <c r="F811" s="36">
        <f t="shared" si="2"/>
        <v>2743186.4457061728</v>
      </c>
      <c r="G811" s="36">
        <f t="shared" si="2"/>
        <v>3331317.820691823</v>
      </c>
      <c r="H811" s="36">
        <f t="shared" si="2"/>
        <v>2532896.4423466134</v>
      </c>
    </row>
    <row r="812" spans="2:8">
      <c r="B812" s="93"/>
    </row>
    <row r="813" spans="2:8">
      <c r="B813" s="93" t="s">
        <v>361</v>
      </c>
      <c r="C813" s="36">
        <v>174023.85660869305</v>
      </c>
      <c r="D813" s="36">
        <v>523223.47211224085</v>
      </c>
      <c r="E813" s="36">
        <v>1175502.5026730401</v>
      </c>
      <c r="F813" s="36">
        <v>2282132.1992236464</v>
      </c>
      <c r="G813" s="36">
        <v>2761566.3370378586</v>
      </c>
      <c r="H813" s="36">
        <v>2028382.6670016409</v>
      </c>
    </row>
    <row r="814" spans="2:8">
      <c r="B814" s="96" t="s">
        <v>293</v>
      </c>
      <c r="C814" s="36">
        <v>62927.108558090244</v>
      </c>
      <c r="D814" s="36">
        <v>376376.47632793587</v>
      </c>
      <c r="E814" s="36">
        <v>1054152.977515463</v>
      </c>
      <c r="F814" s="36">
        <v>1871868.013654547</v>
      </c>
      <c r="G814" s="36">
        <v>2206356.4269507811</v>
      </c>
      <c r="H814" s="36">
        <v>1512422.9111148182</v>
      </c>
    </row>
    <row r="815" spans="2:8">
      <c r="B815" s="136" t="s">
        <v>294</v>
      </c>
      <c r="C815" s="36">
        <v>0</v>
      </c>
      <c r="D815" s="36">
        <v>0</v>
      </c>
      <c r="E815" s="36">
        <v>0</v>
      </c>
      <c r="F815" s="36">
        <v>0</v>
      </c>
      <c r="G815" s="36">
        <v>0</v>
      </c>
      <c r="H815" s="36">
        <v>0</v>
      </c>
    </row>
    <row r="816" spans="2:8">
      <c r="B816" s="136" t="s">
        <v>295</v>
      </c>
      <c r="C816" s="36">
        <v>0</v>
      </c>
      <c r="D816" s="36">
        <v>0</v>
      </c>
      <c r="E816" s="36">
        <v>0</v>
      </c>
      <c r="F816" s="36">
        <v>0</v>
      </c>
      <c r="G816" s="36">
        <v>0</v>
      </c>
      <c r="H816" s="36">
        <v>0</v>
      </c>
    </row>
    <row r="817" spans="2:8">
      <c r="B817" s="136" t="s">
        <v>299</v>
      </c>
      <c r="C817" s="36">
        <v>62927.108558090244</v>
      </c>
      <c r="D817" s="36">
        <v>376376.47632793587</v>
      </c>
      <c r="E817" s="36">
        <v>1054152.977515463</v>
      </c>
      <c r="F817" s="36">
        <v>1871868.013654547</v>
      </c>
      <c r="G817" s="36">
        <v>2206356.4269507811</v>
      </c>
      <c r="H817" s="36">
        <v>1512422.9111148182</v>
      </c>
    </row>
    <row r="818" spans="2:8">
      <c r="B818" s="96" t="s">
        <v>296</v>
      </c>
      <c r="C818" s="36">
        <v>1693.2384209368813</v>
      </c>
      <c r="D818" s="36">
        <v>650.37216936649577</v>
      </c>
      <c r="E818" s="36">
        <v>592.74506697702907</v>
      </c>
      <c r="F818" s="36">
        <v>4527.5515881402171</v>
      </c>
      <c r="G818" s="36">
        <v>11010.469903682155</v>
      </c>
      <c r="H818" s="36">
        <v>13201.093879692542</v>
      </c>
    </row>
    <row r="819" spans="2:8">
      <c r="B819" s="96" t="s">
        <v>237</v>
      </c>
      <c r="C819" s="36">
        <v>109403.50962966592</v>
      </c>
      <c r="D819" s="36">
        <v>146196.62361493846</v>
      </c>
      <c r="E819" s="36">
        <v>120756.78009060005</v>
      </c>
      <c r="F819" s="36">
        <v>405736.6339809593</v>
      </c>
      <c r="G819" s="36">
        <v>544199.44018339564</v>
      </c>
      <c r="H819" s="36">
        <v>502758.66200713016</v>
      </c>
    </row>
    <row r="820" spans="2:8">
      <c r="B820" s="96"/>
      <c r="C820" s="36"/>
      <c r="D820" s="36"/>
      <c r="E820" s="36"/>
      <c r="F820" s="36"/>
      <c r="G820" s="36"/>
      <c r="H820" s="36"/>
    </row>
    <row r="821" spans="2:8">
      <c r="B821" s="153" t="s">
        <v>362</v>
      </c>
      <c r="C821" s="36"/>
      <c r="D821" s="36"/>
      <c r="E821" s="36"/>
      <c r="F821" s="36"/>
      <c r="G821" s="36"/>
      <c r="H821" s="36"/>
    </row>
    <row r="822" spans="2:8">
      <c r="B822" s="155" t="s">
        <v>293</v>
      </c>
      <c r="C822" s="142">
        <v>0</v>
      </c>
      <c r="D822" s="142">
        <v>339350.00261804642</v>
      </c>
      <c r="E822" s="36">
        <v>1034257.7684198803</v>
      </c>
      <c r="F822" s="36">
        <v>1770161.5211855094</v>
      </c>
      <c r="G822" s="36">
        <v>2136290.6478344956</v>
      </c>
      <c r="H822" s="36">
        <v>1468715.4763797624</v>
      </c>
    </row>
    <row r="823" spans="2:8">
      <c r="B823" s="149" t="s">
        <v>294</v>
      </c>
      <c r="C823" s="142">
        <v>0</v>
      </c>
      <c r="D823" s="142">
        <v>0</v>
      </c>
      <c r="E823" s="142">
        <v>0</v>
      </c>
      <c r="F823" s="142">
        <v>0</v>
      </c>
      <c r="G823" s="142">
        <v>0</v>
      </c>
      <c r="H823" s="142">
        <v>0</v>
      </c>
    </row>
    <row r="824" spans="2:8">
      <c r="B824" s="149" t="s">
        <v>295</v>
      </c>
      <c r="C824" s="142">
        <v>0</v>
      </c>
      <c r="D824" s="142">
        <v>0</v>
      </c>
      <c r="E824" s="142">
        <v>0</v>
      </c>
      <c r="F824" s="142">
        <v>0</v>
      </c>
      <c r="G824" s="142">
        <v>0</v>
      </c>
      <c r="H824" s="142">
        <v>0</v>
      </c>
    </row>
    <row r="825" spans="2:8">
      <c r="B825" s="149" t="s">
        <v>348</v>
      </c>
      <c r="C825" s="142">
        <v>0</v>
      </c>
      <c r="D825" s="142">
        <v>339350.00261804642</v>
      </c>
      <c r="E825" s="36">
        <v>1034257.7684198803</v>
      </c>
      <c r="F825" s="36">
        <v>1770161.5211855094</v>
      </c>
      <c r="G825" s="36">
        <v>2136290.6478344956</v>
      </c>
      <c r="H825" s="36">
        <v>1468715.4763797629</v>
      </c>
    </row>
    <row r="826" spans="2:8">
      <c r="B826" s="155" t="s">
        <v>296</v>
      </c>
      <c r="C826" s="36">
        <v>0</v>
      </c>
      <c r="D826" s="142">
        <v>0</v>
      </c>
      <c r="E826" s="142">
        <v>0</v>
      </c>
      <c r="F826" s="142">
        <v>2943.4949668231029</v>
      </c>
      <c r="G826" s="36">
        <v>9828.5067490533002</v>
      </c>
      <c r="H826" s="36">
        <v>11336.316405047543</v>
      </c>
    </row>
    <row r="827" spans="2:8">
      <c r="B827" s="155" t="s">
        <v>237</v>
      </c>
      <c r="C827" s="142">
        <v>0</v>
      </c>
      <c r="D827" s="142">
        <v>0</v>
      </c>
      <c r="E827" s="142">
        <v>0</v>
      </c>
      <c r="F827" s="142">
        <v>0</v>
      </c>
      <c r="G827" s="142">
        <v>0</v>
      </c>
      <c r="H827" s="142">
        <v>0</v>
      </c>
    </row>
    <row r="828" spans="2:8">
      <c r="B828" s="155"/>
      <c r="C828" s="36"/>
      <c r="D828" s="36"/>
      <c r="E828" s="36"/>
      <c r="F828" s="36"/>
      <c r="G828" s="36"/>
      <c r="H828" s="36"/>
    </row>
    <row r="829" spans="2:8">
      <c r="B829" s="153" t="s">
        <v>363</v>
      </c>
      <c r="C829" s="36"/>
      <c r="D829" s="36"/>
      <c r="E829" s="36"/>
      <c r="F829" s="36"/>
      <c r="G829" s="36"/>
      <c r="H829" s="36"/>
    </row>
    <row r="830" spans="2:8">
      <c r="B830" s="155" t="s">
        <v>293</v>
      </c>
      <c r="C830" s="36">
        <v>62927.108558090244</v>
      </c>
      <c r="D830" s="36">
        <v>37026.473709889426</v>
      </c>
      <c r="E830" s="36">
        <v>19895.209095582657</v>
      </c>
      <c r="F830" s="36">
        <v>101706.49246903749</v>
      </c>
      <c r="G830" s="36">
        <v>70065.779116285077</v>
      </c>
      <c r="H830" s="36">
        <v>43707.43473505586</v>
      </c>
    </row>
    <row r="831" spans="2:8">
      <c r="B831" s="149" t="s">
        <v>294</v>
      </c>
      <c r="C831" s="142">
        <v>0</v>
      </c>
      <c r="D831" s="142">
        <v>0</v>
      </c>
      <c r="E831" s="142">
        <v>0</v>
      </c>
      <c r="F831" s="142">
        <v>0</v>
      </c>
      <c r="G831" s="142">
        <v>0</v>
      </c>
      <c r="H831" s="142">
        <v>0</v>
      </c>
    </row>
    <row r="832" spans="2:8">
      <c r="B832" s="149" t="s">
        <v>295</v>
      </c>
      <c r="C832" s="142">
        <v>0</v>
      </c>
      <c r="D832" s="142">
        <v>0</v>
      </c>
      <c r="E832" s="142">
        <v>0</v>
      </c>
      <c r="F832" s="142">
        <v>0</v>
      </c>
      <c r="G832" s="142">
        <v>0</v>
      </c>
      <c r="H832" s="142">
        <v>0</v>
      </c>
    </row>
    <row r="833" spans="2:8">
      <c r="B833" s="149" t="s">
        <v>299</v>
      </c>
      <c r="C833" s="36">
        <v>62927.108558090244</v>
      </c>
      <c r="D833" s="36">
        <v>37026.473709889426</v>
      </c>
      <c r="E833" s="36">
        <v>19895.209095582657</v>
      </c>
      <c r="F833" s="36">
        <v>101706.49246903749</v>
      </c>
      <c r="G833" s="36">
        <v>70065.779116285077</v>
      </c>
      <c r="H833" s="36">
        <v>43707.43473505586</v>
      </c>
    </row>
    <row r="834" spans="2:8">
      <c r="B834" s="155" t="s">
        <v>296</v>
      </c>
      <c r="C834" s="36">
        <v>1693.2384209368813</v>
      </c>
      <c r="D834" s="36">
        <v>650.37216936649577</v>
      </c>
      <c r="E834" s="36">
        <v>592.74506697702907</v>
      </c>
      <c r="F834" s="36">
        <v>1584.0566213171135</v>
      </c>
      <c r="G834" s="36">
        <v>1181.9631546288533</v>
      </c>
      <c r="H834" s="36">
        <v>1864.7774746449995</v>
      </c>
    </row>
    <row r="835" spans="2:8">
      <c r="B835" s="155" t="s">
        <v>676</v>
      </c>
      <c r="C835" s="36">
        <v>109403.50962966592</v>
      </c>
      <c r="D835" s="36">
        <v>146196.62361493846</v>
      </c>
      <c r="E835" s="36">
        <v>120756.78009060005</v>
      </c>
      <c r="F835" s="36">
        <v>405736.6339809593</v>
      </c>
      <c r="G835" s="36">
        <v>544199.44018339564</v>
      </c>
      <c r="H835" s="36">
        <v>502758.66200713016</v>
      </c>
    </row>
    <row r="836" spans="2:8">
      <c r="B836" s="155"/>
      <c r="C836" s="36"/>
      <c r="D836" s="36"/>
      <c r="E836" s="36"/>
      <c r="F836" s="36"/>
      <c r="G836" s="36"/>
      <c r="H836" s="36"/>
    </row>
    <row r="837" spans="2:8">
      <c r="B837" s="93" t="s">
        <v>364</v>
      </c>
      <c r="C837" s="36"/>
      <c r="D837" s="36"/>
      <c r="E837" s="36"/>
      <c r="F837" s="36"/>
      <c r="G837" s="36"/>
      <c r="H837" s="36"/>
    </row>
    <row r="838" spans="2:8">
      <c r="B838" s="96" t="s">
        <v>314</v>
      </c>
      <c r="C838" s="36">
        <v>48005.29652450233</v>
      </c>
      <c r="D838" s="36">
        <v>17776.67691959727</v>
      </c>
      <c r="E838" s="36">
        <v>13125.930302087496</v>
      </c>
      <c r="F838" s="36">
        <v>22324.919257035392</v>
      </c>
      <c r="G838" s="36">
        <v>15712.974087616525</v>
      </c>
      <c r="H838" s="36">
        <v>7622.8416577554772</v>
      </c>
    </row>
    <row r="839" spans="2:8">
      <c r="B839" s="96" t="s">
        <v>315</v>
      </c>
      <c r="C839" s="142">
        <v>0</v>
      </c>
      <c r="D839" s="142">
        <v>0</v>
      </c>
      <c r="E839" s="142">
        <v>0</v>
      </c>
      <c r="F839" s="142">
        <v>0</v>
      </c>
      <c r="G839" s="142">
        <v>0</v>
      </c>
      <c r="H839" s="142">
        <v>2.2319102848838805E-3</v>
      </c>
    </row>
    <row r="840" spans="2:8">
      <c r="B840" s="96" t="s">
        <v>316</v>
      </c>
      <c r="C840" s="142">
        <v>0</v>
      </c>
      <c r="D840" s="142">
        <v>0</v>
      </c>
      <c r="E840" s="142">
        <v>0</v>
      </c>
      <c r="F840" s="142">
        <v>0</v>
      </c>
      <c r="G840" s="142">
        <v>0</v>
      </c>
      <c r="H840" s="142">
        <v>0</v>
      </c>
    </row>
    <row r="841" spans="2:8">
      <c r="B841" s="96" t="s">
        <v>317</v>
      </c>
      <c r="C841" s="36">
        <v>6.7558848173439226E-2</v>
      </c>
      <c r="D841" s="36">
        <v>0</v>
      </c>
      <c r="E841" s="36">
        <v>1.381821040014148</v>
      </c>
      <c r="F841" s="36">
        <v>0.80642461413347344</v>
      </c>
      <c r="G841" s="36">
        <v>0.93076165018190027</v>
      </c>
      <c r="H841" s="36">
        <v>8.8763858042462953</v>
      </c>
    </row>
    <row r="842" spans="2:8">
      <c r="B842" s="96" t="s">
        <v>318</v>
      </c>
      <c r="C842" s="142">
        <v>0</v>
      </c>
      <c r="D842" s="142">
        <v>0</v>
      </c>
      <c r="E842" s="142">
        <v>0</v>
      </c>
      <c r="F842" s="142">
        <v>0</v>
      </c>
      <c r="G842" s="142">
        <v>0</v>
      </c>
      <c r="H842" s="142">
        <v>0</v>
      </c>
    </row>
    <row r="843" spans="2:8">
      <c r="B843" s="96" t="s">
        <v>319</v>
      </c>
      <c r="C843" s="142">
        <v>0</v>
      </c>
      <c r="D843" s="142">
        <v>0</v>
      </c>
      <c r="E843" s="142">
        <v>0</v>
      </c>
      <c r="F843" s="142">
        <v>0</v>
      </c>
      <c r="G843" s="142">
        <v>0</v>
      </c>
      <c r="H843" s="142">
        <v>0</v>
      </c>
    </row>
    <row r="844" spans="2:8">
      <c r="B844" s="96"/>
      <c r="C844" s="36"/>
      <c r="D844" s="36"/>
      <c r="E844" s="36"/>
      <c r="F844" s="36"/>
      <c r="G844" s="36"/>
      <c r="H844" s="36"/>
    </row>
    <row r="845" spans="2:8">
      <c r="B845" s="156" t="s">
        <v>365</v>
      </c>
      <c r="C845" s="36"/>
      <c r="D845" s="36"/>
      <c r="E845" s="36"/>
      <c r="F845" s="36"/>
      <c r="G845" s="36"/>
      <c r="H845" s="36"/>
    </row>
    <row r="846" spans="2:8">
      <c r="B846" s="96" t="s">
        <v>314</v>
      </c>
      <c r="C846" s="36">
        <v>126017.81693686079</v>
      </c>
      <c r="D846" s="36">
        <v>70277.416926394115</v>
      </c>
      <c r="E846" s="36">
        <v>74649.648660813124</v>
      </c>
      <c r="F846" s="36">
        <v>438729.32722549106</v>
      </c>
      <c r="G846" s="36">
        <v>554038.50956634816</v>
      </c>
      <c r="H846" s="36">
        <v>496890.93368721695</v>
      </c>
    </row>
    <row r="847" spans="2:8">
      <c r="B847" s="96" t="s">
        <v>315</v>
      </c>
      <c r="C847" s="142">
        <v>0</v>
      </c>
      <c r="D847" s="142">
        <v>0</v>
      </c>
      <c r="E847" s="142">
        <v>0</v>
      </c>
      <c r="F847" s="142">
        <v>0</v>
      </c>
      <c r="G847" s="142">
        <v>0</v>
      </c>
      <c r="H847" s="142">
        <v>3.2907838495730246</v>
      </c>
    </row>
    <row r="848" spans="2:8">
      <c r="B848" s="96" t="s">
        <v>316</v>
      </c>
      <c r="C848" s="142">
        <v>0</v>
      </c>
      <c r="D848" s="142">
        <v>96840.121167041332</v>
      </c>
      <c r="E848" s="36">
        <v>113094.2869412056</v>
      </c>
      <c r="F848" s="36">
        <v>47959.485750978434</v>
      </c>
      <c r="G848" s="36">
        <v>45645.579776226528</v>
      </c>
      <c r="H848" s="36">
        <v>43607.072664735148</v>
      </c>
    </row>
    <row r="849" spans="2:8">
      <c r="B849" s="96" t="s">
        <v>317</v>
      </c>
      <c r="C849" s="36">
        <v>0.67558848173439212</v>
      </c>
      <c r="D849" s="36">
        <v>0.76131179295604912</v>
      </c>
      <c r="E849" s="36">
        <v>19.427900518107563</v>
      </c>
      <c r="F849" s="36">
        <v>12.644413194856241</v>
      </c>
      <c r="G849" s="36">
        <v>13.247186002853468</v>
      </c>
      <c r="H849" s="36">
        <v>3.7908962676586273</v>
      </c>
    </row>
    <row r="850" spans="2:8">
      <c r="B850" s="96" t="s">
        <v>318</v>
      </c>
      <c r="C850" s="142">
        <v>0</v>
      </c>
      <c r="D850" s="142">
        <v>0</v>
      </c>
      <c r="E850" s="142">
        <v>0</v>
      </c>
      <c r="F850" s="142">
        <v>0</v>
      </c>
      <c r="G850" s="142">
        <v>0</v>
      </c>
      <c r="H850" s="142">
        <v>0</v>
      </c>
    </row>
    <row r="851" spans="2:8">
      <c r="B851" s="96" t="s">
        <v>319</v>
      </c>
      <c r="C851" s="142">
        <v>0</v>
      </c>
      <c r="D851" s="142">
        <v>0</v>
      </c>
      <c r="E851" s="142">
        <v>0</v>
      </c>
      <c r="F851" s="142">
        <v>0</v>
      </c>
      <c r="G851" s="142">
        <v>0</v>
      </c>
      <c r="H851" s="142">
        <v>0</v>
      </c>
    </row>
    <row r="852" spans="2:8">
      <c r="B852" s="96"/>
      <c r="C852" s="36"/>
      <c r="D852" s="36"/>
      <c r="E852" s="36"/>
      <c r="F852" s="36"/>
      <c r="G852" s="36"/>
      <c r="H852" s="36"/>
    </row>
    <row r="853" spans="2:8" ht="25.5">
      <c r="B853" s="92" t="s">
        <v>674</v>
      </c>
      <c r="C853" s="38"/>
      <c r="D853" s="38"/>
      <c r="E853" s="38"/>
      <c r="F853" s="38"/>
      <c r="G853" s="38"/>
      <c r="H853" s="38"/>
    </row>
    <row r="854" spans="2:8">
      <c r="B854" s="93" t="s">
        <v>360</v>
      </c>
      <c r="C854" s="36"/>
      <c r="D854" s="36"/>
      <c r="E854" s="36"/>
      <c r="F854" s="36"/>
      <c r="G854" s="36"/>
      <c r="H854" s="36"/>
    </row>
    <row r="855" spans="2:8">
      <c r="B855" s="93"/>
      <c r="C855" s="38"/>
      <c r="D855" s="38"/>
      <c r="E855" s="38"/>
      <c r="F855" s="38"/>
      <c r="G855" s="38"/>
      <c r="H855" s="38"/>
    </row>
    <row r="856" spans="2:8">
      <c r="B856" s="93" t="s">
        <v>361</v>
      </c>
      <c r="C856" s="36">
        <v>279478.77897537407</v>
      </c>
      <c r="D856" s="36">
        <v>272462.0591267955</v>
      </c>
      <c r="E856" s="36">
        <v>312698.14175580168</v>
      </c>
      <c r="F856" s="36">
        <v>271242.53596055775</v>
      </c>
      <c r="G856" s="36">
        <v>348901.80052235309</v>
      </c>
      <c r="H856" s="36">
        <v>359744.91193916631</v>
      </c>
    </row>
    <row r="857" spans="2:8">
      <c r="B857" s="96" t="s">
        <v>293</v>
      </c>
      <c r="C857" s="142">
        <v>0</v>
      </c>
      <c r="D857" s="142">
        <v>0</v>
      </c>
      <c r="E857" s="142">
        <v>0</v>
      </c>
      <c r="F857" s="142">
        <v>0</v>
      </c>
      <c r="G857" s="142">
        <v>0</v>
      </c>
      <c r="H857" s="142">
        <v>0</v>
      </c>
    </row>
    <row r="858" spans="2:8">
      <c r="B858" s="136" t="s">
        <v>294</v>
      </c>
      <c r="C858" s="142">
        <v>0</v>
      </c>
      <c r="D858" s="142">
        <v>0</v>
      </c>
      <c r="E858" s="142">
        <v>0</v>
      </c>
      <c r="F858" s="142">
        <v>0</v>
      </c>
      <c r="G858" s="142">
        <v>0</v>
      </c>
      <c r="H858" s="142">
        <v>0</v>
      </c>
    </row>
    <row r="859" spans="2:8">
      <c r="B859" s="136" t="s">
        <v>295</v>
      </c>
      <c r="C859" s="142">
        <v>0</v>
      </c>
      <c r="D859" s="142">
        <v>0</v>
      </c>
      <c r="E859" s="142">
        <v>0</v>
      </c>
      <c r="F859" s="142">
        <v>0</v>
      </c>
      <c r="G859" s="142">
        <v>0</v>
      </c>
      <c r="H859" s="142">
        <v>0</v>
      </c>
    </row>
    <row r="860" spans="2:8">
      <c r="B860" s="136" t="s">
        <v>348</v>
      </c>
      <c r="C860" s="142">
        <v>0</v>
      </c>
      <c r="D860" s="142">
        <v>0</v>
      </c>
      <c r="E860" s="142">
        <v>0</v>
      </c>
      <c r="F860" s="142">
        <v>0</v>
      </c>
      <c r="G860" s="142">
        <v>0</v>
      </c>
      <c r="H860" s="142">
        <v>0</v>
      </c>
    </row>
    <row r="861" spans="2:8">
      <c r="B861" s="96" t="s">
        <v>296</v>
      </c>
      <c r="C861" s="142">
        <v>0</v>
      </c>
      <c r="D861" s="142">
        <v>0</v>
      </c>
      <c r="E861" s="142">
        <v>0</v>
      </c>
      <c r="F861" s="142">
        <v>0</v>
      </c>
      <c r="G861" s="142">
        <v>0</v>
      </c>
      <c r="H861" s="142">
        <v>0</v>
      </c>
    </row>
    <row r="862" spans="2:8" ht="15.75" thickBot="1">
      <c r="B862" s="133" t="s">
        <v>675</v>
      </c>
      <c r="C862" s="23">
        <v>279478.77897537407</v>
      </c>
      <c r="D862" s="23">
        <v>272462.0591267955</v>
      </c>
      <c r="E862" s="23">
        <v>312698.14175580168</v>
      </c>
      <c r="F862" s="23">
        <v>271242.53596055775</v>
      </c>
      <c r="G862" s="23">
        <v>348901.80052235309</v>
      </c>
      <c r="H862" s="23">
        <v>359744.91193916631</v>
      </c>
    </row>
    <row r="863" spans="2:8" ht="15.75" thickTop="1">
      <c r="B863" s="1103" t="s">
        <v>677</v>
      </c>
      <c r="C863" s="1103"/>
      <c r="D863" s="1103"/>
      <c r="E863" s="1103"/>
      <c r="F863" s="1103"/>
      <c r="G863" s="1103"/>
      <c r="H863" s="1103"/>
    </row>
    <row r="864" spans="2:8">
      <c r="B864" s="27"/>
    </row>
    <row r="865" spans="2:8">
      <c r="B865" s="24" t="s">
        <v>52</v>
      </c>
      <c r="C865" s="24"/>
      <c r="D865" s="24"/>
      <c r="E865" s="24"/>
      <c r="F865" s="24"/>
      <c r="G865" s="24"/>
      <c r="H865" s="24"/>
    </row>
    <row r="866" spans="2:8">
      <c r="B866" s="13" t="s">
        <v>51</v>
      </c>
    </row>
    <row r="867" spans="2:8">
      <c r="B867" s="127" t="s">
        <v>335</v>
      </c>
    </row>
    <row r="868" spans="2:8">
      <c r="B868" s="128"/>
    </row>
    <row r="869" spans="2:8">
      <c r="B869" s="16"/>
      <c r="C869" s="17">
        <v>2014</v>
      </c>
      <c r="D869" s="17">
        <v>2015</v>
      </c>
      <c r="E869" s="17">
        <v>2016</v>
      </c>
      <c r="F869" s="17">
        <v>2017</v>
      </c>
      <c r="G869" s="17">
        <v>2018</v>
      </c>
      <c r="H869" s="17">
        <v>2019</v>
      </c>
    </row>
    <row r="870" spans="2:8">
      <c r="B870" s="92" t="s">
        <v>739</v>
      </c>
    </row>
    <row r="871" spans="2:8">
      <c r="B871" s="93" t="s">
        <v>599</v>
      </c>
      <c r="C871" s="132">
        <v>132</v>
      </c>
      <c r="D871" s="132">
        <v>130</v>
      </c>
      <c r="E871" s="132">
        <v>125</v>
      </c>
      <c r="F871" s="132">
        <v>133</v>
      </c>
      <c r="G871" s="132">
        <v>130</v>
      </c>
      <c r="H871" s="132">
        <v>126</v>
      </c>
    </row>
    <row r="872" spans="2:8">
      <c r="B872" s="96" t="s">
        <v>337</v>
      </c>
      <c r="C872" s="132">
        <v>1</v>
      </c>
      <c r="D872" s="132">
        <v>1</v>
      </c>
      <c r="E872" s="132">
        <v>1</v>
      </c>
      <c r="F872" s="132">
        <v>1</v>
      </c>
      <c r="G872" s="132">
        <v>1</v>
      </c>
      <c r="H872" s="132">
        <v>1</v>
      </c>
    </row>
    <row r="873" spans="2:8">
      <c r="B873" s="96" t="s">
        <v>387</v>
      </c>
      <c r="C873" s="132">
        <v>1</v>
      </c>
      <c r="D873" s="132">
        <v>1</v>
      </c>
      <c r="E873" s="132">
        <v>1</v>
      </c>
      <c r="F873" s="132">
        <v>1</v>
      </c>
      <c r="G873" s="132">
        <v>1</v>
      </c>
      <c r="H873" s="132">
        <v>1</v>
      </c>
    </row>
    <row r="874" spans="2:8">
      <c r="B874" s="96" t="s">
        <v>678</v>
      </c>
      <c r="C874" s="132">
        <v>1</v>
      </c>
      <c r="D874" s="132">
        <v>1</v>
      </c>
      <c r="E874" s="132">
        <v>1</v>
      </c>
      <c r="F874" s="132">
        <v>1</v>
      </c>
      <c r="G874" s="132">
        <v>1</v>
      </c>
      <c r="H874" s="132">
        <v>1</v>
      </c>
    </row>
    <row r="875" spans="2:8">
      <c r="B875" s="96" t="s">
        <v>339</v>
      </c>
      <c r="C875" s="132">
        <v>22</v>
      </c>
      <c r="D875" s="132">
        <v>25</v>
      </c>
      <c r="E875" s="132">
        <v>25</v>
      </c>
      <c r="F875" s="132">
        <v>25</v>
      </c>
      <c r="G875" s="132">
        <v>25</v>
      </c>
      <c r="H875" s="132">
        <v>26</v>
      </c>
    </row>
    <row r="876" spans="2:8">
      <c r="B876" s="96" t="s">
        <v>340</v>
      </c>
      <c r="C876" s="132">
        <v>107</v>
      </c>
      <c r="D876" s="132">
        <v>102</v>
      </c>
      <c r="E876" s="132">
        <v>97</v>
      </c>
      <c r="F876" s="132">
        <v>105</v>
      </c>
      <c r="G876" s="132">
        <v>102</v>
      </c>
      <c r="H876" s="132">
        <v>97</v>
      </c>
    </row>
    <row r="877" spans="2:8">
      <c r="B877" s="96"/>
      <c r="C877" s="132"/>
      <c r="D877" s="132"/>
      <c r="E877" s="132"/>
      <c r="F877" s="132"/>
      <c r="G877" s="132"/>
      <c r="H877" s="132"/>
    </row>
    <row r="878" spans="2:8">
      <c r="B878" s="93" t="s">
        <v>386</v>
      </c>
      <c r="C878" s="132">
        <v>132</v>
      </c>
      <c r="D878" s="132">
        <v>130</v>
      </c>
      <c r="E878" s="132">
        <v>125</v>
      </c>
      <c r="F878" s="132">
        <v>133</v>
      </c>
      <c r="G878" s="132">
        <v>130</v>
      </c>
      <c r="H878" s="132">
        <v>126</v>
      </c>
    </row>
    <row r="879" spans="2:8">
      <c r="B879" s="96" t="s">
        <v>337</v>
      </c>
      <c r="C879" s="132">
        <v>1</v>
      </c>
      <c r="D879" s="132">
        <v>1</v>
      </c>
      <c r="E879" s="132">
        <v>1</v>
      </c>
      <c r="F879" s="132">
        <v>1</v>
      </c>
      <c r="G879" s="132">
        <v>1</v>
      </c>
      <c r="H879" s="132">
        <v>1</v>
      </c>
    </row>
    <row r="880" spans="2:8">
      <c r="B880" s="96" t="s">
        <v>387</v>
      </c>
      <c r="C880" s="132">
        <v>1</v>
      </c>
      <c r="D880" s="132">
        <v>1</v>
      </c>
      <c r="E880" s="132">
        <v>1</v>
      </c>
      <c r="F880" s="132">
        <v>1</v>
      </c>
      <c r="G880" s="132">
        <v>1</v>
      </c>
      <c r="H880" s="132">
        <v>1</v>
      </c>
    </row>
    <row r="881" spans="2:8">
      <c r="B881" s="96" t="s">
        <v>678</v>
      </c>
      <c r="C881" s="132">
        <v>1</v>
      </c>
      <c r="D881" s="132">
        <v>1</v>
      </c>
      <c r="E881" s="132">
        <v>1</v>
      </c>
      <c r="F881" s="132">
        <v>1</v>
      </c>
      <c r="G881" s="132">
        <v>1</v>
      </c>
      <c r="H881" s="132">
        <v>1</v>
      </c>
    </row>
    <row r="882" spans="2:8">
      <c r="B882" s="96" t="s">
        <v>339</v>
      </c>
      <c r="C882" s="132">
        <v>22</v>
      </c>
      <c r="D882" s="132">
        <v>25</v>
      </c>
      <c r="E882" s="132">
        <v>25</v>
      </c>
      <c r="F882" s="132">
        <v>25</v>
      </c>
      <c r="G882" s="132">
        <v>25</v>
      </c>
      <c r="H882" s="132">
        <v>26</v>
      </c>
    </row>
    <row r="883" spans="2:8">
      <c r="B883" s="96" t="s">
        <v>340</v>
      </c>
      <c r="C883" s="132">
        <v>107</v>
      </c>
      <c r="D883" s="132">
        <v>102</v>
      </c>
      <c r="E883" s="132">
        <v>97</v>
      </c>
      <c r="F883" s="132">
        <v>105</v>
      </c>
      <c r="G883" s="132">
        <v>102</v>
      </c>
      <c r="H883" s="132">
        <v>97</v>
      </c>
    </row>
    <row r="884" spans="2:8">
      <c r="B884" s="96"/>
      <c r="C884" s="132"/>
      <c r="D884" s="132"/>
      <c r="E884" s="132"/>
      <c r="F884" s="132"/>
      <c r="G884" s="132"/>
      <c r="H884" s="132"/>
    </row>
    <row r="885" spans="2:8">
      <c r="B885" s="93" t="s">
        <v>389</v>
      </c>
      <c r="C885" s="132">
        <v>0</v>
      </c>
      <c r="D885" s="132">
        <v>0</v>
      </c>
      <c r="E885" s="132">
        <v>0</v>
      </c>
      <c r="F885" s="132">
        <v>0</v>
      </c>
      <c r="G885" s="132">
        <v>0</v>
      </c>
      <c r="H885" s="132">
        <v>0</v>
      </c>
    </row>
    <row r="886" spans="2:8">
      <c r="B886" s="96" t="s">
        <v>337</v>
      </c>
      <c r="C886" s="132">
        <v>0</v>
      </c>
      <c r="D886" s="132">
        <v>0</v>
      </c>
      <c r="E886" s="132">
        <v>0</v>
      </c>
      <c r="F886" s="132">
        <v>0</v>
      </c>
      <c r="G886" s="132">
        <v>0</v>
      </c>
      <c r="H886" s="132">
        <v>0</v>
      </c>
    </row>
    <row r="887" spans="2:8">
      <c r="B887" s="96" t="s">
        <v>387</v>
      </c>
      <c r="C887" s="132">
        <v>0</v>
      </c>
      <c r="D887" s="132">
        <v>0</v>
      </c>
      <c r="E887" s="132">
        <v>0</v>
      </c>
      <c r="F887" s="132">
        <v>0</v>
      </c>
      <c r="G887" s="132">
        <v>0</v>
      </c>
      <c r="H887" s="132">
        <v>0</v>
      </c>
    </row>
    <row r="888" spans="2:8">
      <c r="B888" s="96" t="s">
        <v>678</v>
      </c>
      <c r="C888" s="132">
        <v>0</v>
      </c>
      <c r="D888" s="132">
        <v>0</v>
      </c>
      <c r="E888" s="132">
        <v>0</v>
      </c>
      <c r="F888" s="132">
        <v>0</v>
      </c>
      <c r="G888" s="132">
        <v>0</v>
      </c>
      <c r="H888" s="132">
        <v>0</v>
      </c>
    </row>
    <row r="889" spans="2:8">
      <c r="B889" s="96" t="s">
        <v>339</v>
      </c>
      <c r="C889" s="132">
        <v>0</v>
      </c>
      <c r="D889" s="132">
        <v>0</v>
      </c>
      <c r="E889" s="132">
        <v>0</v>
      </c>
      <c r="F889" s="132">
        <v>0</v>
      </c>
      <c r="G889" s="132">
        <v>0</v>
      </c>
      <c r="H889" s="132">
        <v>0</v>
      </c>
    </row>
    <row r="890" spans="2:8">
      <c r="B890" s="96" t="s">
        <v>340</v>
      </c>
      <c r="C890" s="132">
        <v>0</v>
      </c>
      <c r="D890" s="132">
        <v>0</v>
      </c>
      <c r="E890" s="132">
        <v>0</v>
      </c>
      <c r="F890" s="132">
        <v>0</v>
      </c>
      <c r="G890" s="132">
        <v>0</v>
      </c>
      <c r="H890" s="132">
        <v>0</v>
      </c>
    </row>
    <row r="891" spans="2:8">
      <c r="B891" s="96"/>
      <c r="C891" s="94"/>
      <c r="D891" s="94"/>
      <c r="E891" s="94"/>
      <c r="F891" s="94"/>
      <c r="G891" s="94"/>
      <c r="H891" s="94"/>
    </row>
    <row r="892" spans="2:8">
      <c r="B892" s="92" t="s">
        <v>708</v>
      </c>
    </row>
    <row r="893" spans="2:8">
      <c r="B893" s="93" t="s">
        <v>599</v>
      </c>
      <c r="C893" s="132">
        <v>109</v>
      </c>
      <c r="D893" s="132">
        <v>391</v>
      </c>
      <c r="E893" s="132">
        <v>411</v>
      </c>
      <c r="F893" s="132">
        <v>233</v>
      </c>
      <c r="G893" s="132">
        <v>251</v>
      </c>
      <c r="H893" s="132">
        <v>251</v>
      </c>
    </row>
    <row r="894" spans="2:8">
      <c r="B894" s="96" t="s">
        <v>337</v>
      </c>
      <c r="C894" s="132">
        <v>0</v>
      </c>
      <c r="D894" s="132">
        <v>1</v>
      </c>
      <c r="E894" s="132">
        <v>1</v>
      </c>
      <c r="F894" s="132">
        <v>1</v>
      </c>
      <c r="G894" s="132">
        <v>1</v>
      </c>
      <c r="H894" s="132">
        <v>1</v>
      </c>
    </row>
    <row r="895" spans="2:8">
      <c r="B895" s="96" t="s">
        <v>387</v>
      </c>
      <c r="C895" s="132">
        <v>1</v>
      </c>
      <c r="D895" s="132">
        <v>2</v>
      </c>
      <c r="E895" s="132">
        <v>2</v>
      </c>
      <c r="F895" s="132">
        <v>2</v>
      </c>
      <c r="G895" s="132">
        <v>2</v>
      </c>
      <c r="H895" s="132">
        <v>2</v>
      </c>
    </row>
    <row r="896" spans="2:8">
      <c r="B896" s="96" t="s">
        <v>678</v>
      </c>
      <c r="C896" s="132">
        <v>1</v>
      </c>
      <c r="D896" s="132">
        <v>5</v>
      </c>
      <c r="E896" s="132">
        <v>5</v>
      </c>
      <c r="F896" s="132">
        <v>5</v>
      </c>
      <c r="G896" s="132">
        <v>5</v>
      </c>
      <c r="H896" s="132">
        <v>5</v>
      </c>
    </row>
    <row r="897" spans="2:8">
      <c r="B897" s="96" t="s">
        <v>339</v>
      </c>
      <c r="C897" s="132">
        <v>22</v>
      </c>
      <c r="D897" s="132">
        <v>28</v>
      </c>
      <c r="E897" s="132">
        <v>28</v>
      </c>
      <c r="F897" s="132">
        <v>25</v>
      </c>
      <c r="G897" s="132">
        <v>30</v>
      </c>
      <c r="H897" s="132">
        <v>30</v>
      </c>
    </row>
    <row r="898" spans="2:8">
      <c r="B898" s="96" t="s">
        <v>340</v>
      </c>
      <c r="C898" s="132">
        <v>85</v>
      </c>
      <c r="D898" s="132">
        <v>355</v>
      </c>
      <c r="E898" s="132">
        <v>375</v>
      </c>
      <c r="F898" s="132">
        <v>200</v>
      </c>
      <c r="G898" s="132">
        <v>213</v>
      </c>
      <c r="H898" s="132">
        <v>213</v>
      </c>
    </row>
    <row r="899" spans="2:8">
      <c r="B899" s="96"/>
      <c r="C899" s="132"/>
      <c r="D899" s="132"/>
      <c r="E899" s="132"/>
      <c r="F899" s="132"/>
      <c r="G899" s="132"/>
      <c r="H899" s="132"/>
    </row>
    <row r="900" spans="2:8">
      <c r="B900" s="93" t="s">
        <v>386</v>
      </c>
      <c r="C900" s="132">
        <v>109</v>
      </c>
      <c r="D900" s="132">
        <v>384</v>
      </c>
      <c r="E900" s="132">
        <v>404</v>
      </c>
      <c r="F900" s="132">
        <v>228</v>
      </c>
      <c r="G900" s="132">
        <v>246</v>
      </c>
      <c r="H900" s="132">
        <v>246</v>
      </c>
    </row>
    <row r="901" spans="2:8">
      <c r="B901" s="96" t="s">
        <v>337</v>
      </c>
      <c r="C901" s="132">
        <v>0</v>
      </c>
      <c r="D901" s="132">
        <v>1</v>
      </c>
      <c r="E901" s="132">
        <v>1</v>
      </c>
      <c r="F901" s="132">
        <v>1</v>
      </c>
      <c r="G901" s="132">
        <v>1</v>
      </c>
      <c r="H901" s="132">
        <v>1</v>
      </c>
    </row>
    <row r="902" spans="2:8">
      <c r="B902" s="96" t="s">
        <v>387</v>
      </c>
      <c r="C902" s="132">
        <v>1</v>
      </c>
      <c r="D902" s="132">
        <v>2</v>
      </c>
      <c r="E902" s="132">
        <v>2</v>
      </c>
      <c r="F902" s="132">
        <v>2</v>
      </c>
      <c r="G902" s="132">
        <v>2</v>
      </c>
      <c r="H902" s="132">
        <v>2</v>
      </c>
    </row>
    <row r="903" spans="2:8">
      <c r="B903" s="96" t="s">
        <v>678</v>
      </c>
      <c r="C903" s="132">
        <v>1</v>
      </c>
      <c r="D903" s="132">
        <v>2</v>
      </c>
      <c r="E903" s="132">
        <v>2</v>
      </c>
      <c r="F903" s="132">
        <v>2</v>
      </c>
      <c r="G903" s="132">
        <v>2</v>
      </c>
      <c r="H903" s="132">
        <v>2</v>
      </c>
    </row>
    <row r="904" spans="2:8">
      <c r="B904" s="96" t="s">
        <v>339</v>
      </c>
      <c r="C904" s="132">
        <v>22</v>
      </c>
      <c r="D904" s="132">
        <v>25</v>
      </c>
      <c r="E904" s="132">
        <v>25</v>
      </c>
      <c r="F904" s="132">
        <v>25</v>
      </c>
      <c r="G904" s="132">
        <v>30</v>
      </c>
      <c r="H904" s="132">
        <v>30</v>
      </c>
    </row>
    <row r="905" spans="2:8">
      <c r="B905" s="96" t="s">
        <v>340</v>
      </c>
      <c r="C905" s="132">
        <v>85</v>
      </c>
      <c r="D905" s="132">
        <v>354</v>
      </c>
      <c r="E905" s="132">
        <v>374</v>
      </c>
      <c r="F905" s="132">
        <v>198</v>
      </c>
      <c r="G905" s="132">
        <v>211</v>
      </c>
      <c r="H905" s="132">
        <v>211</v>
      </c>
    </row>
    <row r="906" spans="2:8">
      <c r="B906" s="96"/>
      <c r="C906" s="132"/>
      <c r="D906" s="132"/>
      <c r="E906" s="132"/>
      <c r="F906" s="132"/>
      <c r="G906" s="132"/>
      <c r="H906" s="132"/>
    </row>
    <row r="907" spans="2:8">
      <c r="B907" s="93" t="s">
        <v>389</v>
      </c>
      <c r="C907" s="132">
        <v>0</v>
      </c>
      <c r="D907" s="132">
        <v>7</v>
      </c>
      <c r="E907" s="132">
        <v>7</v>
      </c>
      <c r="F907" s="132">
        <v>5</v>
      </c>
      <c r="G907" s="132">
        <v>5</v>
      </c>
      <c r="H907" s="132">
        <v>5</v>
      </c>
    </row>
    <row r="908" spans="2:8">
      <c r="B908" s="96" t="s">
        <v>337</v>
      </c>
      <c r="C908" s="132">
        <v>0</v>
      </c>
      <c r="D908" s="132">
        <v>0</v>
      </c>
      <c r="E908" s="132">
        <v>0</v>
      </c>
      <c r="F908" s="132">
        <v>0</v>
      </c>
      <c r="G908" s="132">
        <v>0</v>
      </c>
      <c r="H908" s="132">
        <v>0</v>
      </c>
    </row>
    <row r="909" spans="2:8">
      <c r="B909" s="96" t="s">
        <v>387</v>
      </c>
      <c r="C909" s="132">
        <v>0</v>
      </c>
      <c r="D909" s="132">
        <v>0</v>
      </c>
      <c r="E909" s="132">
        <v>0</v>
      </c>
      <c r="F909" s="132">
        <v>0</v>
      </c>
      <c r="G909" s="132">
        <v>0</v>
      </c>
      <c r="H909" s="132">
        <v>0</v>
      </c>
    </row>
    <row r="910" spans="2:8">
      <c r="B910" s="96" t="s">
        <v>678</v>
      </c>
      <c r="C910" s="132">
        <v>0</v>
      </c>
      <c r="D910" s="132">
        <v>3</v>
      </c>
      <c r="E910" s="132">
        <v>3</v>
      </c>
      <c r="F910" s="132">
        <v>3</v>
      </c>
      <c r="G910" s="132">
        <v>3</v>
      </c>
      <c r="H910" s="132">
        <v>3</v>
      </c>
    </row>
    <row r="911" spans="2:8">
      <c r="B911" s="96" t="s">
        <v>339</v>
      </c>
      <c r="C911" s="132">
        <v>0</v>
      </c>
      <c r="D911" s="132">
        <v>3</v>
      </c>
      <c r="E911" s="132">
        <v>3</v>
      </c>
      <c r="F911" s="132">
        <v>0</v>
      </c>
      <c r="G911" s="132">
        <v>0</v>
      </c>
      <c r="H911" s="132">
        <v>0</v>
      </c>
    </row>
    <row r="912" spans="2:8" ht="15.75" thickBot="1">
      <c r="B912" s="133" t="s">
        <v>340</v>
      </c>
      <c r="C912" s="132">
        <v>0</v>
      </c>
      <c r="D912" s="132">
        <v>1</v>
      </c>
      <c r="E912" s="132">
        <v>1</v>
      </c>
      <c r="F912" s="132">
        <v>2</v>
      </c>
      <c r="G912" s="132">
        <v>2</v>
      </c>
      <c r="H912" s="132">
        <v>2</v>
      </c>
    </row>
    <row r="913" spans="2:8" ht="15.75" thickTop="1">
      <c r="B913" s="1104" t="s">
        <v>679</v>
      </c>
      <c r="C913" s="1104"/>
      <c r="D913" s="1104"/>
      <c r="E913" s="1104"/>
      <c r="F913" s="1104"/>
      <c r="G913" s="1104"/>
      <c r="H913" s="1104"/>
    </row>
    <row r="914" spans="2:8">
      <c r="B914" s="134"/>
    </row>
    <row r="915" spans="2:8">
      <c r="B915" s="24" t="s">
        <v>54</v>
      </c>
      <c r="C915" s="24"/>
      <c r="D915" s="24"/>
      <c r="E915" s="24"/>
      <c r="F915" s="24"/>
      <c r="G915" s="24"/>
      <c r="H915" s="24"/>
    </row>
    <row r="916" spans="2:8">
      <c r="B916" s="13" t="s">
        <v>53</v>
      </c>
    </row>
    <row r="917" spans="2:8">
      <c r="B917" s="134" t="s">
        <v>392</v>
      </c>
    </row>
    <row r="918" spans="2:8">
      <c r="B918" s="134"/>
    </row>
    <row r="919" spans="2:8">
      <c r="B919" s="16"/>
      <c r="C919" s="17">
        <v>2014</v>
      </c>
      <c r="D919" s="17">
        <v>2015</v>
      </c>
      <c r="E919" s="17">
        <v>2016</v>
      </c>
      <c r="F919" s="17">
        <v>2017</v>
      </c>
      <c r="G919" s="17">
        <v>2018</v>
      </c>
      <c r="H919" s="17">
        <v>2019</v>
      </c>
    </row>
    <row r="920" spans="2:8">
      <c r="B920" s="92" t="s">
        <v>600</v>
      </c>
    </row>
    <row r="921" spans="2:8">
      <c r="B921" s="93" t="s">
        <v>394</v>
      </c>
      <c r="C921" s="142">
        <v>1.573</v>
      </c>
      <c r="D921" s="142">
        <v>1.228</v>
      </c>
      <c r="E921" s="142">
        <v>0.94599999999999995</v>
      </c>
      <c r="F921" s="142">
        <v>0.54400000000000004</v>
      </c>
      <c r="G921" s="142">
        <v>0.46800000000000003</v>
      </c>
      <c r="H921" s="142">
        <v>0.38700000000000001</v>
      </c>
    </row>
    <row r="922" spans="2:8">
      <c r="B922" s="96" t="s">
        <v>293</v>
      </c>
      <c r="C922" s="142">
        <v>0</v>
      </c>
      <c r="D922" s="142">
        <v>0</v>
      </c>
      <c r="E922" s="142">
        <v>0</v>
      </c>
      <c r="F922" s="142">
        <v>0</v>
      </c>
      <c r="G922" s="142">
        <v>0</v>
      </c>
      <c r="H922" s="142">
        <v>0</v>
      </c>
    </row>
    <row r="923" spans="2:8">
      <c r="B923" s="136" t="s">
        <v>294</v>
      </c>
      <c r="C923" s="142">
        <v>0</v>
      </c>
      <c r="D923" s="142">
        <v>0</v>
      </c>
      <c r="E923" s="142">
        <v>0</v>
      </c>
      <c r="F923" s="142">
        <v>0</v>
      </c>
      <c r="G923" s="142">
        <v>0</v>
      </c>
      <c r="H923" s="142">
        <v>0</v>
      </c>
    </row>
    <row r="924" spans="2:8">
      <c r="B924" s="136" t="s">
        <v>295</v>
      </c>
      <c r="C924" s="142">
        <v>0</v>
      </c>
      <c r="D924" s="142">
        <v>0</v>
      </c>
      <c r="E924" s="142">
        <v>0</v>
      </c>
      <c r="F924" s="142">
        <v>0</v>
      </c>
      <c r="G924" s="142">
        <v>0</v>
      </c>
      <c r="H924" s="142">
        <v>0</v>
      </c>
    </row>
    <row r="925" spans="2:8">
      <c r="B925" s="96" t="s">
        <v>296</v>
      </c>
      <c r="C925" s="142">
        <v>0</v>
      </c>
      <c r="D925" s="142">
        <v>0</v>
      </c>
      <c r="E925" s="142">
        <v>0</v>
      </c>
      <c r="F925" s="142">
        <v>0</v>
      </c>
      <c r="G925" s="142">
        <v>0</v>
      </c>
      <c r="H925" s="142">
        <v>0</v>
      </c>
    </row>
    <row r="926" spans="2:8">
      <c r="B926" s="96" t="s">
        <v>237</v>
      </c>
      <c r="C926" s="142">
        <v>0</v>
      </c>
      <c r="D926" s="142">
        <v>0</v>
      </c>
      <c r="E926" s="142">
        <v>0</v>
      </c>
      <c r="F926" s="142">
        <v>0</v>
      </c>
      <c r="G926" s="142">
        <v>0</v>
      </c>
      <c r="H926" s="142">
        <v>0</v>
      </c>
    </row>
    <row r="927" spans="2:8">
      <c r="B927" s="96"/>
      <c r="C927" s="164"/>
      <c r="D927" s="164"/>
      <c r="E927" s="164"/>
      <c r="F927" s="164"/>
      <c r="G927" s="164"/>
      <c r="H927" s="164"/>
    </row>
    <row r="928" spans="2:8">
      <c r="B928" s="92" t="s">
        <v>680</v>
      </c>
      <c r="C928" s="158"/>
      <c r="D928" s="158"/>
      <c r="E928" s="158"/>
      <c r="F928" s="158"/>
      <c r="G928" s="158"/>
      <c r="H928" s="158"/>
    </row>
    <row r="929" spans="2:8">
      <c r="B929" s="93" t="s">
        <v>394</v>
      </c>
      <c r="C929" s="142">
        <v>12.231999999999999</v>
      </c>
      <c r="D929" s="142">
        <v>75.838999999999999</v>
      </c>
      <c r="E929" s="142">
        <v>88.429000000000002</v>
      </c>
      <c r="F929" s="142">
        <v>128.15700000000001</v>
      </c>
      <c r="G929" s="142">
        <v>94.207000000000008</v>
      </c>
      <c r="H929" s="142">
        <v>105.696</v>
      </c>
    </row>
    <row r="930" spans="2:8">
      <c r="B930" s="96" t="s">
        <v>293</v>
      </c>
      <c r="C930" s="142">
        <v>0</v>
      </c>
      <c r="D930" s="142">
        <v>22.867999999999999</v>
      </c>
      <c r="E930" s="142">
        <v>22.123000000000001</v>
      </c>
      <c r="F930" s="142">
        <v>33.859000000000002</v>
      </c>
      <c r="G930" s="142">
        <v>20.811</v>
      </c>
      <c r="H930" s="142">
        <v>19.375</v>
      </c>
    </row>
    <row r="931" spans="2:8">
      <c r="B931" s="136" t="s">
        <v>294</v>
      </c>
      <c r="C931" s="142">
        <v>0</v>
      </c>
      <c r="D931" s="142">
        <v>0</v>
      </c>
      <c r="E931" s="142">
        <v>0</v>
      </c>
      <c r="F931" s="142">
        <v>0</v>
      </c>
      <c r="G931" s="142">
        <v>0</v>
      </c>
      <c r="H931" s="142">
        <v>0.57599999999999996</v>
      </c>
    </row>
    <row r="932" spans="2:8">
      <c r="B932" s="136" t="s">
        <v>295</v>
      </c>
      <c r="C932" s="142">
        <v>0</v>
      </c>
      <c r="D932" s="142">
        <v>22.867999999999999</v>
      </c>
      <c r="E932" s="142">
        <v>22.123000000000001</v>
      </c>
      <c r="F932" s="142">
        <v>33.859000000000002</v>
      </c>
      <c r="G932" s="142">
        <v>20.811</v>
      </c>
      <c r="H932" s="142">
        <v>18.798999999999999</v>
      </c>
    </row>
    <row r="933" spans="2:8">
      <c r="B933" s="96" t="s">
        <v>296</v>
      </c>
      <c r="C933" s="142">
        <v>0</v>
      </c>
      <c r="D933" s="142">
        <v>0.16300000000000001</v>
      </c>
      <c r="E933" s="142">
        <v>0.161</v>
      </c>
      <c r="F933" s="142">
        <v>0.28499999999999998</v>
      </c>
      <c r="G933" s="142">
        <v>0.16</v>
      </c>
      <c r="H933" s="142">
        <v>0.156</v>
      </c>
    </row>
    <row r="934" spans="2:8" ht="15.75" thickBot="1">
      <c r="B934" s="133" t="s">
        <v>237</v>
      </c>
      <c r="C934" s="142">
        <v>0</v>
      </c>
      <c r="D934" s="142">
        <v>52.808</v>
      </c>
      <c r="E934" s="159">
        <v>66.144999999999996</v>
      </c>
      <c r="F934" s="159">
        <v>94.013000000000005</v>
      </c>
      <c r="G934" s="159">
        <v>73.236000000000004</v>
      </c>
      <c r="H934" s="159">
        <v>86.165000000000006</v>
      </c>
    </row>
    <row r="935" spans="2:8" ht="15.75" thickTop="1">
      <c r="B935" s="1104" t="s">
        <v>679</v>
      </c>
      <c r="C935" s="1104"/>
      <c r="D935" s="1104"/>
      <c r="E935" s="1104"/>
      <c r="F935" s="1104"/>
      <c r="G935" s="1104"/>
      <c r="H935" s="1104"/>
    </row>
    <row r="936" spans="2:8">
      <c r="B936" s="144"/>
    </row>
    <row r="937" spans="2:8">
      <c r="B937" s="1063" t="s">
        <v>56</v>
      </c>
      <c r="C937" s="1063"/>
      <c r="D937" s="1063"/>
      <c r="E937" s="1063"/>
      <c r="F937" s="1063"/>
      <c r="G937" s="1063"/>
      <c r="H937" s="1063"/>
    </row>
    <row r="938" spans="2:8">
      <c r="B938" s="13" t="s">
        <v>55</v>
      </c>
    </row>
    <row r="939" spans="2:8">
      <c r="B939" s="145" t="s">
        <v>395</v>
      </c>
    </row>
    <row r="940" spans="2:8">
      <c r="B940" s="146"/>
    </row>
    <row r="941" spans="2:8">
      <c r="B941" s="16"/>
      <c r="C941" s="17">
        <v>2014</v>
      </c>
      <c r="D941" s="17">
        <v>2015</v>
      </c>
      <c r="E941" s="17">
        <v>2016</v>
      </c>
      <c r="F941" s="17">
        <v>2017</v>
      </c>
      <c r="G941" s="17">
        <v>2018</v>
      </c>
      <c r="H941" s="17">
        <v>2019</v>
      </c>
    </row>
    <row r="942" spans="2:8">
      <c r="B942" s="92" t="s">
        <v>600</v>
      </c>
    </row>
    <row r="943" spans="2:8">
      <c r="B943" s="93" t="s">
        <v>396</v>
      </c>
      <c r="C943" s="29">
        <v>101267.56902653098</v>
      </c>
      <c r="D943" s="29">
        <v>75712.91221094715</v>
      </c>
      <c r="E943" s="29">
        <v>78507.864805017656</v>
      </c>
      <c r="F943" s="29">
        <v>90025.886709167607</v>
      </c>
      <c r="G943" s="29">
        <v>102902.21378680767</v>
      </c>
      <c r="H943" s="29">
        <v>98538.051647842585</v>
      </c>
    </row>
    <row r="944" spans="2:8">
      <c r="B944" s="96" t="s">
        <v>293</v>
      </c>
      <c r="C944" s="36">
        <v>101267.56902653098</v>
      </c>
      <c r="D944" s="36">
        <v>75712.91221094715</v>
      </c>
      <c r="E944" s="36">
        <v>78507.864805017656</v>
      </c>
      <c r="F944" s="36">
        <v>90025.886709167607</v>
      </c>
      <c r="G944" s="36">
        <v>102902.21378680767</v>
      </c>
      <c r="H944" s="36">
        <v>98538.051647842585</v>
      </c>
    </row>
    <row r="945" spans="2:8">
      <c r="B945" s="136" t="s">
        <v>294</v>
      </c>
      <c r="C945" s="142">
        <v>0</v>
      </c>
      <c r="D945" s="142">
        <v>0</v>
      </c>
      <c r="E945" s="142">
        <v>0</v>
      </c>
      <c r="F945" s="142">
        <v>0</v>
      </c>
      <c r="G945" s="142">
        <v>0</v>
      </c>
      <c r="H945" s="142">
        <v>0</v>
      </c>
    </row>
    <row r="946" spans="2:8">
      <c r="B946" s="136" t="s">
        <v>295</v>
      </c>
      <c r="C946" s="142">
        <v>0</v>
      </c>
      <c r="D946" s="142">
        <v>0</v>
      </c>
      <c r="E946" s="142">
        <v>0</v>
      </c>
      <c r="F946" s="142">
        <v>0</v>
      </c>
      <c r="G946" s="142">
        <v>0</v>
      </c>
      <c r="H946" s="142">
        <v>0</v>
      </c>
    </row>
    <row r="947" spans="2:8">
      <c r="B947" s="96" t="s">
        <v>296</v>
      </c>
      <c r="C947" s="36">
        <v>0</v>
      </c>
      <c r="D947" s="36">
        <v>0</v>
      </c>
      <c r="E947" s="36">
        <v>0</v>
      </c>
      <c r="F947" s="36">
        <v>0</v>
      </c>
      <c r="G947" s="36">
        <v>0</v>
      </c>
      <c r="H947" s="36">
        <v>0</v>
      </c>
    </row>
    <row r="948" spans="2:8">
      <c r="B948" s="96" t="s">
        <v>237</v>
      </c>
      <c r="C948" s="36">
        <v>0</v>
      </c>
      <c r="D948" s="36">
        <v>0</v>
      </c>
      <c r="E948" s="36">
        <v>0</v>
      </c>
      <c r="F948" s="36">
        <v>0</v>
      </c>
      <c r="G948" s="36">
        <v>0</v>
      </c>
      <c r="H948" s="36">
        <v>0</v>
      </c>
    </row>
    <row r="949" spans="2:8">
      <c r="B949" s="96"/>
      <c r="C949" s="163"/>
      <c r="D949" s="163"/>
      <c r="E949" s="163"/>
      <c r="F949" s="163"/>
      <c r="G949" s="163"/>
      <c r="H949" s="163"/>
    </row>
    <row r="950" spans="2:8">
      <c r="B950" s="92" t="s">
        <v>680</v>
      </c>
      <c r="C950" s="38"/>
      <c r="D950" s="38"/>
      <c r="E950" s="38"/>
      <c r="F950" s="38"/>
      <c r="G950" s="38"/>
      <c r="H950" s="38"/>
    </row>
    <row r="951" spans="2:8">
      <c r="B951" s="93" t="s">
        <v>396</v>
      </c>
      <c r="C951" s="29">
        <v>210776.83587580221</v>
      </c>
      <c r="D951" s="29">
        <v>138836.38989911598</v>
      </c>
      <c r="E951" s="29">
        <v>144193.07683431328</v>
      </c>
      <c r="F951" s="29">
        <v>164869.47479923849</v>
      </c>
      <c r="G951" s="29">
        <v>159144.70322281629</v>
      </c>
      <c r="H951" s="29">
        <v>147984.94292622546</v>
      </c>
    </row>
    <row r="952" spans="2:8">
      <c r="B952" s="96" t="s">
        <v>293</v>
      </c>
      <c r="C952" s="36">
        <v>66264.014734990094</v>
      </c>
      <c r="D952" s="36">
        <v>51972.059855145308</v>
      </c>
      <c r="E952" s="36">
        <v>57488.486093112246</v>
      </c>
      <c r="F952" s="36">
        <v>66947.634271445902</v>
      </c>
      <c r="G952" s="36">
        <v>70149.604419979019</v>
      </c>
      <c r="H952" s="36">
        <v>20715.216664008116</v>
      </c>
    </row>
    <row r="953" spans="2:8">
      <c r="B953" s="136" t="s">
        <v>294</v>
      </c>
      <c r="C953" s="36">
        <v>39537.986584561251</v>
      </c>
      <c r="D953" s="36">
        <v>32644.954572459807</v>
      </c>
      <c r="E953" s="36">
        <v>37142.456151045117</v>
      </c>
      <c r="F953" s="36">
        <v>41085.886480154171</v>
      </c>
      <c r="G953" s="36">
        <v>41640.745704302804</v>
      </c>
      <c r="H953" s="36">
        <v>222.94199570066019</v>
      </c>
    </row>
    <row r="954" spans="2:8">
      <c r="B954" s="136" t="s">
        <v>295</v>
      </c>
      <c r="C954" s="36">
        <v>26726.028150428854</v>
      </c>
      <c r="D954" s="36">
        <v>19327.105282685501</v>
      </c>
      <c r="E954" s="36">
        <v>20346.029942067129</v>
      </c>
      <c r="F954" s="36">
        <v>25861.747791291731</v>
      </c>
      <c r="G954" s="36">
        <v>28508.858715676226</v>
      </c>
      <c r="H954" s="36">
        <v>20492.274668307458</v>
      </c>
    </row>
    <row r="955" spans="2:8">
      <c r="B955" s="96" t="s">
        <v>296</v>
      </c>
      <c r="C955" s="36">
        <v>139866.37943099346</v>
      </c>
      <c r="D955" s="36">
        <v>84035.053446571183</v>
      </c>
      <c r="E955" s="36">
        <v>83763.025264336684</v>
      </c>
      <c r="F955" s="36">
        <v>95272.819047165744</v>
      </c>
      <c r="G955" s="36">
        <v>86188.801615130535</v>
      </c>
      <c r="H955" s="36">
        <v>86323.471643140379</v>
      </c>
    </row>
    <row r="956" spans="2:8" ht="15.75" thickBot="1">
      <c r="B956" s="133" t="s">
        <v>237</v>
      </c>
      <c r="C956" s="36">
        <v>4646.4417098186614</v>
      </c>
      <c r="D956" s="36">
        <v>2829.2765973994938</v>
      </c>
      <c r="E956" s="36">
        <v>2941.5654768643553</v>
      </c>
      <c r="F956" s="36">
        <v>2649.0214806268377</v>
      </c>
      <c r="G956" s="36">
        <v>2806.2971877067421</v>
      </c>
      <c r="H956" s="36">
        <v>40946.254619076979</v>
      </c>
    </row>
    <row r="957" spans="2:8" ht="15.75" thickTop="1">
      <c r="B957" s="1104" t="s">
        <v>679</v>
      </c>
      <c r="C957" s="1104"/>
      <c r="D957" s="1104"/>
      <c r="E957" s="1104"/>
      <c r="F957" s="1104"/>
      <c r="G957" s="1104"/>
      <c r="H957" s="1104"/>
    </row>
    <row r="958" spans="2:8">
      <c r="B958" s="27"/>
    </row>
    <row r="959" spans="2:8">
      <c r="B959" s="1063" t="s">
        <v>58</v>
      </c>
      <c r="C959" s="1063"/>
      <c r="D959" s="1063"/>
      <c r="E959" s="1063"/>
      <c r="F959" s="1063"/>
      <c r="G959" s="1063"/>
      <c r="H959" s="1063"/>
    </row>
    <row r="960" spans="2:8">
      <c r="B960" s="13" t="s">
        <v>57</v>
      </c>
    </row>
    <row r="961" spans="2:8">
      <c r="B961" s="145" t="s">
        <v>400</v>
      </c>
    </row>
    <row r="962" spans="2:8">
      <c r="B962" s="145"/>
    </row>
    <row r="963" spans="2:8">
      <c r="B963" s="16"/>
      <c r="C963" s="17">
        <v>2014</v>
      </c>
      <c r="D963" s="17">
        <v>2015</v>
      </c>
      <c r="E963" s="17">
        <v>2016</v>
      </c>
      <c r="F963" s="17">
        <v>2017</v>
      </c>
      <c r="G963" s="17">
        <v>2018</v>
      </c>
      <c r="H963" s="17">
        <v>2019</v>
      </c>
    </row>
    <row r="964" spans="2:8">
      <c r="B964" s="93" t="s">
        <v>401</v>
      </c>
      <c r="C964" s="36">
        <v>2083.4650000000001</v>
      </c>
      <c r="D964" s="36">
        <v>1882.3779999999999</v>
      </c>
      <c r="E964" s="36">
        <v>1759.9380000000001</v>
      </c>
      <c r="F964" s="36">
        <v>1772.2829999999999</v>
      </c>
      <c r="G964" s="36">
        <v>2058.683</v>
      </c>
      <c r="H964" s="36">
        <v>1892.3650000000002</v>
      </c>
    </row>
    <row r="965" spans="2:8">
      <c r="B965" s="93"/>
    </row>
    <row r="966" spans="2:8">
      <c r="B966" s="92" t="s">
        <v>600</v>
      </c>
    </row>
    <row r="967" spans="2:8">
      <c r="B967" s="103" t="s">
        <v>402</v>
      </c>
      <c r="C967" s="132">
        <v>852.1930000000001</v>
      </c>
      <c r="D967" s="132">
        <v>683</v>
      </c>
      <c r="E967" s="132">
        <v>616.26</v>
      </c>
      <c r="F967" s="132">
        <v>723.27200000000005</v>
      </c>
      <c r="G967" s="132">
        <v>880.45500000000004</v>
      </c>
      <c r="H967" s="132">
        <v>608.70600000000002</v>
      </c>
    </row>
    <row r="968" spans="2:8">
      <c r="B968" s="96" t="s">
        <v>293</v>
      </c>
      <c r="C968" s="132">
        <v>0</v>
      </c>
      <c r="D968" s="132">
        <v>0</v>
      </c>
      <c r="E968" s="132">
        <v>0</v>
      </c>
      <c r="F968" s="132">
        <v>0</v>
      </c>
      <c r="G968" s="132">
        <v>0</v>
      </c>
      <c r="H968" s="132">
        <v>0</v>
      </c>
    </row>
    <row r="969" spans="2:8">
      <c r="B969" s="136" t="s">
        <v>294</v>
      </c>
      <c r="C969" s="132">
        <v>0</v>
      </c>
      <c r="D969" s="132">
        <v>0</v>
      </c>
      <c r="E969" s="132">
        <v>0</v>
      </c>
      <c r="F969" s="132">
        <v>0</v>
      </c>
      <c r="G969" s="132">
        <v>0</v>
      </c>
      <c r="H969" s="132">
        <v>0</v>
      </c>
    </row>
    <row r="970" spans="2:8">
      <c r="B970" s="136" t="s">
        <v>295</v>
      </c>
      <c r="C970" s="132">
        <v>0</v>
      </c>
      <c r="D970" s="132">
        <v>0</v>
      </c>
      <c r="E970" s="132">
        <v>0</v>
      </c>
      <c r="F970" s="132">
        <v>0</v>
      </c>
      <c r="G970" s="132">
        <v>0</v>
      </c>
      <c r="H970" s="132">
        <v>0</v>
      </c>
    </row>
    <row r="971" spans="2:8">
      <c r="B971" s="96" t="s">
        <v>296</v>
      </c>
      <c r="C971" s="132">
        <v>0</v>
      </c>
      <c r="D971" s="132">
        <v>0</v>
      </c>
      <c r="E971" s="132">
        <v>0</v>
      </c>
      <c r="F971" s="132">
        <v>0</v>
      </c>
      <c r="G971" s="132">
        <v>0</v>
      </c>
      <c r="H971" s="132">
        <v>0</v>
      </c>
    </row>
    <row r="972" spans="2:8">
      <c r="B972" s="96" t="s">
        <v>237</v>
      </c>
      <c r="C972" s="132">
        <v>0</v>
      </c>
      <c r="D972" s="132">
        <v>0</v>
      </c>
      <c r="E972" s="132">
        <v>0</v>
      </c>
      <c r="F972" s="132">
        <v>0</v>
      </c>
      <c r="G972" s="132">
        <v>0</v>
      </c>
      <c r="H972" s="132">
        <v>0</v>
      </c>
    </row>
    <row r="973" spans="2:8">
      <c r="B973" s="96"/>
    </row>
    <row r="974" spans="2:8">
      <c r="B974" s="103" t="s">
        <v>403</v>
      </c>
      <c r="C974" s="132"/>
      <c r="D974" s="132"/>
      <c r="E974" s="132"/>
      <c r="F974" s="132"/>
      <c r="G974" s="132"/>
      <c r="H974" s="132"/>
    </row>
    <row r="975" spans="2:8">
      <c r="B975" s="96" t="s">
        <v>293</v>
      </c>
      <c r="C975" s="132"/>
      <c r="D975" s="132"/>
      <c r="E975" s="132"/>
      <c r="F975" s="132"/>
      <c r="G975" s="132"/>
      <c r="H975" s="132"/>
    </row>
    <row r="976" spans="2:8">
      <c r="B976" s="136" t="s">
        <v>294</v>
      </c>
      <c r="C976" s="132"/>
      <c r="D976" s="132"/>
      <c r="E976" s="132"/>
      <c r="F976" s="132"/>
      <c r="G976" s="132"/>
      <c r="H976" s="132"/>
    </row>
    <row r="977" spans="2:8">
      <c r="B977" s="136" t="s">
        <v>295</v>
      </c>
      <c r="C977" s="132"/>
      <c r="D977" s="132"/>
      <c r="E977" s="132"/>
      <c r="F977" s="132"/>
      <c r="G977" s="132"/>
      <c r="H977" s="132"/>
    </row>
    <row r="978" spans="2:8">
      <c r="B978" s="96" t="s">
        <v>296</v>
      </c>
      <c r="C978" s="132"/>
      <c r="D978" s="132"/>
      <c r="E978" s="132"/>
      <c r="F978" s="132"/>
      <c r="G978" s="132"/>
      <c r="H978" s="132"/>
    </row>
    <row r="979" spans="2:8">
      <c r="B979" s="96" t="s">
        <v>237</v>
      </c>
      <c r="C979" s="132"/>
      <c r="D979" s="132"/>
      <c r="E979" s="132"/>
      <c r="F979" s="132"/>
      <c r="G979" s="132"/>
      <c r="H979" s="132"/>
    </row>
    <row r="980" spans="2:8">
      <c r="B980" s="96"/>
      <c r="C980" s="94"/>
      <c r="D980" s="94"/>
      <c r="E980" s="94"/>
      <c r="F980" s="94"/>
      <c r="G980" s="94"/>
      <c r="H980" s="94"/>
    </row>
    <row r="981" spans="2:8">
      <c r="B981" s="92" t="s">
        <v>680</v>
      </c>
      <c r="C981" s="38">
        <f>C982+C989</f>
        <v>1231.2719999999999</v>
      </c>
      <c r="D981" s="38">
        <f t="shared" ref="D981:H981" si="3">D982+D989</f>
        <v>1199.3779999999999</v>
      </c>
      <c r="E981" s="38">
        <f t="shared" si="3"/>
        <v>1143.6780000000001</v>
      </c>
      <c r="F981" s="38">
        <f t="shared" si="3"/>
        <v>1049.011</v>
      </c>
      <c r="G981" s="38">
        <f t="shared" si="3"/>
        <v>1178.2280000000001</v>
      </c>
      <c r="H981" s="38">
        <f t="shared" si="3"/>
        <v>1283.6590000000001</v>
      </c>
    </row>
    <row r="982" spans="2:8">
      <c r="B982" s="103" t="s">
        <v>402</v>
      </c>
      <c r="C982" s="132">
        <v>169.07599999999999</v>
      </c>
      <c r="D982" s="132">
        <v>162.66300000000001</v>
      </c>
      <c r="E982" s="132">
        <v>158.28000000000003</v>
      </c>
      <c r="F982" s="132">
        <v>142.16899999999998</v>
      </c>
      <c r="G982" s="132">
        <v>156.346</v>
      </c>
      <c r="H982" s="132">
        <v>147.01900000000001</v>
      </c>
    </row>
    <row r="983" spans="2:8">
      <c r="B983" s="96" t="s">
        <v>293</v>
      </c>
      <c r="C983" s="132">
        <v>77.760999999999996</v>
      </c>
      <c r="D983" s="132">
        <v>78.116</v>
      </c>
      <c r="E983" s="132">
        <v>88.109000000000009</v>
      </c>
      <c r="F983" s="132">
        <v>78.054999999999993</v>
      </c>
      <c r="G983" s="132">
        <v>84.070999999999998</v>
      </c>
      <c r="H983" s="132">
        <v>81.789000000000001</v>
      </c>
    </row>
    <row r="984" spans="2:8">
      <c r="B984" s="136" t="s">
        <v>294</v>
      </c>
      <c r="C984" s="132">
        <v>36.552</v>
      </c>
      <c r="D984" s="132">
        <v>50.393999999999998</v>
      </c>
      <c r="E984" s="132">
        <v>58.704000000000001</v>
      </c>
      <c r="F984" s="132">
        <v>47.796999999999997</v>
      </c>
      <c r="G984" s="132">
        <v>55.447000000000003</v>
      </c>
      <c r="H984" s="132">
        <v>53.622999999999998</v>
      </c>
    </row>
    <row r="985" spans="2:8">
      <c r="B985" s="136" t="s">
        <v>295</v>
      </c>
      <c r="C985" s="132">
        <v>41.209000000000003</v>
      </c>
      <c r="D985" s="132">
        <v>27.722000000000001</v>
      </c>
      <c r="E985" s="132">
        <v>29.405000000000001</v>
      </c>
      <c r="F985" s="132">
        <v>30.257999999999999</v>
      </c>
      <c r="G985" s="132">
        <v>28.623999999999999</v>
      </c>
      <c r="H985" s="132">
        <v>28.166</v>
      </c>
    </row>
    <row r="986" spans="2:8">
      <c r="B986" s="96" t="s">
        <v>296</v>
      </c>
      <c r="C986" s="132">
        <v>91.314999999999998</v>
      </c>
      <c r="D986" s="132">
        <v>84.546999999999997</v>
      </c>
      <c r="E986" s="132">
        <v>70.171000000000006</v>
      </c>
      <c r="F986" s="132">
        <v>64.114000000000004</v>
      </c>
      <c r="G986" s="132">
        <v>72.275000000000006</v>
      </c>
      <c r="H986" s="132">
        <v>65.23</v>
      </c>
    </row>
    <row r="987" spans="2:8">
      <c r="B987" s="96" t="s">
        <v>237</v>
      </c>
      <c r="C987" s="132">
        <v>0</v>
      </c>
      <c r="D987" s="132">
        <v>0</v>
      </c>
      <c r="E987" s="132">
        <v>0</v>
      </c>
      <c r="F987" s="132">
        <v>0</v>
      </c>
      <c r="G987" s="132">
        <v>0</v>
      </c>
      <c r="H987" s="132">
        <v>0</v>
      </c>
    </row>
    <row r="988" spans="2:8">
      <c r="B988" s="96"/>
    </row>
    <row r="989" spans="2:8">
      <c r="B989" s="103" t="s">
        <v>403</v>
      </c>
      <c r="C989" s="29">
        <v>1062.1959999999999</v>
      </c>
      <c r="D989" s="29">
        <v>1036.7149999999999</v>
      </c>
      <c r="E989" s="29">
        <v>985.39800000000002</v>
      </c>
      <c r="F989" s="29">
        <v>906.84199999999998</v>
      </c>
      <c r="G989" s="29">
        <v>1021.8819999999999</v>
      </c>
      <c r="H989" s="29">
        <v>1136.6400000000001</v>
      </c>
    </row>
    <row r="990" spans="2:8">
      <c r="B990" s="96" t="s">
        <v>293</v>
      </c>
      <c r="C990" s="132"/>
      <c r="D990" s="132"/>
      <c r="E990" s="132"/>
      <c r="F990" s="132"/>
      <c r="G990" s="132"/>
      <c r="H990" s="132"/>
    </row>
    <row r="991" spans="2:8">
      <c r="B991" s="136" t="s">
        <v>294</v>
      </c>
      <c r="C991" s="132"/>
      <c r="D991" s="132"/>
      <c r="E991" s="132"/>
      <c r="F991" s="132"/>
      <c r="G991" s="132"/>
      <c r="H991" s="132"/>
    </row>
    <row r="992" spans="2:8">
      <c r="B992" s="136" t="s">
        <v>295</v>
      </c>
      <c r="C992" s="132"/>
      <c r="D992" s="132"/>
      <c r="E992" s="132"/>
      <c r="F992" s="132"/>
      <c r="G992" s="132"/>
      <c r="H992" s="132"/>
    </row>
    <row r="993" spans="2:8">
      <c r="B993" s="96" t="s">
        <v>296</v>
      </c>
      <c r="C993" s="132"/>
      <c r="D993" s="132"/>
      <c r="E993" s="132"/>
      <c r="F993" s="132"/>
      <c r="G993" s="132"/>
      <c r="H993" s="132"/>
    </row>
    <row r="994" spans="2:8" ht="15.75" thickBot="1">
      <c r="B994" s="133" t="s">
        <v>237</v>
      </c>
      <c r="C994" s="132"/>
      <c r="D994" s="132"/>
      <c r="E994" s="132"/>
      <c r="F994" s="132"/>
      <c r="G994" s="132"/>
      <c r="H994" s="132"/>
    </row>
    <row r="995" spans="2:8" ht="15.75" thickTop="1">
      <c r="B995" s="1104" t="s">
        <v>679</v>
      </c>
      <c r="C995" s="1104"/>
      <c r="D995" s="1104"/>
      <c r="E995" s="1104"/>
      <c r="F995" s="1104"/>
      <c r="G995" s="1104"/>
      <c r="H995" s="1104"/>
    </row>
    <row r="996" spans="2:8">
      <c r="B996" s="146"/>
    </row>
    <row r="997" spans="2:8">
      <c r="B997" s="1102" t="s">
        <v>60</v>
      </c>
      <c r="C997" s="1102"/>
      <c r="D997" s="1102"/>
      <c r="E997" s="1102"/>
      <c r="F997" s="1102"/>
      <c r="G997" s="1102"/>
      <c r="H997" s="1102"/>
    </row>
    <row r="998" spans="2:8">
      <c r="B998" s="13" t="s">
        <v>59</v>
      </c>
    </row>
    <row r="999" spans="2:8">
      <c r="B999" s="145" t="s">
        <v>324</v>
      </c>
    </row>
    <row r="1000" spans="2:8">
      <c r="B1000" s="145"/>
    </row>
    <row r="1001" spans="2:8">
      <c r="B1001" s="16"/>
      <c r="C1001" s="17">
        <v>2014</v>
      </c>
      <c r="D1001" s="17">
        <v>2015</v>
      </c>
      <c r="E1001" s="17">
        <v>2016</v>
      </c>
      <c r="F1001" s="17">
        <v>2017</v>
      </c>
      <c r="G1001" s="17">
        <v>2018</v>
      </c>
      <c r="H1001" s="17">
        <v>2019</v>
      </c>
    </row>
    <row r="1002" spans="2:8">
      <c r="B1002" s="93" t="s">
        <v>405</v>
      </c>
      <c r="C1002" s="36">
        <v>3468375.4826306682</v>
      </c>
      <c r="D1002" s="36">
        <v>3175612.295054954</v>
      </c>
      <c r="E1002" s="36">
        <v>2606447.7215244607</v>
      </c>
      <c r="F1002" s="36">
        <v>3089081.523490448</v>
      </c>
      <c r="G1002" s="36">
        <v>3486916.8889662903</v>
      </c>
      <c r="H1002" s="36">
        <v>3240553.260240491</v>
      </c>
    </row>
    <row r="1003" spans="2:8">
      <c r="B1003" s="93"/>
      <c r="C1003" s="316"/>
      <c r="D1003" s="316"/>
      <c r="E1003" s="316"/>
      <c r="F1003" s="316"/>
      <c r="G1003" s="316"/>
      <c r="H1003" s="316"/>
    </row>
    <row r="1004" spans="2:8">
      <c r="B1004" s="92" t="s">
        <v>600</v>
      </c>
      <c r="C1004" s="316"/>
      <c r="D1004" s="316"/>
      <c r="E1004" s="316"/>
      <c r="F1004" s="316"/>
      <c r="G1004" s="316"/>
      <c r="H1004" s="316"/>
    </row>
    <row r="1005" spans="2:8">
      <c r="B1005" s="103" t="s">
        <v>402</v>
      </c>
      <c r="C1005" s="36">
        <v>3036768.0102232206</v>
      </c>
      <c r="D1005" s="36">
        <v>2866581.4374028374</v>
      </c>
      <c r="E1005" s="36">
        <v>2313385.7021030448</v>
      </c>
      <c r="F1005" s="36">
        <v>2788815.2329478101</v>
      </c>
      <c r="G1005" s="36">
        <v>3176432.6923773368</v>
      </c>
      <c r="H1005" s="36">
        <v>2960529.8994496423</v>
      </c>
    </row>
    <row r="1006" spans="2:8">
      <c r="B1006" s="96" t="s">
        <v>293</v>
      </c>
      <c r="C1006" s="132">
        <v>0</v>
      </c>
      <c r="D1006" s="132">
        <v>0</v>
      </c>
      <c r="E1006" s="132">
        <v>0</v>
      </c>
      <c r="F1006" s="132">
        <v>0</v>
      </c>
      <c r="G1006" s="132">
        <v>0</v>
      </c>
      <c r="H1006" s="132">
        <v>0</v>
      </c>
    </row>
    <row r="1007" spans="2:8">
      <c r="B1007" s="136" t="s">
        <v>294</v>
      </c>
      <c r="C1007" s="132">
        <v>0</v>
      </c>
      <c r="D1007" s="132">
        <v>0</v>
      </c>
      <c r="E1007" s="132">
        <v>0</v>
      </c>
      <c r="F1007" s="132">
        <v>0</v>
      </c>
      <c r="G1007" s="132">
        <v>0</v>
      </c>
      <c r="H1007" s="132">
        <v>0</v>
      </c>
    </row>
    <row r="1008" spans="2:8">
      <c r="B1008" s="136" t="s">
        <v>295</v>
      </c>
      <c r="C1008" s="132">
        <v>0</v>
      </c>
      <c r="D1008" s="132">
        <v>0</v>
      </c>
      <c r="E1008" s="132">
        <v>0</v>
      </c>
      <c r="F1008" s="132">
        <v>0</v>
      </c>
      <c r="G1008" s="132">
        <v>0</v>
      </c>
      <c r="H1008" s="132">
        <v>0</v>
      </c>
    </row>
    <row r="1009" spans="2:8">
      <c r="B1009" s="96" t="s">
        <v>296</v>
      </c>
      <c r="C1009" s="132">
        <v>0</v>
      </c>
      <c r="D1009" s="132">
        <v>0</v>
      </c>
      <c r="E1009" s="132">
        <v>0</v>
      </c>
      <c r="F1009" s="132">
        <v>0</v>
      </c>
      <c r="G1009" s="132">
        <v>0</v>
      </c>
      <c r="H1009" s="132">
        <v>0</v>
      </c>
    </row>
    <row r="1010" spans="2:8">
      <c r="B1010" s="96" t="s">
        <v>237</v>
      </c>
      <c r="C1010" s="132">
        <v>0</v>
      </c>
      <c r="D1010" s="132">
        <v>0</v>
      </c>
      <c r="E1010" s="132">
        <v>0</v>
      </c>
      <c r="F1010" s="132">
        <v>0</v>
      </c>
      <c r="G1010" s="132">
        <v>0</v>
      </c>
      <c r="H1010" s="132">
        <v>0</v>
      </c>
    </row>
    <row r="1011" spans="2:8">
      <c r="B1011" s="96"/>
    </row>
    <row r="1012" spans="2:8">
      <c r="B1012" s="103" t="s">
        <v>403</v>
      </c>
      <c r="C1012" s="132"/>
      <c r="D1012" s="132"/>
      <c r="E1012" s="132"/>
      <c r="F1012" s="132"/>
      <c r="G1012" s="132"/>
      <c r="H1012" s="132"/>
    </row>
    <row r="1013" spans="2:8">
      <c r="B1013" s="96" t="s">
        <v>293</v>
      </c>
      <c r="C1013" s="132"/>
      <c r="D1013" s="132"/>
      <c r="E1013" s="132"/>
      <c r="F1013" s="132"/>
      <c r="G1013" s="132"/>
      <c r="H1013" s="132"/>
    </row>
    <row r="1014" spans="2:8">
      <c r="B1014" s="136" t="s">
        <v>294</v>
      </c>
      <c r="C1014" s="132"/>
      <c r="D1014" s="132"/>
      <c r="E1014" s="132"/>
      <c r="F1014" s="132"/>
      <c r="G1014" s="132"/>
      <c r="H1014" s="132"/>
    </row>
    <row r="1015" spans="2:8">
      <c r="B1015" s="136" t="s">
        <v>295</v>
      </c>
      <c r="C1015" s="132"/>
      <c r="D1015" s="132"/>
      <c r="E1015" s="132"/>
      <c r="F1015" s="132"/>
      <c r="G1015" s="132"/>
      <c r="H1015" s="132"/>
    </row>
    <row r="1016" spans="2:8">
      <c r="B1016" s="96" t="s">
        <v>296</v>
      </c>
      <c r="C1016" s="132"/>
      <c r="D1016" s="132"/>
      <c r="E1016" s="132"/>
      <c r="F1016" s="132"/>
      <c r="G1016" s="132"/>
      <c r="H1016" s="132"/>
    </row>
    <row r="1017" spans="2:8">
      <c r="B1017" s="96" t="s">
        <v>237</v>
      </c>
      <c r="C1017" s="132"/>
      <c r="D1017" s="132"/>
      <c r="E1017" s="132"/>
      <c r="F1017" s="132"/>
      <c r="G1017" s="132"/>
      <c r="H1017" s="132"/>
    </row>
    <row r="1018" spans="2:8">
      <c r="B1018" s="96"/>
      <c r="C1018" s="94"/>
      <c r="D1018" s="94"/>
      <c r="E1018" s="94"/>
      <c r="F1018" s="94"/>
      <c r="G1018" s="94"/>
      <c r="H1018" s="94"/>
    </row>
    <row r="1019" spans="2:8">
      <c r="B1019" s="92" t="s">
        <v>680</v>
      </c>
    </row>
    <row r="1020" spans="2:8">
      <c r="B1020" s="103" t="s">
        <v>402</v>
      </c>
      <c r="C1020" s="36">
        <v>85020.330952656193</v>
      </c>
      <c r="D1020" s="36">
        <v>59966.868650609089</v>
      </c>
      <c r="E1020" s="36">
        <v>69376.550128235322</v>
      </c>
      <c r="F1020" s="36">
        <v>69558.435354167857</v>
      </c>
      <c r="G1020" s="36">
        <v>82312.539701371556</v>
      </c>
      <c r="H1020" s="36">
        <v>77338.485544079798</v>
      </c>
    </row>
    <row r="1021" spans="2:8">
      <c r="B1021" s="96" t="s">
        <v>293</v>
      </c>
      <c r="C1021" s="36">
        <v>65709.864920390173</v>
      </c>
      <c r="D1021" s="36">
        <v>46909.067169377486</v>
      </c>
      <c r="E1021" s="36">
        <v>58463.173237698378</v>
      </c>
      <c r="F1021" s="36">
        <v>59020.254874611819</v>
      </c>
      <c r="G1021" s="36">
        <v>68670.532984256453</v>
      </c>
      <c r="H1021" s="36">
        <v>64871.161745177953</v>
      </c>
    </row>
    <row r="1022" spans="2:8">
      <c r="B1022" s="136" t="s">
        <v>294</v>
      </c>
      <c r="C1022" s="36">
        <v>43170.865489719203</v>
      </c>
      <c r="D1022" s="36">
        <v>35241.177378680492</v>
      </c>
      <c r="E1022" s="36">
        <v>46057.464779711525</v>
      </c>
      <c r="F1022" s="36">
        <v>43209.08149895769</v>
      </c>
      <c r="G1022" s="36">
        <v>49333.949314420941</v>
      </c>
      <c r="H1022" s="36">
        <v>47488.204626774052</v>
      </c>
    </row>
    <row r="1023" spans="2:8">
      <c r="B1023" s="136" t="s">
        <v>295</v>
      </c>
      <c r="C1023" s="36">
        <v>22538.999430670963</v>
      </c>
      <c r="D1023" s="36">
        <v>11667.889790697003</v>
      </c>
      <c r="E1023" s="36">
        <v>12405.708457986851</v>
      </c>
      <c r="F1023" s="36">
        <v>15811.173375654131</v>
      </c>
      <c r="G1023" s="36">
        <v>19336.583669835523</v>
      </c>
      <c r="H1023" s="36">
        <v>17382.957118403898</v>
      </c>
    </row>
    <row r="1024" spans="2:8">
      <c r="B1024" s="96" t="s">
        <v>296</v>
      </c>
      <c r="C1024" s="132">
        <v>19310.466032266027</v>
      </c>
      <c r="D1024" s="132">
        <v>13057.801481231601</v>
      </c>
      <c r="E1024" s="132">
        <v>10913.376890536956</v>
      </c>
      <c r="F1024" s="132">
        <v>10538.18047955604</v>
      </c>
      <c r="G1024" s="132">
        <v>13642.006717115095</v>
      </c>
      <c r="H1024" s="132">
        <v>12467.323798901854</v>
      </c>
    </row>
    <row r="1025" spans="2:8">
      <c r="B1025" s="96" t="s">
        <v>237</v>
      </c>
      <c r="C1025" s="132">
        <v>0</v>
      </c>
      <c r="D1025" s="132">
        <v>0</v>
      </c>
      <c r="E1025" s="132">
        <v>0</v>
      </c>
      <c r="F1025" s="132">
        <v>0</v>
      </c>
      <c r="G1025" s="132">
        <v>0</v>
      </c>
      <c r="H1025" s="132">
        <v>0</v>
      </c>
    </row>
    <row r="1026" spans="2:8">
      <c r="B1026" s="96"/>
    </row>
    <row r="1027" spans="2:8">
      <c r="B1027" s="103" t="s">
        <v>403</v>
      </c>
      <c r="C1027" s="36">
        <v>346587.14145479171</v>
      </c>
      <c r="D1027" s="36">
        <v>249063.98900150767</v>
      </c>
      <c r="E1027" s="36">
        <v>223685.46929318013</v>
      </c>
      <c r="F1027" s="36">
        <v>230707.85518846998</v>
      </c>
      <c r="G1027" s="36">
        <v>228171.65688758201</v>
      </c>
      <c r="H1027" s="36">
        <v>202684.87524676888</v>
      </c>
    </row>
    <row r="1028" spans="2:8">
      <c r="B1028" s="96" t="s">
        <v>293</v>
      </c>
      <c r="C1028" s="132"/>
      <c r="D1028" s="132"/>
      <c r="E1028" s="132"/>
      <c r="F1028" s="132"/>
      <c r="G1028" s="132"/>
      <c r="H1028" s="132"/>
    </row>
    <row r="1029" spans="2:8">
      <c r="B1029" s="136" t="s">
        <v>294</v>
      </c>
      <c r="C1029" s="132"/>
      <c r="D1029" s="132"/>
      <c r="E1029" s="132"/>
      <c r="F1029" s="132"/>
      <c r="G1029" s="132"/>
      <c r="H1029" s="132"/>
    </row>
    <row r="1030" spans="2:8">
      <c r="B1030" s="136" t="s">
        <v>295</v>
      </c>
      <c r="C1030" s="132"/>
      <c r="D1030" s="132"/>
      <c r="E1030" s="132"/>
      <c r="F1030" s="132"/>
      <c r="G1030" s="132"/>
      <c r="H1030" s="132"/>
    </row>
    <row r="1031" spans="2:8">
      <c r="B1031" s="96" t="s">
        <v>296</v>
      </c>
      <c r="C1031" s="132"/>
      <c r="D1031" s="132"/>
      <c r="E1031" s="132"/>
      <c r="F1031" s="132"/>
      <c r="G1031" s="132"/>
      <c r="H1031" s="132"/>
    </row>
    <row r="1032" spans="2:8" ht="15.75" thickBot="1">
      <c r="B1032" s="133" t="s">
        <v>237</v>
      </c>
      <c r="C1032" s="132"/>
      <c r="D1032" s="132"/>
      <c r="E1032" s="132"/>
      <c r="F1032" s="132"/>
      <c r="G1032" s="132"/>
      <c r="H1032" s="132"/>
    </row>
    <row r="1033" spans="2:8" ht="15.75" thickTop="1">
      <c r="B1033" s="1104" t="s">
        <v>679</v>
      </c>
      <c r="C1033" s="1104"/>
      <c r="D1033" s="1104"/>
      <c r="E1033" s="1104"/>
      <c r="F1033" s="1104"/>
      <c r="G1033" s="1104"/>
      <c r="H1033" s="1104"/>
    </row>
    <row r="1036" spans="2:8">
      <c r="B1036" s="24" t="s">
        <v>64</v>
      </c>
      <c r="C1036" s="173"/>
      <c r="D1036" s="173"/>
      <c r="E1036" s="173"/>
      <c r="F1036" s="173"/>
      <c r="G1036" s="173"/>
      <c r="H1036" s="173"/>
    </row>
    <row r="1037" spans="2:8">
      <c r="B1037" s="13" t="s">
        <v>63</v>
      </c>
    </row>
    <row r="1039" spans="2:8">
      <c r="B1039" s="1072" t="s">
        <v>407</v>
      </c>
      <c r="C1039" s="1072" t="s">
        <v>408</v>
      </c>
      <c r="D1039" s="1072" t="s">
        <v>409</v>
      </c>
      <c r="E1039" s="1074" t="s">
        <v>410</v>
      </c>
      <c r="F1039" s="1072" t="s">
        <v>411</v>
      </c>
      <c r="G1039" s="1072" t="s">
        <v>412</v>
      </c>
      <c r="H1039" s="1074" t="s">
        <v>413</v>
      </c>
    </row>
    <row r="1040" spans="2:8">
      <c r="B1040" s="1073"/>
      <c r="C1040" s="1073"/>
      <c r="D1040" s="1073"/>
      <c r="E1040" s="1075"/>
      <c r="F1040" s="1073"/>
      <c r="G1040" s="1073"/>
      <c r="H1040" s="1075"/>
    </row>
    <row r="1041" spans="2:8">
      <c r="B1041" s="174" t="s">
        <v>681</v>
      </c>
      <c r="C1041" s="317" t="s">
        <v>415</v>
      </c>
      <c r="D1041" s="317" t="s">
        <v>416</v>
      </c>
      <c r="E1041" s="317" t="s">
        <v>417</v>
      </c>
      <c r="F1041" s="317" t="s">
        <v>418</v>
      </c>
      <c r="G1041" s="317" t="s">
        <v>422</v>
      </c>
      <c r="H1041" s="317" t="s">
        <v>420</v>
      </c>
    </row>
    <row r="1042" spans="2:8">
      <c r="B1042" s="176" t="s">
        <v>656</v>
      </c>
      <c r="C1042" s="318" t="s">
        <v>427</v>
      </c>
      <c r="D1042" s="318" t="s">
        <v>421</v>
      </c>
      <c r="E1042" s="318" t="s">
        <v>417</v>
      </c>
      <c r="F1042" s="318" t="s">
        <v>431</v>
      </c>
      <c r="G1042" s="318" t="s">
        <v>422</v>
      </c>
      <c r="H1042" s="319" t="s">
        <v>682</v>
      </c>
    </row>
    <row r="1043" spans="2:8">
      <c r="B1043" s="176" t="s">
        <v>683</v>
      </c>
      <c r="C1043" s="318" t="s">
        <v>427</v>
      </c>
      <c r="D1043" s="318" t="s">
        <v>421</v>
      </c>
      <c r="E1043" s="318" t="s">
        <v>417</v>
      </c>
      <c r="F1043" s="318" t="s">
        <v>431</v>
      </c>
      <c r="G1043" s="318" t="s">
        <v>422</v>
      </c>
      <c r="H1043" s="318" t="s">
        <v>420</v>
      </c>
    </row>
    <row r="1044" spans="2:8" ht="15.75" thickBot="1">
      <c r="B1044" s="180" t="s">
        <v>684</v>
      </c>
      <c r="C1044" s="198" t="s">
        <v>427</v>
      </c>
      <c r="D1044" s="198" t="s">
        <v>421</v>
      </c>
      <c r="E1044" s="198" t="s">
        <v>426</v>
      </c>
      <c r="F1044" s="198" t="s">
        <v>431</v>
      </c>
      <c r="G1044" s="198" t="s">
        <v>422</v>
      </c>
      <c r="H1044" s="198" t="s">
        <v>420</v>
      </c>
    </row>
    <row r="1045" spans="2:8" ht="15.75" thickTop="1">
      <c r="B1045" s="1105" t="s">
        <v>659</v>
      </c>
      <c r="C1045" s="1105"/>
      <c r="D1045" s="1105"/>
      <c r="E1045" s="1105"/>
      <c r="F1045" s="1105"/>
      <c r="G1045" s="1105"/>
      <c r="H1045" s="1105"/>
    </row>
    <row r="1046" spans="2:8">
      <c r="B1046" s="320"/>
      <c r="C1046" s="197"/>
      <c r="D1046" s="197"/>
      <c r="E1046" s="321"/>
      <c r="F1046" s="197"/>
      <c r="G1046" s="197"/>
      <c r="H1046" s="197"/>
    </row>
    <row r="1047" spans="2:8">
      <c r="B1047" s="1072" t="s">
        <v>407</v>
      </c>
      <c r="C1047" s="1072" t="s">
        <v>435</v>
      </c>
      <c r="D1047" s="1074" t="s">
        <v>436</v>
      </c>
      <c r="E1047" s="1074" t="s">
        <v>437</v>
      </c>
      <c r="F1047" s="1074" t="s">
        <v>438</v>
      </c>
      <c r="G1047" s="1072" t="s">
        <v>439</v>
      </c>
      <c r="H1047" s="1072"/>
    </row>
    <row r="1048" spans="2:8">
      <c r="B1048" s="1073"/>
      <c r="C1048" s="1073"/>
      <c r="D1048" s="1075"/>
      <c r="E1048" s="1075"/>
      <c r="F1048" s="1075"/>
      <c r="G1048" s="182" t="s">
        <v>440</v>
      </c>
      <c r="H1048" s="182" t="s">
        <v>441</v>
      </c>
    </row>
    <row r="1049" spans="2:8">
      <c r="B1049" s="174" t="s">
        <v>681</v>
      </c>
      <c r="C1049" s="317" t="s">
        <v>442</v>
      </c>
      <c r="D1049" s="322">
        <v>0.83333333333333337</v>
      </c>
      <c r="E1049" s="317" t="s">
        <v>685</v>
      </c>
      <c r="F1049" s="322">
        <v>0.83333333333333337</v>
      </c>
      <c r="G1049" s="322">
        <v>0.29166666666666669</v>
      </c>
      <c r="H1049" s="322">
        <v>0.83333333333333337</v>
      </c>
    </row>
    <row r="1050" spans="2:8">
      <c r="B1050" s="176" t="s">
        <v>656</v>
      </c>
      <c r="C1050" s="318" t="s">
        <v>442</v>
      </c>
      <c r="D1050" s="322">
        <v>0.85416666666666663</v>
      </c>
      <c r="E1050" s="323" t="s">
        <v>685</v>
      </c>
      <c r="F1050" s="322">
        <v>0.85416666666666663</v>
      </c>
      <c r="G1050" s="322">
        <v>0.29166666666666669</v>
      </c>
      <c r="H1050" s="322">
        <v>0.85416666666666663</v>
      </c>
    </row>
    <row r="1051" spans="2:8">
      <c r="B1051" s="176" t="s">
        <v>683</v>
      </c>
      <c r="C1051" s="318" t="s">
        <v>442</v>
      </c>
      <c r="D1051" s="322">
        <v>0.77083333333333337</v>
      </c>
      <c r="E1051" s="324" t="s">
        <v>451</v>
      </c>
      <c r="F1051" s="322">
        <v>0.8125</v>
      </c>
      <c r="G1051" s="322">
        <v>0.35416666666666669</v>
      </c>
      <c r="H1051" s="322">
        <v>0.77083333333333337</v>
      </c>
    </row>
    <row r="1052" spans="2:8" ht="15.75" thickBot="1">
      <c r="B1052" s="180" t="s">
        <v>684</v>
      </c>
      <c r="C1052" s="317" t="s">
        <v>442</v>
      </c>
      <c r="D1052" s="322">
        <v>0.77083333333333337</v>
      </c>
      <c r="E1052" s="324" t="s">
        <v>451</v>
      </c>
      <c r="F1052" s="322">
        <v>0.77083333333333337</v>
      </c>
      <c r="G1052" s="322">
        <v>0.29166666666666669</v>
      </c>
      <c r="H1052" s="322">
        <v>0.77083333333333337</v>
      </c>
    </row>
    <row r="1053" spans="2:8" ht="15.75" thickTop="1">
      <c r="B1053" s="1105" t="s">
        <v>659</v>
      </c>
      <c r="C1053" s="1105"/>
      <c r="D1053" s="1105"/>
      <c r="E1053" s="1105"/>
      <c r="F1053" s="1105"/>
      <c r="G1053" s="1105"/>
      <c r="H1053" s="1105"/>
    </row>
    <row r="1054" spans="2:8">
      <c r="C1054" s="187"/>
      <c r="D1054" s="187"/>
      <c r="E1054" s="187"/>
      <c r="F1054" s="187"/>
      <c r="G1054" s="187"/>
      <c r="H1054" s="187"/>
    </row>
    <row r="1055" spans="2:8">
      <c r="B1055" s="24" t="s">
        <v>72</v>
      </c>
      <c r="C1055" s="173"/>
      <c r="D1055" s="173"/>
      <c r="E1055" s="173"/>
      <c r="F1055" s="173"/>
      <c r="G1055" s="173"/>
      <c r="H1055" s="173"/>
    </row>
    <row r="1056" spans="2:8">
      <c r="B1056" s="13" t="s">
        <v>71</v>
      </c>
      <c r="C1056" s="187"/>
      <c r="D1056" s="187"/>
      <c r="E1056" s="187"/>
      <c r="F1056" s="187"/>
      <c r="G1056" s="187"/>
      <c r="H1056" s="187"/>
    </row>
    <row r="1058" spans="2:8" ht="25.5">
      <c r="B1058" s="188" t="s">
        <v>407</v>
      </c>
      <c r="C1058" s="189" t="s">
        <v>410</v>
      </c>
      <c r="D1058" s="189" t="s">
        <v>456</v>
      </c>
      <c r="E1058" s="189" t="s">
        <v>457</v>
      </c>
      <c r="F1058" s="189" t="s">
        <v>458</v>
      </c>
      <c r="G1058" s="189" t="s">
        <v>459</v>
      </c>
    </row>
    <row r="1059" spans="2:8">
      <c r="B1059" s="176" t="s">
        <v>479</v>
      </c>
      <c r="C1059" s="190" t="s">
        <v>417</v>
      </c>
      <c r="D1059" s="190" t="s">
        <v>686</v>
      </c>
      <c r="E1059" s="190" t="s">
        <v>462</v>
      </c>
      <c r="F1059" s="190" t="s">
        <v>687</v>
      </c>
      <c r="G1059" s="190" t="s">
        <v>478</v>
      </c>
    </row>
    <row r="1060" spans="2:8">
      <c r="B1060" s="176" t="s">
        <v>664</v>
      </c>
      <c r="C1060" s="190" t="s">
        <v>519</v>
      </c>
      <c r="D1060" s="190" t="s">
        <v>688</v>
      </c>
      <c r="E1060" s="190" t="s">
        <v>462</v>
      </c>
      <c r="F1060" s="190" t="s">
        <v>689</v>
      </c>
      <c r="G1060" s="190" t="s">
        <v>478</v>
      </c>
    </row>
    <row r="1061" spans="2:8" ht="15.75" thickBot="1">
      <c r="B1061" s="206" t="s">
        <v>690</v>
      </c>
      <c r="C1061" s="325" t="s">
        <v>519</v>
      </c>
      <c r="D1061" s="193" t="s">
        <v>691</v>
      </c>
      <c r="E1061" s="193" t="s">
        <v>462</v>
      </c>
      <c r="F1061" s="193" t="s">
        <v>692</v>
      </c>
      <c r="G1061" s="193" t="s">
        <v>478</v>
      </c>
    </row>
    <row r="1062" spans="2:8" ht="15.75" thickTop="1">
      <c r="B1062" s="1084" t="s">
        <v>693</v>
      </c>
      <c r="C1062" s="1084"/>
      <c r="D1062" s="1084"/>
      <c r="E1062" s="1084"/>
      <c r="F1062" s="1084"/>
      <c r="G1062" s="1084"/>
      <c r="H1062" s="1084"/>
    </row>
    <row r="1063" spans="2:8">
      <c r="B1063" s="1106"/>
      <c r="C1063" s="1106"/>
      <c r="D1063" s="1106"/>
      <c r="E1063" s="1106"/>
      <c r="F1063" s="1106"/>
      <c r="G1063" s="1106"/>
      <c r="H1063" s="1106"/>
    </row>
    <row r="1065" spans="2:8">
      <c r="B1065" s="24" t="s">
        <v>83</v>
      </c>
      <c r="C1065" s="173"/>
      <c r="D1065" s="173"/>
      <c r="E1065" s="173"/>
      <c r="F1065" s="173"/>
      <c r="G1065" s="173"/>
      <c r="H1065" s="173"/>
    </row>
    <row r="1066" spans="2:8">
      <c r="B1066" s="13" t="s">
        <v>82</v>
      </c>
    </row>
    <row r="1068" spans="2:8">
      <c r="B1068" s="1072" t="s">
        <v>485</v>
      </c>
      <c r="C1068" s="1074" t="s">
        <v>486</v>
      </c>
      <c r="D1068" s="1074" t="s">
        <v>410</v>
      </c>
      <c r="E1068" s="1074" t="s">
        <v>487</v>
      </c>
      <c r="F1068" s="1074" t="s">
        <v>488</v>
      </c>
      <c r="G1068" s="1074" t="s">
        <v>489</v>
      </c>
      <c r="H1068" s="1074" t="s">
        <v>490</v>
      </c>
    </row>
    <row r="1069" spans="2:8">
      <c r="B1069" s="1073"/>
      <c r="C1069" s="1075"/>
      <c r="D1069" s="1075"/>
      <c r="E1069" s="1075"/>
      <c r="F1069" s="1075"/>
      <c r="G1069" s="1075"/>
      <c r="H1069" s="1075"/>
    </row>
    <row r="1070" spans="2:8">
      <c r="B1070" s="174" t="s">
        <v>694</v>
      </c>
      <c r="C1070" s="318" t="s">
        <v>491</v>
      </c>
      <c r="D1070" s="318" t="s">
        <v>695</v>
      </c>
      <c r="E1070" s="318" t="s">
        <v>478</v>
      </c>
      <c r="F1070" s="318" t="s">
        <v>478</v>
      </c>
      <c r="G1070" s="318" t="s">
        <v>495</v>
      </c>
      <c r="H1070" s="318" t="s">
        <v>696</v>
      </c>
    </row>
    <row r="1071" spans="2:8" ht="15.75" thickBot="1">
      <c r="B1071" s="180" t="s">
        <v>697</v>
      </c>
      <c r="C1071" s="326" t="s">
        <v>606</v>
      </c>
      <c r="D1071" s="326" t="s">
        <v>695</v>
      </c>
      <c r="E1071" s="326" t="s">
        <v>478</v>
      </c>
      <c r="F1071" s="326" t="s">
        <v>478</v>
      </c>
      <c r="G1071" s="326" t="s">
        <v>495</v>
      </c>
      <c r="H1071" s="326" t="s">
        <v>698</v>
      </c>
    </row>
    <row r="1072" spans="2:8" ht="15.75" thickTop="1">
      <c r="B1072" s="327"/>
      <c r="C1072" s="197"/>
      <c r="D1072" s="197"/>
      <c r="E1072" s="197"/>
      <c r="F1072" s="197"/>
      <c r="G1072" s="197"/>
      <c r="H1072" s="197"/>
    </row>
    <row r="1073" spans="2:8">
      <c r="B1073" s="1072" t="s">
        <v>485</v>
      </c>
      <c r="C1073" s="1074" t="s">
        <v>501</v>
      </c>
      <c r="D1073" s="1074" t="s">
        <v>502</v>
      </c>
      <c r="E1073" s="1074" t="s">
        <v>503</v>
      </c>
      <c r="F1073" s="1074" t="s">
        <v>504</v>
      </c>
      <c r="G1073" s="201"/>
      <c r="H1073" s="201"/>
    </row>
    <row r="1074" spans="2:8">
      <c r="B1074" s="1073"/>
      <c r="C1074" s="1075"/>
      <c r="D1074" s="1075"/>
      <c r="E1074" s="1075"/>
      <c r="F1074" s="1075"/>
      <c r="G1074" s="202"/>
      <c r="H1074" s="202"/>
    </row>
    <row r="1075" spans="2:8" ht="25.5">
      <c r="B1075" s="174" t="s">
        <v>694</v>
      </c>
      <c r="C1075" s="318" t="s">
        <v>699</v>
      </c>
      <c r="D1075" s="319" t="s">
        <v>700</v>
      </c>
      <c r="E1075" s="318" t="s">
        <v>417</v>
      </c>
      <c r="F1075" s="318" t="s">
        <v>140</v>
      </c>
      <c r="G1075" s="200"/>
      <c r="H1075" s="200"/>
    </row>
    <row r="1076" spans="2:8" ht="15.75" thickBot="1">
      <c r="B1076" s="180" t="s">
        <v>697</v>
      </c>
      <c r="C1076" s="326" t="s">
        <v>701</v>
      </c>
      <c r="D1076" s="326" t="s">
        <v>125</v>
      </c>
      <c r="E1076" s="326" t="s">
        <v>702</v>
      </c>
      <c r="F1076" s="326" t="s">
        <v>140</v>
      </c>
      <c r="G1076" s="200"/>
      <c r="H1076" s="200"/>
    </row>
    <row r="1077" spans="2:8" ht="15.75" thickTop="1">
      <c r="B1077" s="195" t="s">
        <v>703</v>
      </c>
    </row>
    <row r="1078" spans="2:8">
      <c r="B1078" s="195" t="s">
        <v>704</v>
      </c>
    </row>
    <row r="1080" spans="2:8">
      <c r="B1080" s="24" t="s">
        <v>92</v>
      </c>
      <c r="C1080" s="173"/>
      <c r="D1080" s="173"/>
      <c r="E1080" s="173"/>
      <c r="F1080" s="173"/>
      <c r="G1080" s="173"/>
      <c r="H1080" s="173"/>
    </row>
    <row r="1081" spans="2:8">
      <c r="B1081" s="13" t="s">
        <v>91</v>
      </c>
    </row>
    <row r="1083" spans="2:8">
      <c r="B1083" s="1072" t="s">
        <v>407</v>
      </c>
      <c r="C1083" s="1074" t="s">
        <v>513</v>
      </c>
      <c r="D1083" s="1074" t="s">
        <v>410</v>
      </c>
      <c r="E1083" s="1074" t="s">
        <v>514</v>
      </c>
      <c r="F1083" s="1074" t="s">
        <v>515</v>
      </c>
      <c r="G1083" s="1074" t="s">
        <v>516</v>
      </c>
      <c r="H1083" s="1074" t="s">
        <v>517</v>
      </c>
    </row>
    <row r="1084" spans="2:8">
      <c r="B1084" s="1073"/>
      <c r="C1084" s="1075"/>
      <c r="D1084" s="1075"/>
      <c r="E1084" s="1075"/>
      <c r="F1084" s="1075"/>
      <c r="G1084" s="1075"/>
      <c r="H1084" s="1075"/>
    </row>
    <row r="1085" spans="2:8" ht="25.5">
      <c r="B1085" s="174" t="s">
        <v>600</v>
      </c>
      <c r="C1085" s="328" t="s">
        <v>686</v>
      </c>
      <c r="D1085" s="329" t="s">
        <v>417</v>
      </c>
      <c r="E1085" s="329" t="s">
        <v>600</v>
      </c>
      <c r="F1085" s="330">
        <v>0.83333333333333337</v>
      </c>
      <c r="G1085" s="328" t="s">
        <v>705</v>
      </c>
      <c r="H1085" s="329" t="s">
        <v>706</v>
      </c>
    </row>
    <row r="1086" spans="2:8" ht="26.25" thickBot="1">
      <c r="B1086" s="180" t="s">
        <v>680</v>
      </c>
      <c r="C1086" s="331" t="s">
        <v>707</v>
      </c>
      <c r="D1086" s="326" t="s">
        <v>422</v>
      </c>
      <c r="E1086" s="326" t="s">
        <v>708</v>
      </c>
      <c r="F1086" s="332">
        <v>0.83333333333333337</v>
      </c>
      <c r="G1086" s="331" t="s">
        <v>709</v>
      </c>
      <c r="H1086" s="326" t="s">
        <v>706</v>
      </c>
    </row>
    <row r="1087" spans="2:8" ht="15.75" thickTop="1">
      <c r="B1087" s="195"/>
    </row>
    <row r="1088" spans="2:8">
      <c r="B1088" s="1072" t="s">
        <v>407</v>
      </c>
      <c r="C1088" s="1074" t="s">
        <v>522</v>
      </c>
      <c r="D1088" s="1074" t="s">
        <v>523</v>
      </c>
      <c r="E1088" s="1074" t="s">
        <v>524</v>
      </c>
      <c r="F1088" s="1074" t="s">
        <v>503</v>
      </c>
      <c r="G1088" s="201"/>
      <c r="H1088" s="201"/>
    </row>
    <row r="1089" spans="2:8">
      <c r="B1089" s="1073"/>
      <c r="C1089" s="1075"/>
      <c r="D1089" s="1075"/>
      <c r="E1089" s="1075"/>
      <c r="F1089" s="1075"/>
      <c r="G1089" s="202"/>
      <c r="H1089" s="202"/>
    </row>
    <row r="1090" spans="2:8">
      <c r="B1090" s="174" t="s">
        <v>600</v>
      </c>
      <c r="C1090" s="318" t="s">
        <v>710</v>
      </c>
      <c r="D1090" s="318" t="s">
        <v>711</v>
      </c>
      <c r="E1090" s="318" t="s">
        <v>699</v>
      </c>
      <c r="F1090" s="318" t="s">
        <v>417</v>
      </c>
      <c r="G1090" s="202"/>
      <c r="H1090" s="202"/>
    </row>
    <row r="1091" spans="2:8" ht="15.75" thickBot="1">
      <c r="B1091" s="180" t="s">
        <v>680</v>
      </c>
      <c r="C1091" s="333" t="s">
        <v>710</v>
      </c>
      <c r="D1091" s="326" t="s">
        <v>711</v>
      </c>
      <c r="E1091" s="326" t="s">
        <v>699</v>
      </c>
      <c r="F1091" s="326" t="s">
        <v>417</v>
      </c>
      <c r="G1091" s="212"/>
      <c r="H1091" s="212"/>
    </row>
    <row r="1092" spans="2:8" ht="15.75" thickTop="1">
      <c r="B1092" s="195" t="s">
        <v>712</v>
      </c>
    </row>
    <row r="1094" spans="2:8">
      <c r="B1094" s="24" t="s">
        <v>96</v>
      </c>
      <c r="C1094" s="173"/>
      <c r="D1094" s="173"/>
      <c r="E1094" s="173"/>
      <c r="F1094" s="173"/>
      <c r="G1094" s="173"/>
      <c r="H1094" s="173"/>
    </row>
    <row r="1095" spans="2:8">
      <c r="B1095" s="13" t="s">
        <v>95</v>
      </c>
    </row>
    <row r="1096" spans="2:8">
      <c r="B1096" s="213" t="s">
        <v>173</v>
      </c>
    </row>
    <row r="1098" spans="2:8">
      <c r="B1098" s="16"/>
      <c r="C1098" s="17">
        <v>2014</v>
      </c>
      <c r="D1098" s="17">
        <v>2015</v>
      </c>
      <c r="E1098" s="17">
        <v>2016</v>
      </c>
      <c r="F1098" s="17">
        <v>2017</v>
      </c>
      <c r="G1098" s="17">
        <v>2018</v>
      </c>
      <c r="H1098" s="17">
        <v>2019</v>
      </c>
    </row>
    <row r="1099" spans="2:8">
      <c r="B1099" s="334" t="s">
        <v>158</v>
      </c>
      <c r="C1099" s="335">
        <v>1</v>
      </c>
      <c r="D1099" s="335">
        <v>1</v>
      </c>
      <c r="E1099" s="335">
        <v>1</v>
      </c>
      <c r="F1099" s="336">
        <v>1</v>
      </c>
      <c r="G1099" s="336">
        <v>1</v>
      </c>
      <c r="H1099" s="336">
        <v>1</v>
      </c>
    </row>
    <row r="1100" spans="2:8">
      <c r="B1100" s="337" t="s">
        <v>615</v>
      </c>
      <c r="C1100" s="47"/>
      <c r="D1100" s="47"/>
      <c r="E1100" s="47"/>
      <c r="F1100" s="47"/>
      <c r="G1100" s="47"/>
      <c r="H1100" s="47"/>
    </row>
    <row r="1101" spans="2:8">
      <c r="B1101" s="337" t="s">
        <v>163</v>
      </c>
      <c r="C1101" s="338">
        <v>22</v>
      </c>
      <c r="D1101" s="338">
        <v>25</v>
      </c>
      <c r="E1101" s="338">
        <v>26</v>
      </c>
      <c r="F1101" s="338">
        <v>25</v>
      </c>
      <c r="G1101" s="338">
        <v>25</v>
      </c>
      <c r="H1101" s="338">
        <v>26</v>
      </c>
    </row>
    <row r="1102" spans="2:8">
      <c r="B1102" s="337" t="s">
        <v>713</v>
      </c>
      <c r="C1102" s="339"/>
      <c r="D1102" s="339"/>
      <c r="E1102" s="339"/>
      <c r="F1102" s="340"/>
      <c r="G1102" s="340"/>
      <c r="H1102" s="340"/>
    </row>
    <row r="1103" spans="2:8">
      <c r="B1103" s="341" t="s">
        <v>714</v>
      </c>
      <c r="C1103" s="342">
        <v>5</v>
      </c>
      <c r="D1103" s="342">
        <v>5</v>
      </c>
      <c r="E1103" s="342">
        <v>5</v>
      </c>
      <c r="F1103" s="343">
        <v>5</v>
      </c>
      <c r="G1103" s="343">
        <v>5</v>
      </c>
      <c r="H1103" s="343">
        <v>6</v>
      </c>
    </row>
    <row r="1104" spans="2:8">
      <c r="B1104" s="341" t="s">
        <v>715</v>
      </c>
      <c r="C1104" s="342">
        <v>21</v>
      </c>
      <c r="D1104" s="342">
        <v>17</v>
      </c>
      <c r="E1104" s="342">
        <v>15</v>
      </c>
      <c r="F1104" s="343">
        <v>15</v>
      </c>
      <c r="G1104" s="343">
        <v>15</v>
      </c>
      <c r="H1104" s="343">
        <v>13</v>
      </c>
    </row>
    <row r="1105" spans="2:8">
      <c r="B1105" s="341" t="s">
        <v>716</v>
      </c>
      <c r="C1105" s="342">
        <v>5</v>
      </c>
      <c r="D1105" s="342">
        <v>5</v>
      </c>
      <c r="E1105" s="342">
        <v>5</v>
      </c>
      <c r="F1105" s="340">
        <v>5</v>
      </c>
      <c r="G1105" s="340">
        <v>5</v>
      </c>
      <c r="H1105" s="343">
        <v>5</v>
      </c>
    </row>
    <row r="1106" spans="2:8">
      <c r="B1106" s="341" t="s">
        <v>717</v>
      </c>
      <c r="C1106" s="342">
        <v>3</v>
      </c>
      <c r="D1106" s="342">
        <v>3</v>
      </c>
      <c r="E1106" s="342">
        <v>3</v>
      </c>
      <c r="F1106" s="340">
        <v>3</v>
      </c>
      <c r="G1106" s="340">
        <v>3</v>
      </c>
      <c r="H1106" s="343">
        <v>3</v>
      </c>
    </row>
    <row r="1107" spans="2:8">
      <c r="B1107" s="341" t="s">
        <v>718</v>
      </c>
      <c r="C1107" s="342">
        <v>24</v>
      </c>
      <c r="D1107" s="342">
        <v>26</v>
      </c>
      <c r="E1107" s="342">
        <v>24</v>
      </c>
      <c r="F1107" s="340">
        <v>24</v>
      </c>
      <c r="G1107" s="340">
        <v>24</v>
      </c>
      <c r="H1107" s="343">
        <v>24</v>
      </c>
    </row>
    <row r="1108" spans="2:8">
      <c r="B1108" s="341" t="s">
        <v>719</v>
      </c>
      <c r="C1108" s="342">
        <v>19</v>
      </c>
      <c r="D1108" s="342">
        <v>19</v>
      </c>
      <c r="E1108" s="342">
        <v>19</v>
      </c>
      <c r="F1108" s="340">
        <v>20</v>
      </c>
      <c r="G1108" s="340">
        <v>19</v>
      </c>
      <c r="H1108" s="343">
        <v>18</v>
      </c>
    </row>
    <row r="1109" spans="2:8">
      <c r="B1109" s="341" t="s">
        <v>720</v>
      </c>
      <c r="C1109" s="342">
        <v>2</v>
      </c>
      <c r="D1109" s="342">
        <v>2</v>
      </c>
      <c r="E1109" s="342">
        <v>2</v>
      </c>
      <c r="F1109" s="340">
        <v>2</v>
      </c>
      <c r="G1109" s="340">
        <v>2</v>
      </c>
      <c r="H1109" s="343">
        <v>2</v>
      </c>
    </row>
    <row r="1110" spans="2:8">
      <c r="B1110" s="341" t="s">
        <v>721</v>
      </c>
      <c r="C1110" s="342">
        <v>49</v>
      </c>
      <c r="D1110" s="342">
        <v>52</v>
      </c>
      <c r="E1110" s="342">
        <v>50</v>
      </c>
      <c r="F1110" s="340">
        <v>48</v>
      </c>
      <c r="G1110" s="340">
        <v>45</v>
      </c>
      <c r="H1110" s="343">
        <v>42</v>
      </c>
    </row>
    <row r="1111" spans="2:8">
      <c r="B1111" s="341" t="s">
        <v>722</v>
      </c>
      <c r="C1111" s="342">
        <v>4</v>
      </c>
      <c r="D1111" s="342">
        <v>4</v>
      </c>
      <c r="E1111" s="342">
        <v>4</v>
      </c>
      <c r="F1111" s="340">
        <v>4</v>
      </c>
      <c r="G1111" s="340">
        <v>4</v>
      </c>
      <c r="H1111" s="343">
        <v>4</v>
      </c>
    </row>
    <row r="1112" spans="2:8">
      <c r="B1112" s="341" t="s">
        <v>723</v>
      </c>
      <c r="C1112" s="342">
        <v>28</v>
      </c>
      <c r="D1112" s="342">
        <v>26</v>
      </c>
      <c r="E1112" s="342">
        <v>26</v>
      </c>
      <c r="F1112" s="340">
        <v>27</v>
      </c>
      <c r="G1112" s="340">
        <v>27</v>
      </c>
      <c r="H1112" s="343">
        <v>28</v>
      </c>
    </row>
    <row r="1113" spans="2:8">
      <c r="B1113" s="341" t="s">
        <v>724</v>
      </c>
      <c r="C1113" s="342">
        <v>24</v>
      </c>
      <c r="D1113" s="342">
        <v>22</v>
      </c>
      <c r="E1113" s="342">
        <v>21</v>
      </c>
      <c r="F1113" s="340">
        <v>21</v>
      </c>
      <c r="G1113" s="340">
        <v>20</v>
      </c>
      <c r="H1113" s="343">
        <v>20</v>
      </c>
    </row>
    <row r="1114" spans="2:8">
      <c r="B1114" s="341" t="s">
        <v>725</v>
      </c>
      <c r="C1114" s="342">
        <v>18</v>
      </c>
      <c r="D1114" s="342">
        <v>16</v>
      </c>
      <c r="E1114" s="342">
        <v>14</v>
      </c>
      <c r="F1114" s="340">
        <v>12</v>
      </c>
      <c r="G1114" s="340">
        <v>10</v>
      </c>
      <c r="H1114" s="343">
        <v>10</v>
      </c>
    </row>
    <row r="1115" spans="2:8">
      <c r="B1115" s="341" t="s">
        <v>726</v>
      </c>
      <c r="C1115" s="342">
        <v>3</v>
      </c>
      <c r="D1115" s="342">
        <v>3</v>
      </c>
      <c r="E1115" s="342">
        <v>2</v>
      </c>
      <c r="F1115" s="340">
        <v>2</v>
      </c>
      <c r="G1115" s="340">
        <v>2</v>
      </c>
      <c r="H1115" s="343">
        <v>2</v>
      </c>
    </row>
    <row r="1116" spans="2:8">
      <c r="B1116" s="341" t="s">
        <v>753</v>
      </c>
      <c r="C1116" s="342">
        <v>30</v>
      </c>
      <c r="D1116" s="342">
        <v>31</v>
      </c>
      <c r="E1116" s="342">
        <v>31</v>
      </c>
      <c r="F1116" s="340">
        <v>31</v>
      </c>
      <c r="G1116" s="340">
        <v>30</v>
      </c>
      <c r="H1116" s="343">
        <v>31</v>
      </c>
    </row>
    <row r="1117" spans="2:8">
      <c r="B1117" s="341" t="s">
        <v>728</v>
      </c>
      <c r="C1117" s="342">
        <v>11</v>
      </c>
      <c r="D1117" s="342">
        <v>11</v>
      </c>
      <c r="E1117" s="342">
        <v>11</v>
      </c>
      <c r="F1117" s="340">
        <v>11</v>
      </c>
      <c r="G1117" s="340">
        <v>11</v>
      </c>
      <c r="H1117" s="343">
        <v>11</v>
      </c>
    </row>
    <row r="1118" spans="2:8" ht="15.75" thickBot="1">
      <c r="B1118" s="344" t="s">
        <v>623</v>
      </c>
      <c r="C1118" s="345"/>
      <c r="D1118" s="345"/>
      <c r="E1118" s="345"/>
      <c r="F1118" s="345"/>
      <c r="G1118" s="345"/>
      <c r="H1118" s="345"/>
    </row>
    <row r="1119" spans="2:8" ht="15.75" thickTop="1">
      <c r="B1119" s="1107" t="s">
        <v>729</v>
      </c>
      <c r="C1119" s="1107"/>
      <c r="D1119" s="1107"/>
      <c r="E1119" s="1107"/>
      <c r="F1119" s="1107"/>
      <c r="G1119" s="1107"/>
      <c r="H1119" s="1107"/>
    </row>
    <row r="1121" spans="2:8">
      <c r="B1121" s="24" t="s">
        <v>98</v>
      </c>
      <c r="C1121" s="173"/>
      <c r="D1121" s="173"/>
      <c r="E1121" s="173"/>
      <c r="F1121" s="173"/>
      <c r="G1121" s="173"/>
      <c r="H1121" s="173"/>
    </row>
    <row r="1122" spans="2:8">
      <c r="B1122" s="13" t="s">
        <v>97</v>
      </c>
    </row>
    <row r="1123" spans="2:8">
      <c r="B1123" s="213" t="s">
        <v>173</v>
      </c>
    </row>
    <row r="1125" spans="2:8">
      <c r="B1125" s="16"/>
      <c r="C1125" s="17">
        <v>2014</v>
      </c>
      <c r="D1125" s="17">
        <v>2015</v>
      </c>
      <c r="E1125" s="17">
        <v>2016</v>
      </c>
      <c r="F1125" s="17">
        <v>2017</v>
      </c>
      <c r="G1125" s="17">
        <v>2018</v>
      </c>
      <c r="H1125" s="17">
        <v>2019</v>
      </c>
    </row>
    <row r="1126" spans="2:8">
      <c r="B1126" s="334" t="s">
        <v>158</v>
      </c>
      <c r="C1126" s="335">
        <v>17</v>
      </c>
      <c r="D1126" s="335">
        <v>17</v>
      </c>
      <c r="E1126" s="335">
        <v>17</v>
      </c>
      <c r="F1126" s="336">
        <v>17</v>
      </c>
      <c r="G1126" s="336">
        <v>17</v>
      </c>
      <c r="H1126" s="336">
        <v>17</v>
      </c>
    </row>
    <row r="1127" spans="2:8">
      <c r="B1127" s="337" t="s">
        <v>615</v>
      </c>
      <c r="C1127" s="346"/>
      <c r="D1127" s="346"/>
      <c r="E1127" s="346"/>
      <c r="F1127" s="346"/>
      <c r="G1127" s="346"/>
      <c r="H1127" s="346"/>
    </row>
    <row r="1128" spans="2:8">
      <c r="B1128" s="337" t="s">
        <v>163</v>
      </c>
      <c r="C1128" s="338">
        <v>5486</v>
      </c>
      <c r="D1128" s="338">
        <v>5784</v>
      </c>
      <c r="E1128" s="338">
        <v>5812</v>
      </c>
      <c r="F1128" s="338">
        <v>5722</v>
      </c>
      <c r="G1128" s="338">
        <v>5652</v>
      </c>
      <c r="H1128" s="338">
        <v>5615</v>
      </c>
    </row>
    <row r="1129" spans="2:8">
      <c r="B1129" s="337" t="s">
        <v>713</v>
      </c>
      <c r="C1129" s="339"/>
      <c r="D1129" s="339"/>
      <c r="E1129" s="339"/>
      <c r="F1129" s="340"/>
      <c r="G1129" s="340"/>
      <c r="H1129" s="340"/>
    </row>
    <row r="1130" spans="2:8">
      <c r="B1130" s="341" t="s">
        <v>714</v>
      </c>
      <c r="C1130" s="342">
        <v>10</v>
      </c>
      <c r="D1130" s="342">
        <v>10</v>
      </c>
      <c r="E1130" s="342">
        <v>10</v>
      </c>
      <c r="F1130" s="343">
        <v>10</v>
      </c>
      <c r="G1130" s="343">
        <v>10</v>
      </c>
      <c r="H1130" s="343">
        <v>9</v>
      </c>
    </row>
    <row r="1131" spans="2:8">
      <c r="B1131" s="341" t="s">
        <v>715</v>
      </c>
      <c r="C1131" s="342">
        <v>576</v>
      </c>
      <c r="D1131" s="342">
        <v>478</v>
      </c>
      <c r="E1131" s="342">
        <v>450</v>
      </c>
      <c r="F1131" s="343">
        <v>453</v>
      </c>
      <c r="G1131" s="343">
        <v>473</v>
      </c>
      <c r="H1131" s="343">
        <v>502</v>
      </c>
    </row>
    <row r="1132" spans="2:8">
      <c r="B1132" s="341" t="s">
        <v>716</v>
      </c>
      <c r="C1132" s="342">
        <v>186</v>
      </c>
      <c r="D1132" s="342">
        <v>188</v>
      </c>
      <c r="E1132" s="342">
        <v>200</v>
      </c>
      <c r="F1132" s="340">
        <v>206</v>
      </c>
      <c r="G1132" s="340">
        <v>213</v>
      </c>
      <c r="H1132" s="343">
        <v>222</v>
      </c>
    </row>
    <row r="1133" spans="2:8">
      <c r="B1133" s="341" t="s">
        <v>717</v>
      </c>
      <c r="C1133" s="342" t="s">
        <v>125</v>
      </c>
      <c r="D1133" s="342" t="s">
        <v>125</v>
      </c>
      <c r="E1133" s="342" t="s">
        <v>125</v>
      </c>
      <c r="F1133" s="342" t="s">
        <v>125</v>
      </c>
      <c r="G1133" s="342" t="s">
        <v>125</v>
      </c>
      <c r="H1133" s="342" t="s">
        <v>125</v>
      </c>
    </row>
    <row r="1134" spans="2:8">
      <c r="B1134" s="341" t="s">
        <v>718</v>
      </c>
      <c r="C1134" s="342" t="s">
        <v>125</v>
      </c>
      <c r="D1134" s="342" t="s">
        <v>125</v>
      </c>
      <c r="E1134" s="342" t="s">
        <v>125</v>
      </c>
      <c r="F1134" s="342" t="s">
        <v>125</v>
      </c>
      <c r="G1134" s="342" t="s">
        <v>125</v>
      </c>
      <c r="H1134" s="342" t="s">
        <v>125</v>
      </c>
    </row>
    <row r="1135" spans="2:8">
      <c r="B1135" s="341" t="s">
        <v>719</v>
      </c>
      <c r="C1135" s="342" t="s">
        <v>125</v>
      </c>
      <c r="D1135" s="342" t="s">
        <v>125</v>
      </c>
      <c r="E1135" s="342" t="s">
        <v>125</v>
      </c>
      <c r="F1135" s="342" t="s">
        <v>125</v>
      </c>
      <c r="G1135" s="342" t="s">
        <v>125</v>
      </c>
      <c r="H1135" s="342" t="s">
        <v>125</v>
      </c>
    </row>
    <row r="1136" spans="2:8">
      <c r="B1136" s="341" t="s">
        <v>720</v>
      </c>
      <c r="C1136" s="342" t="s">
        <v>125</v>
      </c>
      <c r="D1136" s="342" t="s">
        <v>125</v>
      </c>
      <c r="E1136" s="342" t="s">
        <v>125</v>
      </c>
      <c r="F1136" s="342" t="s">
        <v>125</v>
      </c>
      <c r="G1136" s="342" t="s">
        <v>125</v>
      </c>
      <c r="H1136" s="342" t="s">
        <v>125</v>
      </c>
    </row>
    <row r="1137" spans="2:8">
      <c r="B1137" s="341" t="s">
        <v>721</v>
      </c>
      <c r="C1137" s="342" t="s">
        <v>125</v>
      </c>
      <c r="D1137" s="342" t="s">
        <v>125</v>
      </c>
      <c r="E1137" s="342" t="s">
        <v>125</v>
      </c>
      <c r="F1137" s="342" t="s">
        <v>125</v>
      </c>
      <c r="G1137" s="342" t="s">
        <v>125</v>
      </c>
      <c r="H1137" s="342" t="s">
        <v>125</v>
      </c>
    </row>
    <row r="1138" spans="2:8">
      <c r="B1138" s="341" t="s">
        <v>722</v>
      </c>
      <c r="C1138" s="342" t="s">
        <v>125</v>
      </c>
      <c r="D1138" s="342" t="s">
        <v>125</v>
      </c>
      <c r="E1138" s="342" t="s">
        <v>125</v>
      </c>
      <c r="F1138" s="342" t="s">
        <v>125</v>
      </c>
      <c r="G1138" s="342" t="s">
        <v>125</v>
      </c>
      <c r="H1138" s="342" t="s">
        <v>125</v>
      </c>
    </row>
    <row r="1139" spans="2:8">
      <c r="B1139" s="341" t="s">
        <v>723</v>
      </c>
      <c r="C1139" s="342" t="s">
        <v>125</v>
      </c>
      <c r="D1139" s="342" t="s">
        <v>125</v>
      </c>
      <c r="E1139" s="342" t="s">
        <v>125</v>
      </c>
      <c r="F1139" s="342" t="s">
        <v>125</v>
      </c>
      <c r="G1139" s="342" t="s">
        <v>125</v>
      </c>
      <c r="H1139" s="342" t="s">
        <v>125</v>
      </c>
    </row>
    <row r="1140" spans="2:8">
      <c r="B1140" s="341" t="s">
        <v>724</v>
      </c>
      <c r="C1140" s="342" t="s">
        <v>125</v>
      </c>
      <c r="D1140" s="342" t="s">
        <v>125</v>
      </c>
      <c r="E1140" s="342" t="s">
        <v>125</v>
      </c>
      <c r="F1140" s="342" t="s">
        <v>125</v>
      </c>
      <c r="G1140" s="342" t="s">
        <v>125</v>
      </c>
      <c r="H1140" s="342" t="s">
        <v>125</v>
      </c>
    </row>
    <row r="1141" spans="2:8">
      <c r="B1141" s="341" t="s">
        <v>725</v>
      </c>
      <c r="C1141" s="342" t="s">
        <v>125</v>
      </c>
      <c r="D1141" s="342" t="s">
        <v>125</v>
      </c>
      <c r="E1141" s="342" t="s">
        <v>125</v>
      </c>
      <c r="F1141" s="342" t="s">
        <v>125</v>
      </c>
      <c r="G1141" s="342" t="s">
        <v>125</v>
      </c>
      <c r="H1141" s="342" t="s">
        <v>125</v>
      </c>
    </row>
    <row r="1142" spans="2:8">
      <c r="B1142" s="341" t="s">
        <v>726</v>
      </c>
      <c r="C1142" s="342" t="s">
        <v>125</v>
      </c>
      <c r="D1142" s="342" t="s">
        <v>125</v>
      </c>
      <c r="E1142" s="342" t="s">
        <v>125</v>
      </c>
      <c r="F1142" s="342" t="s">
        <v>125</v>
      </c>
      <c r="G1142" s="342" t="s">
        <v>125</v>
      </c>
      <c r="H1142" s="342" t="s">
        <v>125</v>
      </c>
    </row>
    <row r="1143" spans="2:8">
      <c r="B1143" s="341" t="s">
        <v>727</v>
      </c>
      <c r="C1143" s="342" t="s">
        <v>125</v>
      </c>
      <c r="D1143" s="342" t="s">
        <v>125</v>
      </c>
      <c r="E1143" s="342" t="s">
        <v>125</v>
      </c>
      <c r="F1143" s="342" t="s">
        <v>125</v>
      </c>
      <c r="G1143" s="342" t="s">
        <v>125</v>
      </c>
      <c r="H1143" s="342" t="s">
        <v>125</v>
      </c>
    </row>
    <row r="1144" spans="2:8">
      <c r="B1144" s="341" t="s">
        <v>728</v>
      </c>
      <c r="C1144" s="342">
        <v>61</v>
      </c>
      <c r="D1144" s="342">
        <v>63</v>
      </c>
      <c r="E1144" s="342">
        <v>68</v>
      </c>
      <c r="F1144" s="340">
        <v>50</v>
      </c>
      <c r="G1144" s="340">
        <v>54</v>
      </c>
      <c r="H1144" s="343">
        <v>54</v>
      </c>
    </row>
    <row r="1145" spans="2:8" ht="15.75" thickBot="1">
      <c r="B1145" s="344" t="s">
        <v>623</v>
      </c>
      <c r="C1145" s="342" t="s">
        <v>125</v>
      </c>
      <c r="D1145" s="342" t="s">
        <v>125</v>
      </c>
      <c r="E1145" s="342" t="s">
        <v>125</v>
      </c>
      <c r="F1145" s="342" t="s">
        <v>125</v>
      </c>
      <c r="G1145" s="342" t="s">
        <v>125</v>
      </c>
      <c r="H1145" s="342" t="s">
        <v>125</v>
      </c>
    </row>
    <row r="1146" spans="2:8" ht="16.5" thickTop="1" thickBot="1">
      <c r="B1146" s="1107" t="s">
        <v>729</v>
      </c>
      <c r="C1146" s="1107"/>
      <c r="D1146" s="1107"/>
      <c r="E1146" s="1107"/>
      <c r="F1146" s="1107"/>
      <c r="G1146" s="1107"/>
      <c r="H1146" s="1107"/>
    </row>
    <row r="1147" spans="2:8" ht="15.75" thickTop="1">
      <c r="B1147" s="1108" t="s">
        <v>730</v>
      </c>
      <c r="C1147" s="1108"/>
      <c r="D1147" s="1108"/>
      <c r="E1147" s="1108"/>
      <c r="F1147" s="1108"/>
      <c r="G1147" s="1108"/>
      <c r="H1147" s="1108"/>
    </row>
    <row r="1149" spans="2:8">
      <c r="B1149" s="24" t="s">
        <v>100</v>
      </c>
      <c r="C1149" s="173"/>
      <c r="D1149" s="173"/>
      <c r="E1149" s="173"/>
      <c r="F1149" s="173"/>
      <c r="G1149" s="173"/>
      <c r="H1149" s="173"/>
    </row>
    <row r="1150" spans="2:8">
      <c r="B1150" s="13" t="s">
        <v>99</v>
      </c>
    </row>
    <row r="1151" spans="2:8">
      <c r="B1151" s="213" t="s">
        <v>173</v>
      </c>
    </row>
    <row r="1153" spans="2:8">
      <c r="B1153" s="16"/>
      <c r="C1153" s="17">
        <v>2014</v>
      </c>
      <c r="D1153" s="17">
        <v>2015</v>
      </c>
      <c r="E1153" s="17">
        <v>2016</v>
      </c>
      <c r="F1153" s="17">
        <v>2017</v>
      </c>
      <c r="G1153" s="17">
        <v>2018</v>
      </c>
      <c r="H1153" s="17">
        <v>2019</v>
      </c>
    </row>
    <row r="1154" spans="2:8">
      <c r="B1154" s="334" t="s">
        <v>158</v>
      </c>
      <c r="C1154" s="346">
        <v>2505</v>
      </c>
      <c r="D1154" s="346">
        <v>2548</v>
      </c>
      <c r="E1154" s="346">
        <v>2584</v>
      </c>
      <c r="F1154" s="346">
        <v>2631</v>
      </c>
      <c r="G1154" s="346">
        <v>2694</v>
      </c>
      <c r="H1154" s="346">
        <v>2754</v>
      </c>
    </row>
    <row r="1155" spans="2:8">
      <c r="B1155" s="337" t="s">
        <v>615</v>
      </c>
      <c r="C1155" s="346"/>
      <c r="D1155" s="346"/>
      <c r="E1155" s="346"/>
      <c r="F1155" s="346"/>
      <c r="G1155" s="346"/>
      <c r="H1155" s="346"/>
    </row>
    <row r="1156" spans="2:8">
      <c r="B1156" s="337" t="s">
        <v>163</v>
      </c>
      <c r="C1156" s="346">
        <v>94901</v>
      </c>
      <c r="D1156" s="346">
        <v>103861</v>
      </c>
      <c r="E1156" s="346">
        <v>106785</v>
      </c>
      <c r="F1156" s="346">
        <v>105915</v>
      </c>
      <c r="G1156" s="346">
        <v>105018</v>
      </c>
      <c r="H1156" s="346">
        <v>109229</v>
      </c>
    </row>
    <row r="1157" spans="2:8">
      <c r="B1157" s="337" t="s">
        <v>713</v>
      </c>
      <c r="C1157" s="346"/>
      <c r="D1157" s="346"/>
      <c r="E1157" s="346"/>
      <c r="F1157" s="346"/>
      <c r="G1157" s="346"/>
      <c r="H1157" s="346"/>
    </row>
    <row r="1158" spans="2:8">
      <c r="B1158" s="341" t="s">
        <v>714</v>
      </c>
      <c r="C1158" s="346">
        <v>529</v>
      </c>
      <c r="D1158" s="346">
        <v>523</v>
      </c>
      <c r="E1158" s="346">
        <v>534</v>
      </c>
      <c r="F1158" s="346">
        <v>539</v>
      </c>
      <c r="G1158" s="346">
        <v>540</v>
      </c>
      <c r="H1158" s="346">
        <v>585</v>
      </c>
    </row>
    <row r="1159" spans="2:8">
      <c r="B1159" s="341" t="s">
        <v>715</v>
      </c>
      <c r="C1159" s="346">
        <v>8189</v>
      </c>
      <c r="D1159" s="346">
        <v>7812</v>
      </c>
      <c r="E1159" s="346">
        <v>6820</v>
      </c>
      <c r="F1159" s="346">
        <v>6907</v>
      </c>
      <c r="G1159" s="346">
        <v>6772</v>
      </c>
      <c r="H1159" s="346">
        <v>7310</v>
      </c>
    </row>
    <row r="1160" spans="2:8">
      <c r="B1160" s="341" t="s">
        <v>716</v>
      </c>
      <c r="C1160" s="346">
        <v>1846</v>
      </c>
      <c r="D1160" s="346">
        <v>1882</v>
      </c>
      <c r="E1160" s="346">
        <v>2006</v>
      </c>
      <c r="F1160" s="346">
        <v>2073</v>
      </c>
      <c r="G1160" s="346">
        <v>2106</v>
      </c>
      <c r="H1160" s="346">
        <v>2164</v>
      </c>
    </row>
    <row r="1161" spans="2:8">
      <c r="B1161" s="341" t="s">
        <v>717</v>
      </c>
      <c r="C1161" s="342" t="s">
        <v>125</v>
      </c>
      <c r="D1161" s="342" t="s">
        <v>125</v>
      </c>
      <c r="E1161" s="342" t="s">
        <v>125</v>
      </c>
      <c r="F1161" s="342" t="s">
        <v>125</v>
      </c>
      <c r="G1161" s="342" t="s">
        <v>125</v>
      </c>
      <c r="H1161" s="342" t="s">
        <v>125</v>
      </c>
    </row>
    <row r="1162" spans="2:8">
      <c r="B1162" s="341" t="s">
        <v>718</v>
      </c>
      <c r="C1162" s="342" t="s">
        <v>125</v>
      </c>
      <c r="D1162" s="342" t="s">
        <v>125</v>
      </c>
      <c r="E1162" s="342" t="s">
        <v>125</v>
      </c>
      <c r="F1162" s="342" t="s">
        <v>125</v>
      </c>
      <c r="G1162" s="342" t="s">
        <v>125</v>
      </c>
      <c r="H1162" s="342" t="s">
        <v>125</v>
      </c>
    </row>
    <row r="1163" spans="2:8">
      <c r="B1163" s="341" t="s">
        <v>719</v>
      </c>
      <c r="C1163" s="342" t="s">
        <v>125</v>
      </c>
      <c r="D1163" s="342" t="s">
        <v>125</v>
      </c>
      <c r="E1163" s="342" t="s">
        <v>125</v>
      </c>
      <c r="F1163" s="342" t="s">
        <v>125</v>
      </c>
      <c r="G1163" s="342" t="s">
        <v>125</v>
      </c>
      <c r="H1163" s="342" t="s">
        <v>125</v>
      </c>
    </row>
    <row r="1164" spans="2:8">
      <c r="B1164" s="341" t="s">
        <v>720</v>
      </c>
      <c r="C1164" s="342" t="s">
        <v>125</v>
      </c>
      <c r="D1164" s="342" t="s">
        <v>125</v>
      </c>
      <c r="E1164" s="342" t="s">
        <v>125</v>
      </c>
      <c r="F1164" s="342" t="s">
        <v>125</v>
      </c>
      <c r="G1164" s="342" t="s">
        <v>125</v>
      </c>
      <c r="H1164" s="342" t="s">
        <v>125</v>
      </c>
    </row>
    <row r="1165" spans="2:8">
      <c r="B1165" s="341" t="s">
        <v>721</v>
      </c>
      <c r="C1165" s="342" t="s">
        <v>125</v>
      </c>
      <c r="D1165" s="342" t="s">
        <v>125</v>
      </c>
      <c r="E1165" s="342" t="s">
        <v>125</v>
      </c>
      <c r="F1165" s="342" t="s">
        <v>125</v>
      </c>
      <c r="G1165" s="342" t="s">
        <v>125</v>
      </c>
      <c r="H1165" s="342" t="s">
        <v>125</v>
      </c>
    </row>
    <row r="1166" spans="2:8">
      <c r="B1166" s="341" t="s">
        <v>722</v>
      </c>
      <c r="C1166" s="342" t="s">
        <v>125</v>
      </c>
      <c r="D1166" s="342" t="s">
        <v>125</v>
      </c>
      <c r="E1166" s="342" t="s">
        <v>125</v>
      </c>
      <c r="F1166" s="342" t="s">
        <v>125</v>
      </c>
      <c r="G1166" s="342" t="s">
        <v>125</v>
      </c>
      <c r="H1166" s="342" t="s">
        <v>125</v>
      </c>
    </row>
    <row r="1167" spans="2:8">
      <c r="B1167" s="341" t="s">
        <v>723</v>
      </c>
      <c r="C1167" s="342" t="s">
        <v>125</v>
      </c>
      <c r="D1167" s="342" t="s">
        <v>125</v>
      </c>
      <c r="E1167" s="342" t="s">
        <v>125</v>
      </c>
      <c r="F1167" s="342" t="s">
        <v>125</v>
      </c>
      <c r="G1167" s="342" t="s">
        <v>125</v>
      </c>
      <c r="H1167" s="342" t="s">
        <v>125</v>
      </c>
    </row>
    <row r="1168" spans="2:8">
      <c r="B1168" s="341" t="s">
        <v>724</v>
      </c>
      <c r="C1168" s="342" t="s">
        <v>125</v>
      </c>
      <c r="D1168" s="342" t="s">
        <v>125</v>
      </c>
      <c r="E1168" s="342" t="s">
        <v>125</v>
      </c>
      <c r="F1168" s="342" t="s">
        <v>125</v>
      </c>
      <c r="G1168" s="342" t="s">
        <v>125</v>
      </c>
      <c r="H1168" s="342" t="s">
        <v>125</v>
      </c>
    </row>
    <row r="1169" spans="2:8">
      <c r="B1169" s="341" t="s">
        <v>725</v>
      </c>
      <c r="C1169" s="342" t="s">
        <v>125</v>
      </c>
      <c r="D1169" s="342" t="s">
        <v>125</v>
      </c>
      <c r="E1169" s="342" t="s">
        <v>125</v>
      </c>
      <c r="F1169" s="342" t="s">
        <v>125</v>
      </c>
      <c r="G1169" s="342" t="s">
        <v>125</v>
      </c>
      <c r="H1169" s="342" t="s">
        <v>125</v>
      </c>
    </row>
    <row r="1170" spans="2:8">
      <c r="B1170" s="341" t="s">
        <v>726</v>
      </c>
      <c r="C1170" s="342" t="s">
        <v>125</v>
      </c>
      <c r="D1170" s="342" t="s">
        <v>125</v>
      </c>
      <c r="E1170" s="342" t="s">
        <v>125</v>
      </c>
      <c r="F1170" s="342" t="s">
        <v>125</v>
      </c>
      <c r="G1170" s="342" t="s">
        <v>125</v>
      </c>
      <c r="H1170" s="342" t="s">
        <v>125</v>
      </c>
    </row>
    <row r="1171" spans="2:8">
      <c r="B1171" s="341" t="s">
        <v>727</v>
      </c>
      <c r="C1171" s="342" t="s">
        <v>125</v>
      </c>
      <c r="D1171" s="342" t="s">
        <v>125</v>
      </c>
      <c r="E1171" s="342" t="s">
        <v>125</v>
      </c>
      <c r="F1171" s="342" t="s">
        <v>125</v>
      </c>
      <c r="G1171" s="342" t="s">
        <v>125</v>
      </c>
      <c r="H1171" s="342" t="s">
        <v>125</v>
      </c>
    </row>
    <row r="1172" spans="2:8">
      <c r="B1172" s="341" t="s">
        <v>728</v>
      </c>
      <c r="C1172" s="346">
        <v>533</v>
      </c>
      <c r="D1172" s="346">
        <v>590</v>
      </c>
      <c r="E1172" s="346">
        <v>870</v>
      </c>
      <c r="F1172" s="346">
        <v>896</v>
      </c>
      <c r="G1172" s="346">
        <v>903</v>
      </c>
      <c r="H1172" s="346">
        <v>896</v>
      </c>
    </row>
    <row r="1173" spans="2:8" ht="15.75" thickBot="1">
      <c r="B1173" s="344" t="s">
        <v>623</v>
      </c>
      <c r="C1173" s="342" t="s">
        <v>125</v>
      </c>
      <c r="D1173" s="342" t="s">
        <v>125</v>
      </c>
      <c r="E1173" s="342" t="s">
        <v>125</v>
      </c>
      <c r="F1173" s="342" t="s">
        <v>125</v>
      </c>
      <c r="G1173" s="342" t="s">
        <v>125</v>
      </c>
      <c r="H1173" s="342" t="s">
        <v>125</v>
      </c>
    </row>
    <row r="1174" spans="2:8" ht="16.5" thickTop="1" thickBot="1">
      <c r="B1174" s="1107" t="s">
        <v>729</v>
      </c>
      <c r="C1174" s="1107"/>
      <c r="D1174" s="1107"/>
      <c r="E1174" s="1107"/>
      <c r="F1174" s="1107"/>
      <c r="G1174" s="1107"/>
      <c r="H1174" s="1107"/>
    </row>
    <row r="1175" spans="2:8" ht="15.75" thickTop="1">
      <c r="B1175" s="1109" t="s">
        <v>731</v>
      </c>
      <c r="C1175" s="1107"/>
      <c r="D1175" s="1107"/>
      <c r="E1175" s="1107"/>
      <c r="F1175" s="1107"/>
      <c r="G1175" s="1107"/>
      <c r="H1175" s="1107"/>
    </row>
    <row r="1177" spans="2:8">
      <c r="B1177" s="24" t="s">
        <v>103</v>
      </c>
      <c r="C1177" s="173"/>
      <c r="D1177" s="173"/>
      <c r="E1177" s="173"/>
      <c r="F1177" s="173"/>
      <c r="G1177" s="173"/>
      <c r="H1177" s="173"/>
    </row>
    <row r="1178" spans="2:8">
      <c r="B1178" s="13" t="s">
        <v>102</v>
      </c>
    </row>
    <row r="1179" spans="2:8">
      <c r="B1179" s="213" t="s">
        <v>732</v>
      </c>
    </row>
    <row r="1180" spans="2:8">
      <c r="B1180" s="216"/>
    </row>
    <row r="1181" spans="2:8">
      <c r="B1181" s="16"/>
      <c r="C1181" s="17">
        <v>2014</v>
      </c>
      <c r="D1181" s="17">
        <v>2015</v>
      </c>
      <c r="E1181" s="17">
        <v>2016</v>
      </c>
      <c r="F1181" s="17">
        <v>2017</v>
      </c>
      <c r="G1181" s="17">
        <v>2018</v>
      </c>
      <c r="H1181" s="17">
        <v>2019</v>
      </c>
    </row>
    <row r="1182" spans="2:8">
      <c r="B1182" s="334" t="s">
        <v>158</v>
      </c>
      <c r="C1182" s="347">
        <v>56.024797488777239</v>
      </c>
      <c r="D1182" s="347">
        <v>54.061903678860254</v>
      </c>
      <c r="E1182" s="347">
        <v>57.882856518290673</v>
      </c>
      <c r="F1182" s="348">
        <v>58.607182999664879</v>
      </c>
      <c r="G1182" s="348">
        <v>58.74409724501885</v>
      </c>
      <c r="H1182" s="348">
        <v>65.608183118817024</v>
      </c>
    </row>
    <row r="1183" spans="2:8">
      <c r="B1183" s="337" t="s">
        <v>615</v>
      </c>
      <c r="C1183" s="349"/>
      <c r="D1183" s="349"/>
      <c r="E1183" s="349"/>
      <c r="F1183" s="349"/>
      <c r="G1183" s="349"/>
      <c r="H1183" s="349"/>
    </row>
    <row r="1184" spans="2:8">
      <c r="B1184" s="337" t="s">
        <v>163</v>
      </c>
      <c r="C1184" s="350">
        <v>184.79610336954431</v>
      </c>
      <c r="D1184" s="350">
        <v>160.24302714952009</v>
      </c>
      <c r="E1184" s="350">
        <v>182.68828743870407</v>
      </c>
      <c r="F1184" s="350">
        <v>194.85905110567259</v>
      </c>
      <c r="G1184" s="350">
        <v>193.01586675898145</v>
      </c>
      <c r="H1184" s="350">
        <v>205.99880291961895</v>
      </c>
    </row>
    <row r="1185" spans="2:8">
      <c r="B1185" s="337" t="s">
        <v>713</v>
      </c>
      <c r="C1185" s="351"/>
      <c r="D1185" s="351"/>
      <c r="E1185" s="351"/>
      <c r="F1185" s="352"/>
      <c r="G1185" s="352"/>
      <c r="H1185" s="352"/>
    </row>
    <row r="1186" spans="2:8">
      <c r="B1186" s="341" t="s">
        <v>714</v>
      </c>
      <c r="C1186" s="351">
        <v>4.1159830930088699</v>
      </c>
      <c r="D1186" s="351">
        <v>4.4849170703340375</v>
      </c>
      <c r="E1186" s="351">
        <v>4.2593396229559</v>
      </c>
      <c r="F1186" s="353">
        <v>4.031547590573938</v>
      </c>
      <c r="G1186" s="353">
        <v>4.7496001230863918</v>
      </c>
      <c r="H1186" s="353">
        <v>5.5496670877655516</v>
      </c>
    </row>
    <row r="1187" spans="2:8">
      <c r="B1187" s="341" t="s">
        <v>715</v>
      </c>
      <c r="C1187" s="351">
        <v>11.132008332093326</v>
      </c>
      <c r="D1187" s="351">
        <v>9.2104819863231917</v>
      </c>
      <c r="E1187" s="351">
        <v>3.6077788256779226</v>
      </c>
      <c r="F1187" s="353">
        <v>3.9951561168807337</v>
      </c>
      <c r="G1187" s="353">
        <v>4.0764052619432265</v>
      </c>
      <c r="H1187" s="353">
        <v>4.0344684694581252</v>
      </c>
    </row>
    <row r="1188" spans="2:8">
      <c r="B1188" s="341" t="s">
        <v>716</v>
      </c>
      <c r="C1188" s="351">
        <v>0.94615302182690608</v>
      </c>
      <c r="D1188" s="351">
        <v>0.81374330857558252</v>
      </c>
      <c r="E1188" s="351">
        <v>0.94474507699844368</v>
      </c>
      <c r="F1188" s="352">
        <v>1.0523433214646514</v>
      </c>
      <c r="G1188" s="352">
        <v>1.0383644895761213</v>
      </c>
      <c r="H1188" s="353">
        <v>1.1711532006566701</v>
      </c>
    </row>
    <row r="1189" spans="2:8">
      <c r="B1189" s="341" t="s">
        <v>717</v>
      </c>
      <c r="C1189" s="351">
        <v>0.48308310692759754</v>
      </c>
      <c r="D1189" s="351">
        <v>0.34016353862713411</v>
      </c>
      <c r="E1189" s="351">
        <v>0.37304304647899994</v>
      </c>
      <c r="F1189" s="352">
        <v>0.38168766756032169</v>
      </c>
      <c r="G1189" s="352">
        <v>0.32154073390260784</v>
      </c>
      <c r="H1189" s="353">
        <v>0.27240825842045202</v>
      </c>
    </row>
    <row r="1190" spans="2:8">
      <c r="B1190" s="341" t="s">
        <v>718</v>
      </c>
      <c r="C1190" s="351">
        <v>6.4160807453416151</v>
      </c>
      <c r="D1190" s="351">
        <v>6.27697442426821</v>
      </c>
      <c r="E1190" s="351">
        <v>6.6783584551656103</v>
      </c>
      <c r="F1190" s="352">
        <v>7.3421635388739945</v>
      </c>
      <c r="G1190" s="352">
        <v>8.7445991230094613</v>
      </c>
      <c r="H1190" s="353">
        <v>9.528195011503934</v>
      </c>
    </row>
    <row r="1191" spans="2:8">
      <c r="B1191" s="341" t="s">
        <v>719</v>
      </c>
      <c r="C1191" s="351">
        <v>13.475992572498599</v>
      </c>
      <c r="D1191" s="351">
        <v>10.102239424411092</v>
      </c>
      <c r="E1191" s="351">
        <v>12.383926137480797</v>
      </c>
      <c r="F1191" s="352">
        <v>14.403170241286862</v>
      </c>
      <c r="G1191" s="352">
        <v>14.433249019155319</v>
      </c>
      <c r="H1191" s="353">
        <v>16.265987415856507</v>
      </c>
    </row>
    <row r="1192" spans="2:8">
      <c r="B1192" s="341" t="s">
        <v>720</v>
      </c>
      <c r="C1192" s="351">
        <v>0.29628853982929704</v>
      </c>
      <c r="D1192" s="351">
        <v>0.26231683426100266</v>
      </c>
      <c r="E1192" s="351">
        <v>0.35076331934775434</v>
      </c>
      <c r="F1192" s="352">
        <v>0.4471977211796247</v>
      </c>
      <c r="G1192" s="352">
        <v>0.4347774444188014</v>
      </c>
      <c r="H1192" s="353">
        <v>0.46469909738369436</v>
      </c>
    </row>
    <row r="1193" spans="2:8">
      <c r="B1193" s="341" t="s">
        <v>721</v>
      </c>
      <c r="C1193" s="351">
        <v>0.17257032696889399</v>
      </c>
      <c r="D1193" s="351">
        <v>0.16356974348064915</v>
      </c>
      <c r="E1193" s="351">
        <v>0.17071593056310005</v>
      </c>
      <c r="F1193" s="352">
        <v>0.17703284182305629</v>
      </c>
      <c r="G1193" s="352">
        <v>0.18388214478036774</v>
      </c>
      <c r="H1193" s="353">
        <v>0.20586486997809067</v>
      </c>
    </row>
    <row r="1194" spans="2:8">
      <c r="B1194" s="341" t="s">
        <v>722</v>
      </c>
      <c r="C1194" s="351">
        <v>1.6321498617740733</v>
      </c>
      <c r="D1194" s="351">
        <v>1.4299275751158134</v>
      </c>
      <c r="E1194" s="351">
        <v>1.6185149514614876</v>
      </c>
      <c r="F1194" s="352">
        <v>1.8748277479892761</v>
      </c>
      <c r="G1194" s="352">
        <v>1.831015001153935</v>
      </c>
      <c r="H1194" s="353">
        <v>2.161359600139146</v>
      </c>
    </row>
    <row r="1195" spans="2:8">
      <c r="B1195" s="341" t="s">
        <v>723</v>
      </c>
      <c r="C1195" s="351">
        <v>0.96883379141135062</v>
      </c>
      <c r="D1195" s="351">
        <v>0.81052561859614469</v>
      </c>
      <c r="E1195" s="351">
        <v>0.91139463660267073</v>
      </c>
      <c r="F1195" s="352">
        <v>1.0416290214477211</v>
      </c>
      <c r="G1195" s="352">
        <v>0.97104177244403411</v>
      </c>
      <c r="H1195" s="353">
        <v>1.1184520649102572</v>
      </c>
    </row>
    <row r="1196" spans="2:8">
      <c r="B1196" s="341" t="s">
        <v>724</v>
      </c>
      <c r="C1196" s="351">
        <v>1.5028983891057739</v>
      </c>
      <c r="D1196" s="351">
        <v>0.84618396111091709</v>
      </c>
      <c r="E1196" s="351">
        <v>1.0014459911154361</v>
      </c>
      <c r="F1196" s="352">
        <v>1.4218860589812334</v>
      </c>
      <c r="G1196" s="352">
        <v>1.1907408262174013</v>
      </c>
      <c r="H1196" s="353">
        <v>1.1759692902958068</v>
      </c>
    </row>
    <row r="1197" spans="2:8">
      <c r="B1197" s="341" t="s">
        <v>725</v>
      </c>
      <c r="C1197" s="351">
        <v>1.6058780502077357E-2</v>
      </c>
      <c r="D1197" s="351">
        <v>9.6200313068548048E-3</v>
      </c>
      <c r="E1197" s="351">
        <v>1.0288898294070403E-2</v>
      </c>
      <c r="F1197" s="352">
        <v>1.0498994638069706E-2</v>
      </c>
      <c r="G1197" s="352">
        <v>1.0010923917224402E-2</v>
      </c>
      <c r="H1197" s="353">
        <v>1.197538097243328E-2</v>
      </c>
    </row>
    <row r="1198" spans="2:8">
      <c r="B1198" s="341" t="s">
        <v>726</v>
      </c>
      <c r="C1198" s="351">
        <v>7.3226553422000781E-3</v>
      </c>
      <c r="D1198" s="351">
        <v>6.120394860087571E-3</v>
      </c>
      <c r="E1198" s="351">
        <v>2.9496352529901257E-3</v>
      </c>
      <c r="F1198" s="352">
        <v>6.2181635388739945E-3</v>
      </c>
      <c r="G1198" s="352">
        <v>4.2824832679436882E-3</v>
      </c>
      <c r="H1198" s="353">
        <v>4.4770745222968812E-3</v>
      </c>
    </row>
    <row r="1199" spans="2:8">
      <c r="B1199" s="341" t="s">
        <v>753</v>
      </c>
      <c r="C1199" s="351">
        <v>0.6835650334801836</v>
      </c>
      <c r="D1199" s="351">
        <v>0.4848495143627341</v>
      </c>
      <c r="E1199" s="351">
        <v>12.027059595895638</v>
      </c>
      <c r="F1199" s="352">
        <v>15.81563974530831</v>
      </c>
      <c r="G1199" s="352">
        <v>18.664139703054083</v>
      </c>
      <c r="H1199" s="353">
        <v>20.811590594237661</v>
      </c>
    </row>
    <row r="1200" spans="2:8">
      <c r="B1200" s="341" t="s">
        <v>728</v>
      </c>
      <c r="C1200" s="351">
        <v>20.698384952684684</v>
      </c>
      <c r="D1200" s="351">
        <v>17.352835238944966</v>
      </c>
      <c r="E1200" s="351">
        <v>20.272713791069449</v>
      </c>
      <c r="F1200" s="352">
        <v>22.911166554959784</v>
      </c>
      <c r="G1200" s="352">
        <v>22.730961150857759</v>
      </c>
      <c r="H1200" s="353">
        <v>23.023730753034659</v>
      </c>
    </row>
    <row r="1201" spans="2:8" ht="15.75" thickBot="1">
      <c r="B1201" s="344" t="s">
        <v>623</v>
      </c>
      <c r="C1201" s="345"/>
      <c r="D1201" s="345"/>
      <c r="E1201" s="345"/>
      <c r="F1201" s="345"/>
      <c r="G1201" s="345"/>
      <c r="H1201" s="345"/>
    </row>
    <row r="1202" spans="2:8" ht="15.75" thickTop="1">
      <c r="B1202" s="1107" t="s">
        <v>729</v>
      </c>
      <c r="C1202" s="1107"/>
      <c r="D1202" s="1107"/>
      <c r="E1202" s="1107"/>
      <c r="F1202" s="1107"/>
      <c r="G1202" s="1107"/>
      <c r="H1202" s="1107"/>
    </row>
    <row r="1204" spans="2:8">
      <c r="B1204" s="24" t="s">
        <v>105</v>
      </c>
      <c r="C1204" s="173"/>
      <c r="D1204" s="173"/>
      <c r="E1204" s="173"/>
      <c r="F1204" s="173"/>
      <c r="G1204" s="173"/>
      <c r="H1204" s="173"/>
    </row>
    <row r="1205" spans="2:8">
      <c r="B1205" s="13" t="s">
        <v>104</v>
      </c>
    </row>
    <row r="1206" spans="2:8">
      <c r="B1206" s="213" t="s">
        <v>732</v>
      </c>
    </row>
    <row r="1208" spans="2:8">
      <c r="B1208" s="16"/>
      <c r="C1208" s="17">
        <v>2014</v>
      </c>
      <c r="D1208" s="17">
        <v>2015</v>
      </c>
      <c r="E1208" s="17">
        <v>2016</v>
      </c>
      <c r="F1208" s="17">
        <v>2017</v>
      </c>
      <c r="G1208" s="17">
        <v>2018</v>
      </c>
      <c r="H1208" s="17">
        <v>2019</v>
      </c>
    </row>
    <row r="1209" spans="2:8">
      <c r="B1209" s="334" t="s">
        <v>158</v>
      </c>
      <c r="C1209" s="354">
        <v>37.368298320557074</v>
      </c>
      <c r="D1209" s="354">
        <v>25.836479504170544</v>
      </c>
      <c r="E1209" s="354">
        <v>27.68231560630651</v>
      </c>
      <c r="F1209" s="355">
        <v>29.128098031501338</v>
      </c>
      <c r="G1209" s="355">
        <v>29.518826881144701</v>
      </c>
      <c r="H1209" s="355">
        <v>33.628567278175488</v>
      </c>
    </row>
    <row r="1210" spans="2:8">
      <c r="B1210" s="337" t="s">
        <v>615</v>
      </c>
      <c r="C1210" s="349"/>
      <c r="D1210" s="349"/>
      <c r="E1210" s="349"/>
      <c r="F1210" s="349"/>
      <c r="G1210" s="349"/>
      <c r="H1210" s="349"/>
    </row>
    <row r="1211" spans="2:8">
      <c r="B1211" s="337" t="s">
        <v>163</v>
      </c>
      <c r="C1211" s="350">
        <v>114.89991961448466</v>
      </c>
      <c r="D1211" s="350">
        <v>97.194441339934642</v>
      </c>
      <c r="E1211" s="350">
        <v>113.91193693611393</v>
      </c>
      <c r="F1211" s="350">
        <v>122.23192217979501</v>
      </c>
      <c r="G1211" s="350">
        <v>117.9654485024126</v>
      </c>
      <c r="H1211" s="350">
        <v>126.21769436678238</v>
      </c>
    </row>
    <row r="1212" spans="2:8">
      <c r="B1212" s="337" t="s">
        <v>713</v>
      </c>
      <c r="C1212" s="351"/>
      <c r="D1212" s="351"/>
      <c r="E1212" s="351"/>
      <c r="F1212" s="352"/>
      <c r="G1212" s="352"/>
      <c r="H1212" s="352"/>
    </row>
    <row r="1213" spans="2:8">
      <c r="B1213" s="341" t="s">
        <v>714</v>
      </c>
      <c r="C1213" s="351">
        <v>0.80768904293488697</v>
      </c>
      <c r="D1213" s="351">
        <v>1.055583123576294</v>
      </c>
      <c r="E1213" s="351">
        <v>1.0957634645187906</v>
      </c>
      <c r="F1213" s="353">
        <v>1.1144787232018398</v>
      </c>
      <c r="G1213" s="353">
        <v>1.0152676111717731</v>
      </c>
      <c r="H1213" s="353">
        <v>1.2680475734148191</v>
      </c>
    </row>
    <row r="1214" spans="2:8">
      <c r="B1214" s="341" t="s">
        <v>715</v>
      </c>
      <c r="C1214" s="351">
        <v>5.7177958346179247</v>
      </c>
      <c r="D1214" s="351">
        <v>4.9488785245689479</v>
      </c>
      <c r="E1214" s="351">
        <v>2.2427682795561048</v>
      </c>
      <c r="F1214" s="353">
        <v>2.374779571340258</v>
      </c>
      <c r="G1214" s="353">
        <v>2.4470693662922254</v>
      </c>
      <c r="H1214" s="353">
        <v>2.2745762934695986</v>
      </c>
    </row>
    <row r="1215" spans="2:8">
      <c r="B1215" s="341" t="s">
        <v>716</v>
      </c>
      <c r="C1215" s="351">
        <v>0.61179051389364925</v>
      </c>
      <c r="D1215" s="351">
        <v>0.52707446962318105</v>
      </c>
      <c r="E1215" s="351">
        <v>0.59589835373683564</v>
      </c>
      <c r="F1215" s="352">
        <v>0.65289616564165887</v>
      </c>
      <c r="G1215" s="352">
        <v>0.65031464776036618</v>
      </c>
      <c r="H1215" s="353">
        <v>0.72419840448305539</v>
      </c>
    </row>
    <row r="1216" spans="2:8">
      <c r="B1216" s="341" t="s">
        <v>717</v>
      </c>
      <c r="C1216" s="342" t="s">
        <v>125</v>
      </c>
      <c r="D1216" s="342" t="s">
        <v>125</v>
      </c>
      <c r="E1216" s="342" t="s">
        <v>125</v>
      </c>
      <c r="F1216" s="342" t="s">
        <v>125</v>
      </c>
      <c r="G1216" s="342" t="s">
        <v>125</v>
      </c>
      <c r="H1216" s="342" t="s">
        <v>125</v>
      </c>
    </row>
    <row r="1217" spans="2:8">
      <c r="B1217" s="341" t="s">
        <v>718</v>
      </c>
      <c r="C1217" s="342" t="s">
        <v>125</v>
      </c>
      <c r="D1217" s="342" t="s">
        <v>125</v>
      </c>
      <c r="E1217" s="342" t="s">
        <v>125</v>
      </c>
      <c r="F1217" s="342" t="s">
        <v>125</v>
      </c>
      <c r="G1217" s="342" t="s">
        <v>125</v>
      </c>
      <c r="H1217" s="342" t="s">
        <v>125</v>
      </c>
    </row>
    <row r="1218" spans="2:8">
      <c r="B1218" s="341" t="s">
        <v>719</v>
      </c>
      <c r="C1218" s="342" t="s">
        <v>125</v>
      </c>
      <c r="D1218" s="342" t="s">
        <v>125</v>
      </c>
      <c r="E1218" s="342" t="s">
        <v>125</v>
      </c>
      <c r="F1218" s="342" t="s">
        <v>125</v>
      </c>
      <c r="G1218" s="342" t="s">
        <v>125</v>
      </c>
      <c r="H1218" s="342" t="s">
        <v>125</v>
      </c>
    </row>
    <row r="1219" spans="2:8">
      <c r="B1219" s="341" t="s">
        <v>720</v>
      </c>
      <c r="C1219" s="342" t="s">
        <v>125</v>
      </c>
      <c r="D1219" s="342" t="s">
        <v>125</v>
      </c>
      <c r="E1219" s="342" t="s">
        <v>125</v>
      </c>
      <c r="F1219" s="342" t="s">
        <v>125</v>
      </c>
      <c r="G1219" s="342" t="s">
        <v>125</v>
      </c>
      <c r="H1219" s="342" t="s">
        <v>125</v>
      </c>
    </row>
    <row r="1220" spans="2:8">
      <c r="B1220" s="341" t="s">
        <v>721</v>
      </c>
      <c r="C1220" s="342" t="s">
        <v>125</v>
      </c>
      <c r="D1220" s="342" t="s">
        <v>125</v>
      </c>
      <c r="E1220" s="342" t="s">
        <v>125</v>
      </c>
      <c r="F1220" s="342" t="s">
        <v>125</v>
      </c>
      <c r="G1220" s="342" t="s">
        <v>125</v>
      </c>
      <c r="H1220" s="342" t="s">
        <v>125</v>
      </c>
    </row>
    <row r="1221" spans="2:8">
      <c r="B1221" s="341" t="s">
        <v>722</v>
      </c>
      <c r="C1221" s="342" t="s">
        <v>125</v>
      </c>
      <c r="D1221" s="342" t="s">
        <v>125</v>
      </c>
      <c r="E1221" s="342" t="s">
        <v>125</v>
      </c>
      <c r="F1221" s="342" t="s">
        <v>125</v>
      </c>
      <c r="G1221" s="342" t="s">
        <v>125</v>
      </c>
      <c r="H1221" s="342" t="s">
        <v>125</v>
      </c>
    </row>
    <row r="1222" spans="2:8">
      <c r="B1222" s="341" t="s">
        <v>723</v>
      </c>
      <c r="C1222" s="342" t="s">
        <v>125</v>
      </c>
      <c r="D1222" s="342" t="s">
        <v>125</v>
      </c>
      <c r="E1222" s="342" t="s">
        <v>125</v>
      </c>
      <c r="F1222" s="342" t="s">
        <v>125</v>
      </c>
      <c r="G1222" s="342" t="s">
        <v>125</v>
      </c>
      <c r="H1222" s="342" t="s">
        <v>125</v>
      </c>
    </row>
    <row r="1223" spans="2:8">
      <c r="B1223" s="341" t="s">
        <v>724</v>
      </c>
      <c r="C1223" s="342" t="s">
        <v>125</v>
      </c>
      <c r="D1223" s="342" t="s">
        <v>125</v>
      </c>
      <c r="E1223" s="342" t="s">
        <v>125</v>
      </c>
      <c r="F1223" s="342" t="s">
        <v>125</v>
      </c>
      <c r="G1223" s="342" t="s">
        <v>125</v>
      </c>
      <c r="H1223" s="342" t="s">
        <v>125</v>
      </c>
    </row>
    <row r="1224" spans="2:8">
      <c r="B1224" s="341" t="s">
        <v>725</v>
      </c>
      <c r="C1224" s="342" t="s">
        <v>125</v>
      </c>
      <c r="D1224" s="342" t="s">
        <v>125</v>
      </c>
      <c r="E1224" s="342" t="s">
        <v>125</v>
      </c>
      <c r="F1224" s="342" t="s">
        <v>125</v>
      </c>
      <c r="G1224" s="342" t="s">
        <v>125</v>
      </c>
      <c r="H1224" s="342" t="s">
        <v>125</v>
      </c>
    </row>
    <row r="1225" spans="2:8">
      <c r="B1225" s="341" t="s">
        <v>726</v>
      </c>
      <c r="C1225" s="342" t="s">
        <v>125</v>
      </c>
      <c r="D1225" s="342" t="s">
        <v>125</v>
      </c>
      <c r="E1225" s="342" t="s">
        <v>125</v>
      </c>
      <c r="F1225" s="342" t="s">
        <v>125</v>
      </c>
      <c r="G1225" s="342" t="s">
        <v>125</v>
      </c>
      <c r="H1225" s="342" t="s">
        <v>125</v>
      </c>
    </row>
    <row r="1226" spans="2:8">
      <c r="B1226" s="341" t="s">
        <v>753</v>
      </c>
      <c r="C1226" s="342" t="s">
        <v>125</v>
      </c>
      <c r="D1226" s="342" t="s">
        <v>125</v>
      </c>
      <c r="E1226" s="342" t="s">
        <v>125</v>
      </c>
      <c r="F1226" s="342" t="s">
        <v>125</v>
      </c>
      <c r="G1226" s="342" t="s">
        <v>125</v>
      </c>
      <c r="H1226" s="342" t="s">
        <v>125</v>
      </c>
    </row>
    <row r="1227" spans="2:8">
      <c r="B1227" s="341" t="s">
        <v>728</v>
      </c>
      <c r="C1227" s="351">
        <v>3.9045560370915298</v>
      </c>
      <c r="D1227" s="351">
        <v>3.0000876482392274</v>
      </c>
      <c r="E1227" s="351">
        <v>3.3500744926700681</v>
      </c>
      <c r="F1227" s="352">
        <v>3.340427542459786</v>
      </c>
      <c r="G1227" s="352">
        <v>2.988556340253866</v>
      </c>
      <c r="H1227" s="353">
        <v>3.1176788282160661</v>
      </c>
    </row>
    <row r="1228" spans="2:8" ht="15.75" thickBot="1">
      <c r="B1228" s="344" t="s">
        <v>623</v>
      </c>
      <c r="C1228" s="345"/>
      <c r="D1228" s="345"/>
      <c r="E1228" s="345"/>
      <c r="F1228" s="345"/>
      <c r="G1228" s="345"/>
      <c r="H1228" s="345"/>
    </row>
    <row r="1229" spans="2:8" ht="15.75" thickTop="1">
      <c r="B1229" s="1107" t="s">
        <v>729</v>
      </c>
      <c r="C1229" s="1107"/>
      <c r="D1229" s="1107"/>
      <c r="E1229" s="1107"/>
      <c r="F1229" s="1107"/>
      <c r="G1229" s="1107"/>
      <c r="H1229" s="1107"/>
    </row>
    <row r="1231" spans="2:8">
      <c r="B1231" s="24" t="s">
        <v>107</v>
      </c>
      <c r="C1231" s="173"/>
      <c r="D1231" s="173"/>
      <c r="E1231" s="173"/>
      <c r="F1231" s="173"/>
      <c r="G1231" s="173"/>
      <c r="H1231" s="173"/>
    </row>
    <row r="1232" spans="2:8">
      <c r="B1232" s="13" t="s">
        <v>106</v>
      </c>
    </row>
    <row r="1233" spans="2:8">
      <c r="B1233" s="213" t="s">
        <v>732</v>
      </c>
    </row>
    <row r="1235" spans="2:8">
      <c r="B1235" s="16"/>
      <c r="C1235" s="17">
        <v>2014</v>
      </c>
      <c r="D1235" s="17">
        <v>2015</v>
      </c>
      <c r="E1235" s="17">
        <v>2016</v>
      </c>
      <c r="F1235" s="17">
        <v>2017</v>
      </c>
      <c r="G1235" s="17">
        <v>2018</v>
      </c>
      <c r="H1235" s="17">
        <v>2019</v>
      </c>
    </row>
    <row r="1236" spans="2:8">
      <c r="B1236" s="334" t="s">
        <v>158</v>
      </c>
      <c r="C1236" s="354">
        <v>2.8952433896491478</v>
      </c>
      <c r="D1236" s="354">
        <v>2.2809941234556925</v>
      </c>
      <c r="E1236" s="354">
        <v>4.9550336313739081</v>
      </c>
      <c r="F1236" s="355">
        <v>5.3126751993967831</v>
      </c>
      <c r="G1236" s="355">
        <v>4.9602102094007234</v>
      </c>
      <c r="H1236" s="355">
        <v>7.3312701617874128</v>
      </c>
    </row>
    <row r="1237" spans="2:8">
      <c r="B1237" s="337" t="s">
        <v>615</v>
      </c>
      <c r="C1237" s="349"/>
      <c r="D1237" s="349"/>
      <c r="E1237" s="349"/>
      <c r="F1237" s="349"/>
      <c r="G1237" s="349"/>
      <c r="H1237" s="349"/>
    </row>
    <row r="1238" spans="2:8">
      <c r="B1238" s="337" t="s">
        <v>163</v>
      </c>
      <c r="C1238" s="350">
        <v>121.4846236576996</v>
      </c>
      <c r="D1238" s="350">
        <v>111.6439235552988</v>
      </c>
      <c r="E1238" s="350">
        <v>125.09928383615878</v>
      </c>
      <c r="F1238" s="350">
        <v>132.2831628686327</v>
      </c>
      <c r="G1238" s="350">
        <v>128.09489253019461</v>
      </c>
      <c r="H1238" s="350">
        <v>137.17228162361084</v>
      </c>
    </row>
    <row r="1239" spans="2:8">
      <c r="B1239" s="337" t="s">
        <v>713</v>
      </c>
      <c r="C1239" s="351"/>
      <c r="D1239" s="351"/>
      <c r="E1239" s="351"/>
      <c r="F1239" s="352"/>
      <c r="G1239" s="352"/>
      <c r="H1239" s="352"/>
    </row>
    <row r="1240" spans="2:8">
      <c r="B1240" s="341" t="s">
        <v>714</v>
      </c>
      <c r="C1240" s="351">
        <v>0.10864382267624119</v>
      </c>
      <c r="D1240" s="351">
        <v>0.12105433612639588</v>
      </c>
      <c r="E1240" s="351">
        <v>7.4189775086562854E-2</v>
      </c>
      <c r="F1240" s="353">
        <v>0</v>
      </c>
      <c r="G1240" s="353">
        <v>0</v>
      </c>
      <c r="H1240" s="353">
        <v>0</v>
      </c>
    </row>
    <row r="1241" spans="2:8">
      <c r="B1241" s="341" t="s">
        <v>715</v>
      </c>
      <c r="C1241" s="351">
        <v>7.7356821012681509</v>
      </c>
      <c r="D1241" s="351">
        <v>7.0357155330896957</v>
      </c>
      <c r="E1241" s="351">
        <v>2.91294593612845</v>
      </c>
      <c r="F1241" s="353">
        <v>3.2403183646112601</v>
      </c>
      <c r="G1241" s="353">
        <v>3.3004058773751828</v>
      </c>
      <c r="H1241" s="353">
        <v>3.274135374137205</v>
      </c>
    </row>
    <row r="1242" spans="2:8">
      <c r="B1242" s="341" t="s">
        <v>716</v>
      </c>
      <c r="C1242" s="351">
        <v>0.83907233558763772</v>
      </c>
      <c r="D1242" s="351">
        <v>0.67360698784239892</v>
      </c>
      <c r="E1242" s="351">
        <v>0.78254346471335123</v>
      </c>
      <c r="F1242" s="352">
        <v>0.86264912868632704</v>
      </c>
      <c r="G1242" s="352">
        <v>0.83376505885068075</v>
      </c>
      <c r="H1242" s="353">
        <v>0.908742989313853</v>
      </c>
    </row>
    <row r="1243" spans="2:8">
      <c r="B1243" s="341" t="s">
        <v>717</v>
      </c>
      <c r="C1243" s="351">
        <v>1.4847897143525912E-2</v>
      </c>
      <c r="D1243" s="351">
        <v>1.1106948153181331E-2</v>
      </c>
      <c r="E1243" s="351">
        <v>1.1451289861399469E-2</v>
      </c>
      <c r="F1243" s="352">
        <v>1.0220509383378016E-2</v>
      </c>
      <c r="G1243" s="352">
        <v>8.9006846680513892E-3</v>
      </c>
      <c r="H1243" s="353">
        <v>6.6451234918251893E-3</v>
      </c>
    </row>
    <row r="1244" spans="2:8">
      <c r="B1244" s="341" t="s">
        <v>718</v>
      </c>
      <c r="C1244" s="351">
        <v>1.174439698051378E-2</v>
      </c>
      <c r="D1244" s="351">
        <v>9.2361571947026013E-3</v>
      </c>
      <c r="E1244" s="351">
        <v>7.7844910037957685E-3</v>
      </c>
      <c r="F1244" s="352">
        <v>1.0658847184986596E-2</v>
      </c>
      <c r="G1244" s="352">
        <v>7.9916916685898922E-3</v>
      </c>
      <c r="H1244" s="353">
        <v>4.9515736282246111E-3</v>
      </c>
    </row>
    <row r="1245" spans="2:8">
      <c r="B1245" s="341" t="s">
        <v>719</v>
      </c>
      <c r="C1245" s="351">
        <v>2.334166506441069E-2</v>
      </c>
      <c r="D1245" s="351">
        <v>1.6404982425614469E-2</v>
      </c>
      <c r="E1245" s="351">
        <v>2.5419650682671768E-2</v>
      </c>
      <c r="F1245" s="352">
        <v>2.8542895442359249E-2</v>
      </c>
      <c r="G1245" s="352">
        <v>3.4186937456727441E-2</v>
      </c>
      <c r="H1245" s="353">
        <v>4.1246635786081766E-2</v>
      </c>
    </row>
    <row r="1246" spans="2:8">
      <c r="B1246" s="341" t="s">
        <v>720</v>
      </c>
      <c r="C1246" s="351">
        <v>3.6907618100198123E-4</v>
      </c>
      <c r="D1246" s="351">
        <v>9.0173902275620977E-5</v>
      </c>
      <c r="E1246" s="351">
        <v>1.3663432987526285E-5</v>
      </c>
      <c r="F1246" s="351">
        <v>4.0214477211796251E-6</v>
      </c>
      <c r="G1246" s="351">
        <v>0</v>
      </c>
      <c r="H1246" s="351">
        <v>0</v>
      </c>
    </row>
    <row r="1247" spans="2:8">
      <c r="B1247" s="341" t="s">
        <v>721</v>
      </c>
      <c r="C1247" s="351">
        <v>3.8872123253889306E-4</v>
      </c>
      <c r="D1247" s="351">
        <v>2.8036463277948356E-4</v>
      </c>
      <c r="E1247" s="351">
        <v>0</v>
      </c>
      <c r="F1247" s="351">
        <v>0</v>
      </c>
      <c r="G1247" s="351">
        <v>0</v>
      </c>
      <c r="H1247" s="351">
        <v>0</v>
      </c>
    </row>
    <row r="1248" spans="2:8">
      <c r="B1248" s="341" t="s">
        <v>722</v>
      </c>
      <c r="C1248" s="351">
        <v>0</v>
      </c>
      <c r="D1248" s="351">
        <v>0</v>
      </c>
      <c r="E1248" s="351">
        <v>0</v>
      </c>
      <c r="F1248" s="351">
        <v>0</v>
      </c>
      <c r="G1248" s="351">
        <v>0</v>
      </c>
      <c r="H1248" s="351">
        <v>0</v>
      </c>
    </row>
    <row r="1249" spans="2:8">
      <c r="B1249" s="341" t="s">
        <v>723</v>
      </c>
      <c r="C1249" s="351">
        <v>0</v>
      </c>
      <c r="D1249" s="351">
        <v>0</v>
      </c>
      <c r="E1249" s="351">
        <v>0</v>
      </c>
      <c r="F1249" s="351">
        <v>0</v>
      </c>
      <c r="G1249" s="351">
        <v>0</v>
      </c>
      <c r="H1249" s="351">
        <v>0</v>
      </c>
    </row>
    <row r="1250" spans="2:8">
      <c r="B1250" s="341" t="s">
        <v>724</v>
      </c>
      <c r="C1250" s="351">
        <v>0</v>
      </c>
      <c r="D1250" s="351">
        <v>0</v>
      </c>
      <c r="E1250" s="351">
        <v>0</v>
      </c>
      <c r="F1250" s="351">
        <v>0</v>
      </c>
      <c r="G1250" s="351">
        <v>0</v>
      </c>
      <c r="H1250" s="351">
        <v>0</v>
      </c>
    </row>
    <row r="1251" spans="2:8">
      <c r="B1251" s="341" t="s">
        <v>725</v>
      </c>
      <c r="C1251" s="351">
        <v>0</v>
      </c>
      <c r="D1251" s="351">
        <v>0</v>
      </c>
      <c r="E1251" s="351">
        <v>0</v>
      </c>
      <c r="F1251" s="351">
        <v>0</v>
      </c>
      <c r="G1251" s="351">
        <v>0</v>
      </c>
      <c r="H1251" s="351">
        <v>0</v>
      </c>
    </row>
    <row r="1252" spans="2:8">
      <c r="B1252" s="341" t="s">
        <v>726</v>
      </c>
      <c r="C1252" s="351">
        <v>0</v>
      </c>
      <c r="D1252" s="351">
        <v>0</v>
      </c>
      <c r="E1252" s="351">
        <v>0</v>
      </c>
      <c r="F1252" s="351">
        <v>0</v>
      </c>
      <c r="G1252" s="351">
        <v>0</v>
      </c>
      <c r="H1252" s="351">
        <v>0</v>
      </c>
    </row>
    <row r="1253" spans="2:8">
      <c r="B1253" s="341" t="s">
        <v>753</v>
      </c>
      <c r="C1253" s="351">
        <v>5.0157578392115223E-5</v>
      </c>
      <c r="D1253" s="351">
        <v>0</v>
      </c>
      <c r="E1253" s="351">
        <v>0</v>
      </c>
      <c r="F1253" s="351">
        <v>0</v>
      </c>
      <c r="G1253" s="351">
        <v>0</v>
      </c>
      <c r="H1253" s="351">
        <v>0</v>
      </c>
    </row>
    <row r="1254" spans="2:8">
      <c r="B1254" s="341" t="s">
        <v>728</v>
      </c>
      <c r="C1254" s="351">
        <v>9.515154276351538</v>
      </c>
      <c r="D1254" s="351">
        <v>7.4450605974973572</v>
      </c>
      <c r="E1254" s="351">
        <v>8.6539792249167693</v>
      </c>
      <c r="F1254" s="352">
        <v>9.3474259383378016</v>
      </c>
      <c r="G1254" s="352">
        <v>9.6394842680206168</v>
      </c>
      <c r="H1254" s="353">
        <v>10.445765515052759</v>
      </c>
    </row>
    <row r="1255" spans="2:8" ht="15.75" thickBot="1">
      <c r="B1255" s="344" t="s">
        <v>623</v>
      </c>
      <c r="C1255" s="345"/>
      <c r="D1255" s="345"/>
      <c r="E1255" s="345"/>
      <c r="F1255" s="345"/>
      <c r="G1255" s="345"/>
      <c r="H1255" s="345"/>
    </row>
    <row r="1256" spans="2:8" ht="15.75" thickTop="1">
      <c r="B1256" s="1107" t="s">
        <v>729</v>
      </c>
      <c r="C1256" s="1107"/>
      <c r="D1256" s="1107"/>
      <c r="E1256" s="1107"/>
      <c r="F1256" s="1107"/>
      <c r="G1256" s="1107"/>
      <c r="H1256" s="1107"/>
    </row>
    <row r="1258" spans="2:8">
      <c r="B1258" s="24" t="s">
        <v>109</v>
      </c>
      <c r="C1258" s="173"/>
      <c r="D1258" s="173"/>
      <c r="E1258" s="173"/>
      <c r="F1258" s="173"/>
      <c r="G1258" s="173"/>
      <c r="H1258" s="173"/>
    </row>
    <row r="1259" spans="2:8">
      <c r="B1259" s="13" t="s">
        <v>108</v>
      </c>
    </row>
    <row r="1260" spans="2:8">
      <c r="B1260" s="213" t="s">
        <v>732</v>
      </c>
    </row>
    <row r="1262" spans="2:8">
      <c r="B1262" s="16"/>
      <c r="C1262" s="17">
        <v>2014</v>
      </c>
      <c r="D1262" s="17">
        <v>2015</v>
      </c>
      <c r="E1262" s="17">
        <v>2016</v>
      </c>
      <c r="F1262" s="17">
        <v>2017</v>
      </c>
      <c r="G1262" s="17">
        <v>2018</v>
      </c>
      <c r="H1262" s="17">
        <v>2019</v>
      </c>
    </row>
    <row r="1263" spans="2:8">
      <c r="B1263" s="334" t="s">
        <v>158</v>
      </c>
      <c r="C1263" s="354">
        <v>13.346307148290881</v>
      </c>
      <c r="D1263" s="354">
        <v>20.027586514556418</v>
      </c>
      <c r="E1263" s="354">
        <v>18.949050559367617</v>
      </c>
      <c r="F1263" s="355">
        <v>19.23405210991957</v>
      </c>
      <c r="G1263" s="355">
        <v>21.430915184244942</v>
      </c>
      <c r="H1263" s="355">
        <v>23.352084075443834</v>
      </c>
    </row>
    <row r="1264" spans="2:8">
      <c r="B1264" s="337" t="s">
        <v>615</v>
      </c>
      <c r="C1264" s="349"/>
      <c r="D1264" s="349"/>
      <c r="E1264" s="349"/>
      <c r="F1264" s="349"/>
      <c r="G1264" s="349"/>
      <c r="H1264" s="349"/>
    </row>
    <row r="1265" spans="2:8">
      <c r="B1265" s="337" t="s">
        <v>163</v>
      </c>
      <c r="C1265" s="350">
        <v>25.95312952015917</v>
      </c>
      <c r="D1265" s="350">
        <v>21.385954855858429</v>
      </c>
      <c r="E1265" s="350">
        <v>24.351772747116513</v>
      </c>
      <c r="F1265" s="350">
        <v>25.487917788229009</v>
      </c>
      <c r="G1265" s="350">
        <v>25.527275944303408</v>
      </c>
      <c r="H1265" s="350">
        <v>27.453350482432853</v>
      </c>
    </row>
    <row r="1266" spans="2:8">
      <c r="B1266" s="337" t="s">
        <v>713</v>
      </c>
      <c r="C1266" s="351"/>
      <c r="D1266" s="351"/>
      <c r="E1266" s="351"/>
      <c r="F1266" s="352"/>
      <c r="G1266" s="352"/>
      <c r="H1266" s="352"/>
    </row>
    <row r="1267" spans="2:8">
      <c r="B1267" s="341" t="s">
        <v>714</v>
      </c>
      <c r="C1267" s="351">
        <v>2.4805101607132412</v>
      </c>
      <c r="D1267" s="351">
        <v>1.7227977696618608</v>
      </c>
      <c r="E1267" s="351">
        <v>1.796386855110957</v>
      </c>
      <c r="F1267" s="353">
        <v>1.9136556402558276</v>
      </c>
      <c r="G1267" s="353">
        <v>2.7224008000615432</v>
      </c>
      <c r="H1267" s="353">
        <v>3.2552143027151725</v>
      </c>
    </row>
    <row r="1268" spans="2:8">
      <c r="B1268" s="341" t="s">
        <v>715</v>
      </c>
      <c r="C1268" s="351">
        <v>1.2971552949265608</v>
      </c>
      <c r="D1268" s="351">
        <v>1.0689638087093098</v>
      </c>
      <c r="E1268" s="351">
        <v>0.44284186075962018</v>
      </c>
      <c r="F1268" s="353">
        <v>0.48342246153241286</v>
      </c>
      <c r="G1268" s="353">
        <v>0.51711700900069235</v>
      </c>
      <c r="H1268" s="353">
        <v>0.48902579688386827</v>
      </c>
    </row>
    <row r="1269" spans="2:8">
      <c r="B1269" s="341" t="s">
        <v>716</v>
      </c>
      <c r="C1269" s="351">
        <v>0.1926936882539311</v>
      </c>
      <c r="D1269" s="351">
        <v>0.16678356114331935</v>
      </c>
      <c r="E1269" s="351">
        <v>0.2028106681418731</v>
      </c>
      <c r="F1269" s="352">
        <v>0.23130666821612264</v>
      </c>
      <c r="G1269" s="352">
        <v>0.26404123394107237</v>
      </c>
      <c r="H1269" s="353">
        <v>0.30100911160341026</v>
      </c>
    </row>
    <row r="1270" spans="2:8">
      <c r="B1270" s="341" t="s">
        <v>717</v>
      </c>
      <c r="C1270" s="351">
        <v>7.9929837907425819E-2</v>
      </c>
      <c r="D1270" s="351">
        <v>4.9084449129536085E-2</v>
      </c>
      <c r="E1270" s="351">
        <v>6.0966904499268504E-2</v>
      </c>
      <c r="F1270" s="352">
        <v>6.2512399463806975E-2</v>
      </c>
      <c r="G1270" s="352">
        <v>5.6424955765828136E-2</v>
      </c>
      <c r="H1270" s="353">
        <v>5.1060070671378091E-2</v>
      </c>
    </row>
    <row r="1271" spans="2:8">
      <c r="B1271" s="341" t="s">
        <v>718</v>
      </c>
      <c r="C1271" s="351">
        <v>1.5533310274779932</v>
      </c>
      <c r="D1271" s="351">
        <v>1.2612369700298782</v>
      </c>
      <c r="E1271" s="351">
        <v>1.3287958516484433</v>
      </c>
      <c r="F1271" s="352">
        <v>1.431639745308311</v>
      </c>
      <c r="G1271" s="352">
        <v>1.4322898684514194</v>
      </c>
      <c r="H1271" s="353">
        <v>1.597993372269723</v>
      </c>
    </row>
    <row r="1272" spans="2:8">
      <c r="B1272" s="341" t="s">
        <v>719</v>
      </c>
      <c r="C1272" s="351">
        <v>2.557099215869858</v>
      </c>
      <c r="D1272" s="351">
        <v>1.8710241659707825</v>
      </c>
      <c r="E1272" s="351">
        <v>2.3244455478870001</v>
      </c>
      <c r="F1272" s="352">
        <v>2.6505750670241288</v>
      </c>
      <c r="G1272" s="352">
        <v>2.5662675590430029</v>
      </c>
      <c r="H1272" s="353">
        <v>3.0058892815076561</v>
      </c>
    </row>
    <row r="1273" spans="2:8">
      <c r="B1273" s="341" t="s">
        <v>720</v>
      </c>
      <c r="C1273" s="351">
        <v>6.5736681073037789E-2</v>
      </c>
      <c r="D1273" s="351">
        <v>5.6064036171165309E-2</v>
      </c>
      <c r="E1273" s="351">
        <v>6.2027653455348906E-2</v>
      </c>
      <c r="F1273" s="352">
        <v>7.8933310991957106E-2</v>
      </c>
      <c r="G1273" s="352">
        <v>8.4924686514347245E-2</v>
      </c>
      <c r="H1273" s="353">
        <v>9.1180114368016013E-2</v>
      </c>
    </row>
    <row r="1274" spans="2:8">
      <c r="B1274" s="341" t="s">
        <v>721</v>
      </c>
      <c r="C1274" s="351">
        <v>9.5792292151174949E-2</v>
      </c>
      <c r="D1274" s="351">
        <v>9.3112491943088835E-2</v>
      </c>
      <c r="E1274" s="351">
        <v>9.9199189525145712E-2</v>
      </c>
      <c r="F1274" s="352">
        <v>9.6650804289544243E-2</v>
      </c>
      <c r="G1274" s="352">
        <v>9.8412185552734829E-2</v>
      </c>
      <c r="H1274" s="353">
        <v>0.10897825543003961</v>
      </c>
    </row>
    <row r="1275" spans="2:8">
      <c r="B1275" s="341" t="s">
        <v>722</v>
      </c>
      <c r="C1275" s="351">
        <v>1.2126906285998511</v>
      </c>
      <c r="D1275" s="351">
        <v>0.95429992982946354</v>
      </c>
      <c r="E1275" s="351">
        <v>1.1225359998133775</v>
      </c>
      <c r="F1275" s="352">
        <v>1.3067503351206433</v>
      </c>
      <c r="G1275" s="352">
        <v>1.2783223324871145</v>
      </c>
      <c r="H1275" s="353">
        <v>1.5023682235119646</v>
      </c>
    </row>
    <row r="1276" spans="2:8">
      <c r="B1276" s="341" t="s">
        <v>723</v>
      </c>
      <c r="C1276" s="351">
        <v>0.79313231665315187</v>
      </c>
      <c r="D1276" s="351">
        <v>0.65879044093133143</v>
      </c>
      <c r="E1276" s="351">
        <v>0.75389791082777069</v>
      </c>
      <c r="F1276" s="352">
        <v>0.85357875335120648</v>
      </c>
      <c r="G1276" s="352">
        <v>0.83179998461420102</v>
      </c>
      <c r="H1276" s="353">
        <v>0.9182717247355926</v>
      </c>
    </row>
    <row r="1277" spans="2:8">
      <c r="B1277" s="341" t="s">
        <v>724</v>
      </c>
      <c r="C1277" s="351">
        <v>0.36933639433888132</v>
      </c>
      <c r="D1277" s="351">
        <v>0.29478674189625559</v>
      </c>
      <c r="E1277" s="351">
        <v>0.33818229685641066</v>
      </c>
      <c r="F1277" s="352">
        <v>0.34494839142091155</v>
      </c>
      <c r="G1277" s="352">
        <v>0.33250003846449722</v>
      </c>
      <c r="H1277" s="353">
        <v>0.33716716405158154</v>
      </c>
    </row>
    <row r="1278" spans="2:8">
      <c r="B1278" s="341" t="s">
        <v>725</v>
      </c>
      <c r="C1278" s="351">
        <v>1.0719096662013159E-2</v>
      </c>
      <c r="D1278" s="351">
        <v>6.604603314208422E-3</v>
      </c>
      <c r="E1278" s="351">
        <v>7.0200052654205173E-3</v>
      </c>
      <c r="F1278" s="352">
        <v>7.1169571045576405E-3</v>
      </c>
      <c r="G1278" s="352">
        <v>6.1410877759827684E-3</v>
      </c>
      <c r="H1278" s="353">
        <v>6.8413311607072027E-3</v>
      </c>
    </row>
    <row r="1279" spans="2:8">
      <c r="B1279" s="341" t="s">
        <v>726</v>
      </c>
      <c r="C1279" s="351">
        <v>6.929608018524866E-3</v>
      </c>
      <c r="D1279" s="351">
        <v>5.6501570105446323E-3</v>
      </c>
      <c r="E1279" s="351">
        <v>2.7310203251897053E-3</v>
      </c>
      <c r="F1279" s="352">
        <v>5.7945710455764073E-3</v>
      </c>
      <c r="G1279" s="352">
        <v>3.6052004000307713E-3</v>
      </c>
      <c r="H1279" s="353">
        <v>3.5311277516370983E-3</v>
      </c>
    </row>
    <row r="1280" spans="2:8">
      <c r="B1280" s="341" t="s">
        <v>753</v>
      </c>
      <c r="C1280" s="351">
        <v>0.52079407806191114</v>
      </c>
      <c r="D1280" s="351">
        <v>0.32363985051453104</v>
      </c>
      <c r="E1280" s="351">
        <v>0.37981577693279261</v>
      </c>
      <c r="F1280" s="352">
        <v>0.48653418230563</v>
      </c>
      <c r="G1280" s="352">
        <v>0.47712408646818988</v>
      </c>
      <c r="H1280" s="353">
        <v>0.49721464447658631</v>
      </c>
    </row>
    <row r="1281" spans="2:8">
      <c r="B1281" s="341" t="s">
        <v>728</v>
      </c>
      <c r="C1281" s="351">
        <v>3.0646978747398075</v>
      </c>
      <c r="D1281" s="351">
        <v>2.2988779064414016</v>
      </c>
      <c r="E1281" s="351">
        <v>7.4882444488137807</v>
      </c>
      <c r="F1281" s="352">
        <v>8.4477010723860584</v>
      </c>
      <c r="G1281" s="352">
        <v>8.4275925840449268</v>
      </c>
      <c r="H1281" s="353">
        <v>9.2205117877173386</v>
      </c>
    </row>
    <row r="1282" spans="2:8" ht="15.75" thickBot="1">
      <c r="B1282" s="344" t="s">
        <v>623</v>
      </c>
      <c r="C1282" s="345" t="s">
        <v>140</v>
      </c>
      <c r="D1282" s="345" t="s">
        <v>140</v>
      </c>
      <c r="E1282" s="345" t="s">
        <v>140</v>
      </c>
      <c r="F1282" s="345" t="s">
        <v>140</v>
      </c>
      <c r="G1282" s="345" t="s">
        <v>140</v>
      </c>
      <c r="H1282" s="345" t="s">
        <v>140</v>
      </c>
    </row>
    <row r="1283" spans="2:8" ht="15.75" thickTop="1">
      <c r="B1283" s="1107" t="s">
        <v>729</v>
      </c>
      <c r="C1283" s="1107"/>
      <c r="D1283" s="1107"/>
      <c r="E1283" s="1107"/>
      <c r="F1283" s="1107"/>
      <c r="G1283" s="1107"/>
      <c r="H1283" s="1107"/>
    </row>
    <row r="1284" spans="2:8">
      <c r="B1284" s="32"/>
      <c r="C1284" s="356"/>
      <c r="D1284" s="356"/>
      <c r="E1284" s="356"/>
      <c r="F1284" s="356"/>
      <c r="G1284" s="356"/>
      <c r="H1284" s="356"/>
    </row>
    <row r="1285" spans="2:8">
      <c r="B1285" s="28"/>
      <c r="C1285" s="356"/>
      <c r="D1285" s="356"/>
      <c r="E1285" s="356"/>
      <c r="F1285" s="356"/>
      <c r="G1285" s="356"/>
      <c r="H1285" s="356"/>
    </row>
    <row r="1286" spans="2:8">
      <c r="B1286" s="356"/>
      <c r="C1286" s="356"/>
      <c r="D1286" s="356"/>
      <c r="E1286" s="356"/>
      <c r="F1286" s="356"/>
      <c r="G1286" s="356"/>
      <c r="H1286" s="356"/>
    </row>
  </sheetData>
  <mergeCells count="97">
    <mergeCell ref="B1283:H1283"/>
    <mergeCell ref="B1202:H1202"/>
    <mergeCell ref="B1229:H1229"/>
    <mergeCell ref="B1256:H1256"/>
    <mergeCell ref="B1119:H1119"/>
    <mergeCell ref="B1146:H1146"/>
    <mergeCell ref="B1147:H1147"/>
    <mergeCell ref="B1174:H1174"/>
    <mergeCell ref="B1175:H1175"/>
    <mergeCell ref="B1073:B1074"/>
    <mergeCell ref="C1073:C1074"/>
    <mergeCell ref="D1073:D1074"/>
    <mergeCell ref="E1073:E1074"/>
    <mergeCell ref="F1073:F1074"/>
    <mergeCell ref="G1083:G1084"/>
    <mergeCell ref="H1083:H1084"/>
    <mergeCell ref="B1088:B1089"/>
    <mergeCell ref="C1088:C1089"/>
    <mergeCell ref="D1088:D1089"/>
    <mergeCell ref="E1088:E1089"/>
    <mergeCell ref="F1088:F1089"/>
    <mergeCell ref="B1083:B1084"/>
    <mergeCell ref="C1083:C1084"/>
    <mergeCell ref="D1083:D1084"/>
    <mergeCell ref="E1083:E1084"/>
    <mergeCell ref="F1083:F1084"/>
    <mergeCell ref="B1053:H1053"/>
    <mergeCell ref="B1062:H1062"/>
    <mergeCell ref="B1063:H1063"/>
    <mergeCell ref="B1068:B1069"/>
    <mergeCell ref="C1068:C1069"/>
    <mergeCell ref="D1068:D1069"/>
    <mergeCell ref="E1068:E1069"/>
    <mergeCell ref="F1068:F1069"/>
    <mergeCell ref="G1068:G1069"/>
    <mergeCell ref="H1068:H1069"/>
    <mergeCell ref="B1033:H1033"/>
    <mergeCell ref="B1039:B1040"/>
    <mergeCell ref="C1039:C1040"/>
    <mergeCell ref="D1039:D1040"/>
    <mergeCell ref="E1039:E1040"/>
    <mergeCell ref="F1039:F1040"/>
    <mergeCell ref="G1039:G1040"/>
    <mergeCell ref="H1039:H1040"/>
    <mergeCell ref="B1045:H1045"/>
    <mergeCell ref="B1047:B1048"/>
    <mergeCell ref="C1047:C1048"/>
    <mergeCell ref="D1047:D1048"/>
    <mergeCell ref="E1047:E1048"/>
    <mergeCell ref="F1047:F1048"/>
    <mergeCell ref="G1047:H1047"/>
    <mergeCell ref="B997:H997"/>
    <mergeCell ref="B747:H747"/>
    <mergeCell ref="B804:H804"/>
    <mergeCell ref="B806:H806"/>
    <mergeCell ref="B863:H863"/>
    <mergeCell ref="B913:H913"/>
    <mergeCell ref="B935:H935"/>
    <mergeCell ref="B937:H937"/>
    <mergeCell ref="B957:H957"/>
    <mergeCell ref="B959:H959"/>
    <mergeCell ref="B995:H995"/>
    <mergeCell ref="B701:H701"/>
    <mergeCell ref="B703:H703"/>
    <mergeCell ref="B745:H745"/>
    <mergeCell ref="B584:H584"/>
    <mergeCell ref="B586:H586"/>
    <mergeCell ref="B593:H593"/>
    <mergeCell ref="B595:H595"/>
    <mergeCell ref="B647:H647"/>
    <mergeCell ref="B207:H207"/>
    <mergeCell ref="B271:H271"/>
    <mergeCell ref="B273:H273"/>
    <mergeCell ref="B333:H333"/>
    <mergeCell ref="B649:H649"/>
    <mergeCell ref="B493:H493"/>
    <mergeCell ref="B554:H554"/>
    <mergeCell ref="B556:H556"/>
    <mergeCell ref="B335:H335"/>
    <mergeCell ref="B410:H410"/>
    <mergeCell ref="B412:H412"/>
    <mergeCell ref="B487:H487"/>
    <mergeCell ref="B489:H489"/>
    <mergeCell ref="B141:H141"/>
    <mergeCell ref="B205:H205"/>
    <mergeCell ref="B139:H139"/>
    <mergeCell ref="B2:H2"/>
    <mergeCell ref="B13:H13"/>
    <mergeCell ref="B15:H15"/>
    <mergeCell ref="B31:H31"/>
    <mergeCell ref="B33:H33"/>
    <mergeCell ref="B47:H47"/>
    <mergeCell ref="B49:H49"/>
    <mergeCell ref="B77:H77"/>
    <mergeCell ref="B79:H79"/>
    <mergeCell ref="B106:H106"/>
    <mergeCell ref="B108:H10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14"/>
  <sheetViews>
    <sheetView view="pageBreakPreview" topLeftCell="B827" zoomScale="85" zoomScaleNormal="100" zoomScaleSheetLayoutView="85" workbookViewId="0">
      <selection activeCell="C837" sqref="C837:H837"/>
    </sheetView>
  </sheetViews>
  <sheetFormatPr baseColWidth="10" defaultRowHeight="15"/>
  <cols>
    <col min="1" max="1" width="5.7109375" customWidth="1"/>
    <col min="2" max="2" width="47.5703125" style="14" customWidth="1"/>
    <col min="3" max="8" width="14.7109375" style="232" customWidth="1"/>
  </cols>
  <sheetData>
    <row r="2" spans="2:8">
      <c r="B2" s="1063" t="s">
        <v>6</v>
      </c>
      <c r="C2" s="1063"/>
      <c r="D2" s="1063"/>
      <c r="E2" s="1063"/>
      <c r="F2" s="1063"/>
      <c r="G2" s="1063"/>
      <c r="H2" s="1063"/>
    </row>
    <row r="3" spans="2:8">
      <c r="B3" s="13" t="s">
        <v>5</v>
      </c>
      <c r="C3" s="265"/>
      <c r="D3" s="265"/>
      <c r="E3" s="265"/>
      <c r="F3" s="265"/>
      <c r="G3" s="265"/>
      <c r="H3" s="265"/>
    </row>
    <row r="4" spans="2:8">
      <c r="B4" s="15"/>
    </row>
    <row r="5" spans="2:8">
      <c r="B5" s="16"/>
      <c r="C5" s="357">
        <v>2014</v>
      </c>
      <c r="D5" s="357">
        <v>2015</v>
      </c>
      <c r="E5" s="357">
        <v>2016</v>
      </c>
      <c r="F5" s="357">
        <v>2017</v>
      </c>
      <c r="G5" s="357">
        <v>2018</v>
      </c>
      <c r="H5" s="357">
        <v>2019</v>
      </c>
    </row>
    <row r="6" spans="2:8">
      <c r="B6" s="18" t="s">
        <v>546</v>
      </c>
      <c r="C6" s="358">
        <v>4773.1189999999997</v>
      </c>
      <c r="D6" s="359">
        <v>4832.2269999999999</v>
      </c>
      <c r="E6" s="359">
        <v>4890.3720000000003</v>
      </c>
      <c r="F6" s="359">
        <v>4947.4809999999998</v>
      </c>
      <c r="G6" s="359">
        <v>5003.4019576721303</v>
      </c>
      <c r="H6" s="359">
        <v>5058.0071472190202</v>
      </c>
    </row>
    <row r="7" spans="2:8">
      <c r="B7" s="18" t="s">
        <v>886</v>
      </c>
      <c r="C7" s="358">
        <v>51052.640005382054</v>
      </c>
      <c r="D7" s="358">
        <v>55046.3836319771</v>
      </c>
      <c r="E7" s="358">
        <v>56799.245692694014</v>
      </c>
      <c r="F7" s="358">
        <v>58594.718674323827</v>
      </c>
      <c r="G7" s="358">
        <v>57806.939041151083</v>
      </c>
      <c r="H7" s="358">
        <v>63638.204202637658</v>
      </c>
    </row>
    <row r="8" spans="2:8">
      <c r="B8" s="18" t="s">
        <v>539</v>
      </c>
      <c r="C8" s="234">
        <v>10695.865744261153</v>
      </c>
      <c r="D8" s="234">
        <v>11391.514436713569</v>
      </c>
      <c r="E8" s="234">
        <v>11614.504109849722</v>
      </c>
      <c r="F8" s="234">
        <v>11843.343849996358</v>
      </c>
      <c r="G8" s="234">
        <v>11553.526886343983</v>
      </c>
      <c r="H8" s="234">
        <v>12581.675420847723</v>
      </c>
    </row>
    <row r="9" spans="2:8">
      <c r="B9" s="18" t="s">
        <v>547</v>
      </c>
      <c r="C9" s="360">
        <v>4.5143594849999999</v>
      </c>
      <c r="D9" s="360">
        <v>0.83045178249999996</v>
      </c>
      <c r="E9" s="360">
        <v>-1.5482600000000013E-2</v>
      </c>
      <c r="F9" s="360">
        <v>1.6263984166666665</v>
      </c>
      <c r="G9" s="360">
        <v>2.221812560833333</v>
      </c>
      <c r="H9" s="360">
        <v>2.0966804649999999</v>
      </c>
    </row>
    <row r="10" spans="2:8">
      <c r="B10" s="18" t="s">
        <v>548</v>
      </c>
      <c r="C10" s="234"/>
      <c r="D10" s="234"/>
      <c r="E10" s="234"/>
      <c r="F10" s="234"/>
      <c r="G10" s="234"/>
      <c r="H10" s="234"/>
    </row>
    <row r="11" spans="2:8">
      <c r="B11" s="21" t="s">
        <v>549</v>
      </c>
      <c r="C11" s="29">
        <v>533.30999999999995</v>
      </c>
      <c r="D11" s="29">
        <v>531.94000000000005</v>
      </c>
      <c r="E11" s="29">
        <v>548.17999999999995</v>
      </c>
      <c r="F11" s="29">
        <v>566.41999999999996</v>
      </c>
      <c r="G11" s="29">
        <v>604.39</v>
      </c>
      <c r="H11" s="29">
        <v>570.09</v>
      </c>
    </row>
    <row r="12" spans="2:8" ht="15.75" thickBot="1">
      <c r="B12" s="22" t="s">
        <v>114</v>
      </c>
      <c r="C12" s="29">
        <v>532.02810958904104</v>
      </c>
      <c r="D12" s="29">
        <v>528.42999999999995</v>
      </c>
      <c r="E12" s="29">
        <v>538.46</v>
      </c>
      <c r="F12" s="29">
        <v>562.90558904109537</v>
      </c>
      <c r="G12" s="29">
        <v>573.80312328767138</v>
      </c>
      <c r="H12" s="29">
        <v>583.8288493</v>
      </c>
    </row>
    <row r="13" spans="2:8" ht="15.75" thickTop="1">
      <c r="B13" s="1064" t="s">
        <v>754</v>
      </c>
      <c r="C13" s="1064"/>
      <c r="D13" s="1064"/>
      <c r="E13" s="1064"/>
      <c r="F13" s="1064"/>
      <c r="G13" s="1064"/>
      <c r="H13" s="1064"/>
    </row>
    <row r="14" spans="2:8">
      <c r="B14" s="18"/>
    </row>
    <row r="15" spans="2:8">
      <c r="B15" s="1063" t="s">
        <v>8</v>
      </c>
      <c r="C15" s="1063"/>
      <c r="D15" s="1063"/>
      <c r="E15" s="1063"/>
      <c r="F15" s="1063"/>
      <c r="G15" s="1063"/>
      <c r="H15" s="1063"/>
    </row>
    <row r="16" spans="2:8">
      <c r="B16" s="13" t="s">
        <v>7</v>
      </c>
    </row>
    <row r="17" spans="2:8">
      <c r="B17" s="26" t="s">
        <v>116</v>
      </c>
    </row>
    <row r="18" spans="2:8">
      <c r="B18" s="27"/>
    </row>
    <row r="19" spans="2:8">
      <c r="B19" s="16"/>
      <c r="C19" s="357">
        <v>2014</v>
      </c>
      <c r="D19" s="357">
        <v>2015</v>
      </c>
      <c r="E19" s="357">
        <v>2016</v>
      </c>
      <c r="F19" s="357">
        <v>2017</v>
      </c>
      <c r="G19" s="357">
        <v>2018</v>
      </c>
      <c r="H19" s="357">
        <v>2019</v>
      </c>
    </row>
    <row r="20" spans="2:8">
      <c r="B20" s="28" t="s">
        <v>117</v>
      </c>
      <c r="C20" s="36">
        <v>1292.5616395089162</v>
      </c>
      <c r="D20" s="36">
        <v>1376.4408617342181</v>
      </c>
      <c r="E20" s="36">
        <v>1428.031157472728</v>
      </c>
      <c r="F20" s="36">
        <v>1472.8216751407083</v>
      </c>
      <c r="G20" s="36">
        <v>1434.277150300303</v>
      </c>
      <c r="H20" s="36">
        <v>1564.2586687892262</v>
      </c>
    </row>
    <row r="21" spans="2:8">
      <c r="B21" s="30" t="s">
        <v>118</v>
      </c>
      <c r="C21" s="36"/>
      <c r="D21" s="36"/>
      <c r="E21" s="36"/>
      <c r="F21" s="36"/>
      <c r="G21" s="36"/>
      <c r="H21" s="36"/>
    </row>
    <row r="22" spans="2:8">
      <c r="B22" s="31" t="s">
        <v>119</v>
      </c>
      <c r="C22" s="36"/>
      <c r="D22" s="36"/>
      <c r="E22" s="36"/>
      <c r="F22" s="36"/>
      <c r="G22" s="36"/>
      <c r="H22" s="36"/>
    </row>
    <row r="23" spans="2:8">
      <c r="B23" s="32" t="s">
        <v>120</v>
      </c>
      <c r="C23" s="36">
        <v>7581.6583843062954</v>
      </c>
      <c r="D23" s="36">
        <v>8951.3520667081048</v>
      </c>
      <c r="E23" s="36">
        <v>9549.6862682540959</v>
      </c>
      <c r="F23" s="36">
        <v>9163.448060219449</v>
      </c>
      <c r="G23" s="36">
        <v>9108.22141932456</v>
      </c>
      <c r="H23" s="36">
        <v>10805.510942296707</v>
      </c>
    </row>
    <row r="24" spans="2:8">
      <c r="B24" s="32" t="s">
        <v>121</v>
      </c>
      <c r="C24" s="36">
        <v>5528.8103425193049</v>
      </c>
      <c r="D24" s="36">
        <v>5889.1248094664434</v>
      </c>
      <c r="E24" s="36">
        <v>6135.1191159790769</v>
      </c>
      <c r="F24" s="36">
        <v>6459.8905967335731</v>
      </c>
      <c r="G24" s="36">
        <v>6699.1434706530554</v>
      </c>
      <c r="H24" s="36">
        <v>7488.3566475339494</v>
      </c>
    </row>
    <row r="25" spans="2:8">
      <c r="B25" s="30" t="s">
        <v>122</v>
      </c>
      <c r="C25" s="36">
        <v>8874.2200238152109</v>
      </c>
      <c r="D25" s="36">
        <v>10327.792928442323</v>
      </c>
      <c r="E25" s="36">
        <v>10977.717425726823</v>
      </c>
      <c r="F25" s="36">
        <v>10636.269735360158</v>
      </c>
      <c r="G25" s="36">
        <v>10542.498569624862</v>
      </c>
      <c r="H25" s="36">
        <v>12369.769611085932</v>
      </c>
    </row>
    <row r="26" spans="2:8">
      <c r="B26" s="30" t="s">
        <v>123</v>
      </c>
      <c r="C26" s="86"/>
      <c r="D26" s="86"/>
      <c r="E26" s="86"/>
      <c r="F26" s="86"/>
      <c r="G26" s="86"/>
      <c r="H26" s="86"/>
    </row>
    <row r="27" spans="2:8">
      <c r="B27" s="33" t="s">
        <v>124</v>
      </c>
      <c r="C27" s="86" t="s">
        <v>125</v>
      </c>
      <c r="D27" s="86" t="s">
        <v>125</v>
      </c>
      <c r="E27" s="86" t="s">
        <v>125</v>
      </c>
      <c r="F27" s="86" t="s">
        <v>125</v>
      </c>
      <c r="G27" s="86" t="s">
        <v>125</v>
      </c>
      <c r="H27" s="86" t="s">
        <v>125</v>
      </c>
    </row>
    <row r="28" spans="2:8">
      <c r="B28" s="33" t="s">
        <v>126</v>
      </c>
      <c r="C28" s="86" t="s">
        <v>125</v>
      </c>
      <c r="D28" s="86" t="s">
        <v>125</v>
      </c>
      <c r="E28" s="86" t="s">
        <v>125</v>
      </c>
      <c r="F28" s="86" t="s">
        <v>125</v>
      </c>
      <c r="G28" s="86" t="s">
        <v>125</v>
      </c>
      <c r="H28" s="86" t="s">
        <v>125</v>
      </c>
    </row>
    <row r="29" spans="2:8">
      <c r="B29" s="33" t="s">
        <v>127</v>
      </c>
      <c r="C29" s="86" t="s">
        <v>125</v>
      </c>
      <c r="D29" s="86" t="s">
        <v>125</v>
      </c>
      <c r="E29" s="86" t="s">
        <v>125</v>
      </c>
      <c r="F29" s="86" t="s">
        <v>125</v>
      </c>
      <c r="G29" s="86" t="s">
        <v>125</v>
      </c>
      <c r="H29" s="86" t="s">
        <v>125</v>
      </c>
    </row>
    <row r="30" spans="2:8" ht="15.75" thickBot="1">
      <c r="B30" s="22" t="s">
        <v>128</v>
      </c>
      <c r="C30" s="86" t="s">
        <v>125</v>
      </c>
      <c r="D30" s="86" t="s">
        <v>125</v>
      </c>
      <c r="E30" s="86" t="s">
        <v>125</v>
      </c>
      <c r="F30" s="86" t="s">
        <v>125</v>
      </c>
      <c r="G30" s="86" t="s">
        <v>125</v>
      </c>
      <c r="H30" s="86" t="s">
        <v>125</v>
      </c>
    </row>
    <row r="31" spans="2:8" ht="15.75" thickTop="1">
      <c r="B31" s="1064" t="s">
        <v>755</v>
      </c>
      <c r="C31" s="1064"/>
      <c r="D31" s="1064"/>
      <c r="E31" s="1064"/>
      <c r="F31" s="1064"/>
      <c r="G31" s="1064"/>
      <c r="H31" s="1064"/>
    </row>
    <row r="32" spans="2:8">
      <c r="B32" s="27"/>
    </row>
    <row r="33" spans="2:8">
      <c r="B33" s="1063" t="s">
        <v>10</v>
      </c>
      <c r="C33" s="1063"/>
      <c r="D33" s="1063"/>
      <c r="E33" s="1063"/>
      <c r="F33" s="1063"/>
      <c r="G33" s="1063"/>
      <c r="H33" s="1063"/>
    </row>
    <row r="34" spans="2:8">
      <c r="B34" s="13" t="s">
        <v>9</v>
      </c>
    </row>
    <row r="35" spans="2:8">
      <c r="B35" s="35" t="s">
        <v>116</v>
      </c>
    </row>
    <row r="36" spans="2:8">
      <c r="B36" s="27"/>
    </row>
    <row r="37" spans="2:8">
      <c r="B37" s="16"/>
      <c r="C37" s="357">
        <v>2014</v>
      </c>
      <c r="D37" s="357">
        <v>2015</v>
      </c>
      <c r="E37" s="357">
        <v>2016</v>
      </c>
      <c r="F37" s="357">
        <v>2017</v>
      </c>
      <c r="G37" s="357">
        <v>2018</v>
      </c>
      <c r="H37" s="357">
        <v>2019</v>
      </c>
    </row>
    <row r="38" spans="2:8">
      <c r="B38" s="28" t="s">
        <v>887</v>
      </c>
      <c r="C38" s="36">
        <v>4053.720729838044</v>
      </c>
      <c r="D38" s="36">
        <v>4622.7935590013876</v>
      </c>
      <c r="E38" s="36">
        <v>5351.3838861704735</v>
      </c>
      <c r="F38" s="36">
        <v>5219.5196103271628</v>
      </c>
      <c r="G38" s="36">
        <v>5483.8773837079007</v>
      </c>
      <c r="H38" s="36">
        <v>6243.6104541281484</v>
      </c>
    </row>
    <row r="39" spans="2:8">
      <c r="B39" s="37" t="s">
        <v>131</v>
      </c>
      <c r="C39" s="36">
        <v>2259.8509109803281</v>
      </c>
      <c r="D39" s="36">
        <v>2599.2150426677449</v>
      </c>
      <c r="E39" s="36">
        <v>2772.9104921354983</v>
      </c>
      <c r="F39" s="36">
        <v>2698.6688269111537</v>
      </c>
      <c r="G39" s="36">
        <v>2659.6205872531855</v>
      </c>
      <c r="H39" s="36">
        <v>3084.6125319586131</v>
      </c>
    </row>
    <row r="40" spans="2:8">
      <c r="B40" s="37" t="s">
        <v>132</v>
      </c>
      <c r="C40" s="36">
        <v>1793.8698188577157</v>
      </c>
      <c r="D40" s="36">
        <v>2023.5785163336432</v>
      </c>
      <c r="E40" s="36">
        <v>2578.4733940349834</v>
      </c>
      <c r="F40" s="36">
        <v>2520.8507834160096</v>
      </c>
      <c r="G40" s="36">
        <v>2824.2567964547147</v>
      </c>
      <c r="H40" s="36">
        <v>3158.9979221695353</v>
      </c>
    </row>
    <row r="41" spans="2:8">
      <c r="B41" s="33" t="s">
        <v>134</v>
      </c>
      <c r="C41" s="36"/>
      <c r="D41" s="36"/>
      <c r="E41" s="36"/>
      <c r="F41" s="36"/>
      <c r="G41" s="36"/>
      <c r="H41" s="36"/>
    </row>
    <row r="42" spans="2:8">
      <c r="B42" s="37" t="s">
        <v>131</v>
      </c>
      <c r="C42" s="36">
        <v>1956.035728075266</v>
      </c>
      <c r="D42" s="36">
        <v>2238.4621605204716</v>
      </c>
      <c r="E42" s="36">
        <v>2401.0664225486789</v>
      </c>
      <c r="F42" s="36">
        <v>2530.721079929152</v>
      </c>
      <c r="G42" s="36">
        <v>2384.6795359800376</v>
      </c>
      <c r="H42" s="36">
        <v>2170.555714350699</v>
      </c>
    </row>
    <row r="43" spans="2:8">
      <c r="B43" s="37" t="s">
        <v>132</v>
      </c>
      <c r="C43" s="36">
        <v>1621.3316532649892</v>
      </c>
      <c r="D43" s="36">
        <v>1792.8007739644061</v>
      </c>
      <c r="E43" s="36">
        <v>2103.4520721641293</v>
      </c>
      <c r="F43" s="36">
        <v>2383.9546360191157</v>
      </c>
      <c r="G43" s="36">
        <v>2512.1923342187497</v>
      </c>
      <c r="H43" s="36">
        <v>2494.7904577992908</v>
      </c>
    </row>
    <row r="44" spans="2:8">
      <c r="B44" s="33" t="s">
        <v>133</v>
      </c>
      <c r="C44" s="36"/>
      <c r="D44" s="36"/>
      <c r="E44" s="36"/>
      <c r="F44" s="36"/>
      <c r="G44" s="36"/>
      <c r="H44" s="36"/>
    </row>
    <row r="45" spans="2:8">
      <c r="B45" s="37" t="s">
        <v>131</v>
      </c>
      <c r="C45" s="36">
        <v>303.81518290506204</v>
      </c>
      <c r="D45" s="36">
        <v>360.75288214727328</v>
      </c>
      <c r="E45" s="36">
        <v>371.84406958681927</v>
      </c>
      <c r="F45" s="36">
        <v>167.94774698200189</v>
      </c>
      <c r="G45" s="36">
        <v>274.94105127314765</v>
      </c>
      <c r="H45" s="36">
        <v>914.05681760791447</v>
      </c>
    </row>
    <row r="46" spans="2:8">
      <c r="B46" s="37" t="s">
        <v>132</v>
      </c>
      <c r="C46" s="36">
        <v>172.5381655927265</v>
      </c>
      <c r="D46" s="36">
        <v>230.77774236923707</v>
      </c>
      <c r="E46" s="36">
        <v>475.02132187085363</v>
      </c>
      <c r="F46" s="36">
        <v>136.89614739689407</v>
      </c>
      <c r="G46" s="36">
        <v>312.06446223596515</v>
      </c>
      <c r="H46" s="36">
        <v>664.20746437024434</v>
      </c>
    </row>
    <row r="47" spans="2:8">
      <c r="B47" s="28" t="s">
        <v>135</v>
      </c>
      <c r="C47" s="86" t="s">
        <v>125</v>
      </c>
      <c r="D47" s="86" t="s">
        <v>125</v>
      </c>
      <c r="E47" s="86" t="s">
        <v>125</v>
      </c>
      <c r="F47" s="86" t="s">
        <v>125</v>
      </c>
      <c r="G47" s="86" t="s">
        <v>125</v>
      </c>
      <c r="H47" s="86" t="s">
        <v>125</v>
      </c>
    </row>
    <row r="48" spans="2:8" ht="15.75" thickBot="1">
      <c r="B48" s="39" t="s">
        <v>136</v>
      </c>
      <c r="C48" s="86" t="s">
        <v>125</v>
      </c>
      <c r="D48" s="86" t="s">
        <v>125</v>
      </c>
      <c r="E48" s="86" t="s">
        <v>125</v>
      </c>
      <c r="F48" s="86" t="s">
        <v>125</v>
      </c>
      <c r="G48" s="86" t="s">
        <v>125</v>
      </c>
      <c r="H48" s="86" t="s">
        <v>125</v>
      </c>
    </row>
    <row r="49" spans="2:8" ht="15.75" thickTop="1">
      <c r="B49" s="1064" t="s">
        <v>756</v>
      </c>
      <c r="C49" s="1064"/>
      <c r="D49" s="1064"/>
      <c r="E49" s="1064"/>
      <c r="F49" s="1064"/>
      <c r="G49" s="1064"/>
      <c r="H49" s="1064"/>
    </row>
    <row r="50" spans="2:8">
      <c r="B50" s="27"/>
    </row>
    <row r="51" spans="2:8">
      <c r="B51" s="1063" t="s">
        <v>12</v>
      </c>
      <c r="C51" s="1063"/>
      <c r="D51" s="1063"/>
      <c r="E51" s="1063"/>
      <c r="F51" s="1063"/>
      <c r="G51" s="1063"/>
      <c r="H51" s="1063"/>
    </row>
    <row r="52" spans="2:8">
      <c r="B52" s="13" t="s">
        <v>11</v>
      </c>
    </row>
    <row r="53" spans="2:8">
      <c r="B53" s="26" t="s">
        <v>116</v>
      </c>
    </row>
    <row r="54" spans="2:8">
      <c r="B54" s="27"/>
    </row>
    <row r="55" spans="2:8">
      <c r="B55" s="16"/>
      <c r="C55" s="357">
        <v>2014</v>
      </c>
      <c r="D55" s="357">
        <v>2015</v>
      </c>
      <c r="E55" s="357">
        <v>2016</v>
      </c>
      <c r="F55" s="357">
        <v>2017</v>
      </c>
      <c r="G55" s="357">
        <v>2018</v>
      </c>
      <c r="H55" s="357">
        <v>2019</v>
      </c>
    </row>
    <row r="56" spans="2:8">
      <c r="B56" s="27" t="s">
        <v>137</v>
      </c>
      <c r="C56" s="36">
        <v>1846.6380850818473</v>
      </c>
      <c r="D56" s="36">
        <v>2017.2287475843139</v>
      </c>
      <c r="E56" s="36">
        <v>2025.162214856434</v>
      </c>
      <c r="F56" s="36">
        <v>2112.5619453762229</v>
      </c>
      <c r="G56" s="36">
        <v>2048.0719674382435</v>
      </c>
      <c r="H56" s="36">
        <v>2289.8939700748997</v>
      </c>
    </row>
    <row r="57" spans="2:8">
      <c r="B57" s="26"/>
      <c r="C57" s="36"/>
      <c r="D57" s="36"/>
      <c r="E57" s="36"/>
      <c r="F57" s="36"/>
      <c r="G57" s="36"/>
      <c r="H57" s="36"/>
    </row>
    <row r="58" spans="2:8">
      <c r="B58" s="27" t="s">
        <v>138</v>
      </c>
      <c r="C58" s="36">
        <v>1730.2767152312913</v>
      </c>
      <c r="D58" s="36">
        <v>1887.7895890513967</v>
      </c>
      <c r="E58" s="36">
        <v>1888.5013955270167</v>
      </c>
      <c r="F58" s="36">
        <v>1975.6278627167123</v>
      </c>
      <c r="G58" s="36">
        <v>1914.4314532007479</v>
      </c>
      <c r="H58" s="36">
        <v>2142.2961111403461</v>
      </c>
    </row>
    <row r="59" spans="2:8">
      <c r="B59" s="21" t="s">
        <v>119</v>
      </c>
      <c r="C59" s="36"/>
      <c r="D59" s="36"/>
      <c r="E59" s="36"/>
      <c r="F59" s="36"/>
      <c r="G59" s="36"/>
      <c r="H59" s="36"/>
    </row>
    <row r="60" spans="2:8">
      <c r="B60" s="361" t="s">
        <v>757</v>
      </c>
      <c r="C60" s="36">
        <v>73.246704543323773</v>
      </c>
      <c r="D60" s="36">
        <v>87.416343948565626</v>
      </c>
      <c r="E60" s="36">
        <v>96.474424459119277</v>
      </c>
      <c r="F60" s="36">
        <v>104.31049397973227</v>
      </c>
      <c r="G60" s="36">
        <v>84.637485729413115</v>
      </c>
      <c r="H60" s="36">
        <v>73.57566349172933</v>
      </c>
    </row>
    <row r="61" spans="2:8">
      <c r="B61" s="361" t="s">
        <v>758</v>
      </c>
      <c r="C61" s="36">
        <v>544.23614783146775</v>
      </c>
      <c r="D61" s="36">
        <v>640.63052223935028</v>
      </c>
      <c r="E61" s="36">
        <v>664.62920938377908</v>
      </c>
      <c r="F61" s="36">
        <v>771.35468380353802</v>
      </c>
      <c r="G61" s="36">
        <v>835.63966974966502</v>
      </c>
      <c r="H61" s="36">
        <v>911.87223070041546</v>
      </c>
    </row>
    <row r="62" spans="2:8">
      <c r="B62" s="361" t="s">
        <v>759</v>
      </c>
      <c r="C62" s="36">
        <v>837.92254036114082</v>
      </c>
      <c r="D62" s="36">
        <v>865.42514193330067</v>
      </c>
      <c r="E62" s="36">
        <v>839.82830457149123</v>
      </c>
      <c r="F62" s="36">
        <v>825.1976801666608</v>
      </c>
      <c r="G62" s="36">
        <v>726.82670130213921</v>
      </c>
      <c r="H62" s="36">
        <v>862.18782999175562</v>
      </c>
    </row>
    <row r="63" spans="2:8">
      <c r="B63" s="361" t="s">
        <v>760</v>
      </c>
      <c r="C63" s="36">
        <v>149.56930303200764</v>
      </c>
      <c r="D63" s="36">
        <v>154.87177125239688</v>
      </c>
      <c r="E63" s="36">
        <v>159.00939472436065</v>
      </c>
      <c r="F63" s="36">
        <v>147.86111895766393</v>
      </c>
      <c r="G63" s="36">
        <v>144.0030857558861</v>
      </c>
      <c r="H63" s="36">
        <v>158.90050693750109</v>
      </c>
    </row>
    <row r="64" spans="2:8">
      <c r="B64" s="361" t="s">
        <v>761</v>
      </c>
      <c r="C64" s="36">
        <v>69.882781121674086</v>
      </c>
      <c r="D64" s="36">
        <v>79.469586795503247</v>
      </c>
      <c r="E64" s="36">
        <v>77.626184829800437</v>
      </c>
      <c r="F64" s="36">
        <v>75.480360862963906</v>
      </c>
      <c r="G64" s="36">
        <v>74.206015983057299</v>
      </c>
      <c r="H64" s="36">
        <v>82.814545071830793</v>
      </c>
    </row>
    <row r="65" spans="2:8">
      <c r="B65" s="361" t="s">
        <v>762</v>
      </c>
      <c r="C65" s="36">
        <v>55.419238341677449</v>
      </c>
      <c r="D65" s="36">
        <v>59.976222882279949</v>
      </c>
      <c r="E65" s="36">
        <v>50.9338775584662</v>
      </c>
      <c r="F65" s="36">
        <v>51.423524946153037</v>
      </c>
      <c r="G65" s="36">
        <v>49.118494680587041</v>
      </c>
      <c r="H65" s="36">
        <v>52.945334947113601</v>
      </c>
    </row>
    <row r="66" spans="2:8">
      <c r="B66" s="361" t="s">
        <v>237</v>
      </c>
      <c r="C66" s="36"/>
      <c r="D66" s="36"/>
      <c r="E66" s="36"/>
      <c r="F66" s="36"/>
      <c r="G66" s="36"/>
      <c r="H66" s="36"/>
    </row>
    <row r="67" spans="2:8">
      <c r="B67" s="21"/>
      <c r="C67" s="36"/>
      <c r="D67" s="36"/>
      <c r="E67" s="36"/>
      <c r="F67" s="36"/>
      <c r="G67" s="36"/>
      <c r="H67" s="36"/>
    </row>
    <row r="68" spans="2:8">
      <c r="B68" s="27" t="s">
        <v>150</v>
      </c>
      <c r="C68" s="36">
        <v>116.36136985055596</v>
      </c>
      <c r="D68" s="36">
        <v>129.43915853291722</v>
      </c>
      <c r="E68" s="36">
        <v>136.66081932941736</v>
      </c>
      <c r="F68" s="36">
        <v>136.93408265951061</v>
      </c>
      <c r="G68" s="36">
        <v>133.64051423749567</v>
      </c>
      <c r="H68" s="36">
        <v>147.59785893455415</v>
      </c>
    </row>
    <row r="69" spans="2:8">
      <c r="B69" s="21" t="s">
        <v>119</v>
      </c>
      <c r="C69" s="36"/>
      <c r="D69" s="36"/>
      <c r="E69" s="36"/>
      <c r="F69" s="36"/>
      <c r="G69" s="36"/>
      <c r="H69" s="36"/>
    </row>
    <row r="70" spans="2:8">
      <c r="B70" s="361" t="s">
        <v>763</v>
      </c>
      <c r="C70" s="36">
        <v>48.035336858487561</v>
      </c>
      <c r="D70" s="36">
        <v>54.923295860435381</v>
      </c>
      <c r="E70" s="36">
        <v>58.140442920208699</v>
      </c>
      <c r="F70" s="36">
        <v>57.308649059002157</v>
      </c>
      <c r="G70" s="36">
        <v>56.137292145799897</v>
      </c>
      <c r="H70" s="36">
        <v>61.931145082355407</v>
      </c>
    </row>
    <row r="71" spans="2:8">
      <c r="B71" s="361" t="s">
        <v>764</v>
      </c>
      <c r="C71" s="36">
        <v>40.018242485608752</v>
      </c>
      <c r="D71" s="36">
        <v>42.752555551377966</v>
      </c>
      <c r="E71" s="36">
        <v>44.804683862964723</v>
      </c>
      <c r="F71" s="36">
        <v>45.900179548744759</v>
      </c>
      <c r="G71" s="36">
        <v>44.121988947533879</v>
      </c>
      <c r="H71" s="36">
        <v>48.065220052974098</v>
      </c>
    </row>
    <row r="72" spans="2:8">
      <c r="B72" s="361" t="s">
        <v>765</v>
      </c>
      <c r="C72" s="36">
        <v>8.895402861375187</v>
      </c>
      <c r="D72" s="36">
        <v>10.139475222769484</v>
      </c>
      <c r="E72" s="36">
        <v>10.888351545112918</v>
      </c>
      <c r="F72" s="36">
        <v>11.064744359309348</v>
      </c>
      <c r="G72" s="36">
        <v>10.815610450205993</v>
      </c>
      <c r="H72" s="36">
        <v>11.712741847778421</v>
      </c>
    </row>
    <row r="73" spans="2:8">
      <c r="B73" s="361" t="s">
        <v>766</v>
      </c>
      <c r="C73" s="36">
        <v>6.0646499221840964</v>
      </c>
      <c r="D73" s="36">
        <v>6.7770782889047627</v>
      </c>
      <c r="E73" s="36">
        <v>7.034392808931373</v>
      </c>
      <c r="F73" s="36">
        <v>7.19812612548992</v>
      </c>
      <c r="G73" s="36">
        <v>7.0248539850096803</v>
      </c>
      <c r="H73" s="36">
        <v>8.0220738830710925</v>
      </c>
    </row>
    <row r="74" spans="2:8">
      <c r="B74" s="361" t="s">
        <v>767</v>
      </c>
      <c r="C74" s="36">
        <v>8.384114811272994</v>
      </c>
      <c r="D74" s="36">
        <v>9.3229929503327433</v>
      </c>
      <c r="E74" s="36">
        <v>9.9532297967820789</v>
      </c>
      <c r="F74" s="36">
        <v>9.9104097666042854</v>
      </c>
      <c r="G74" s="36">
        <v>9.9522192623967953</v>
      </c>
      <c r="H74" s="36">
        <v>11.434950621831639</v>
      </c>
    </row>
    <row r="75" spans="2:8">
      <c r="B75" s="361" t="s">
        <v>768</v>
      </c>
      <c r="C75" s="36">
        <v>4.9636229116273842</v>
      </c>
      <c r="D75" s="36">
        <v>5.5237606590968902</v>
      </c>
      <c r="E75" s="36">
        <v>5.839718395417564</v>
      </c>
      <c r="F75" s="36">
        <v>5.5519738003601571</v>
      </c>
      <c r="G75" s="36">
        <v>5.5885494465494139</v>
      </c>
      <c r="H75" s="36">
        <v>6.4317274465435279</v>
      </c>
    </row>
    <row r="76" spans="2:8">
      <c r="B76" s="361" t="s">
        <v>237</v>
      </c>
      <c r="C76" s="36"/>
      <c r="D76" s="36"/>
      <c r="E76" s="36"/>
      <c r="F76" s="36"/>
      <c r="G76" s="36"/>
      <c r="H76" s="36"/>
    </row>
    <row r="77" spans="2:8">
      <c r="B77" s="21"/>
      <c r="C77" s="36"/>
      <c r="D77" s="36"/>
      <c r="E77" s="36"/>
      <c r="F77" s="36"/>
      <c r="G77" s="36"/>
      <c r="H77" s="36"/>
    </row>
    <row r="78" spans="2:8">
      <c r="B78" s="42" t="s">
        <v>156</v>
      </c>
      <c r="C78" s="36">
        <v>554.07644557293111</v>
      </c>
      <c r="D78" s="36">
        <v>640.78788585009602</v>
      </c>
      <c r="E78" s="36">
        <v>597.13105738370609</v>
      </c>
      <c r="F78" s="36">
        <v>639.74027023551457</v>
      </c>
      <c r="G78" s="36">
        <v>613.79481713794075</v>
      </c>
      <c r="H78" s="36">
        <v>725.63530128567368</v>
      </c>
    </row>
    <row r="79" spans="2:8" ht="15.75" thickBot="1">
      <c r="B79" s="43" t="s">
        <v>117</v>
      </c>
      <c r="C79" s="23">
        <v>1292.5616395089162</v>
      </c>
      <c r="D79" s="23">
        <v>1376.4408617342181</v>
      </c>
      <c r="E79" s="23">
        <v>1428.031157472728</v>
      </c>
      <c r="F79" s="23">
        <v>1472.8216751407083</v>
      </c>
      <c r="G79" s="23">
        <v>1434.277150300303</v>
      </c>
      <c r="H79" s="23">
        <v>1564.2586687892262</v>
      </c>
    </row>
    <row r="80" spans="2:8" ht="15.75" thickTop="1">
      <c r="B80" s="1064" t="s">
        <v>769</v>
      </c>
      <c r="C80" s="1064"/>
      <c r="D80" s="1064"/>
      <c r="E80" s="1064"/>
      <c r="F80" s="1064"/>
      <c r="G80" s="1064"/>
      <c r="H80" s="1064"/>
    </row>
    <row r="81" spans="2:8">
      <c r="B81"/>
      <c r="C81"/>
      <c r="D81"/>
      <c r="E81"/>
      <c r="F81"/>
      <c r="G81"/>
      <c r="H81"/>
    </row>
    <row r="82" spans="2:8">
      <c r="B82" s="27"/>
    </row>
    <row r="83" spans="2:8">
      <c r="B83" s="1063" t="s">
        <v>14</v>
      </c>
      <c r="C83" s="1063"/>
      <c r="D83" s="1063"/>
      <c r="E83" s="1063"/>
      <c r="F83" s="1063"/>
      <c r="G83" s="1063"/>
      <c r="H83" s="1063"/>
    </row>
    <row r="84" spans="2:8">
      <c r="B84" s="13" t="s">
        <v>13</v>
      </c>
    </row>
    <row r="85" spans="2:8">
      <c r="B85" s="26" t="s">
        <v>157</v>
      </c>
    </row>
    <row r="86" spans="2:8">
      <c r="B86" s="18"/>
    </row>
    <row r="87" spans="2:8">
      <c r="B87" s="16"/>
      <c r="C87" s="357">
        <v>2014</v>
      </c>
      <c r="D87" s="357">
        <v>2015</v>
      </c>
      <c r="E87" s="357">
        <v>2016</v>
      </c>
      <c r="F87" s="357">
        <v>2017</v>
      </c>
      <c r="G87" s="357">
        <v>2018</v>
      </c>
      <c r="H87" s="357">
        <v>2019</v>
      </c>
    </row>
    <row r="88" spans="2:8">
      <c r="B88" s="44" t="s">
        <v>158</v>
      </c>
    </row>
    <row r="89" spans="2:8">
      <c r="B89" s="46" t="s">
        <v>159</v>
      </c>
      <c r="C89" s="362">
        <v>1</v>
      </c>
      <c r="D89" s="362">
        <v>1</v>
      </c>
      <c r="E89" s="362">
        <v>1</v>
      </c>
      <c r="F89" s="362">
        <v>1</v>
      </c>
      <c r="G89" s="362">
        <v>1</v>
      </c>
      <c r="H89" s="362">
        <v>1</v>
      </c>
    </row>
    <row r="90" spans="2:8">
      <c r="B90" s="47" t="s">
        <v>160</v>
      </c>
      <c r="C90" s="86" t="s">
        <v>125</v>
      </c>
      <c r="D90" s="86" t="s">
        <v>125</v>
      </c>
      <c r="E90" s="86" t="s">
        <v>125</v>
      </c>
      <c r="F90" s="86" t="s">
        <v>125</v>
      </c>
      <c r="G90" s="86" t="s">
        <v>125</v>
      </c>
      <c r="H90" s="86" t="s">
        <v>125</v>
      </c>
    </row>
    <row r="91" spans="2:8">
      <c r="B91" s="47" t="s">
        <v>161</v>
      </c>
      <c r="C91" s="86" t="s">
        <v>125</v>
      </c>
      <c r="D91" s="86" t="s">
        <v>125</v>
      </c>
      <c r="E91" s="86" t="s">
        <v>125</v>
      </c>
      <c r="F91" s="86" t="s">
        <v>125</v>
      </c>
      <c r="G91" s="86" t="s">
        <v>125</v>
      </c>
      <c r="H91" s="86" t="s">
        <v>125</v>
      </c>
    </row>
    <row r="92" spans="2:8">
      <c r="B92" s="46" t="s">
        <v>162</v>
      </c>
      <c r="C92" s="86" t="s">
        <v>125</v>
      </c>
      <c r="D92" s="86" t="s">
        <v>125</v>
      </c>
      <c r="E92" s="86" t="s">
        <v>125</v>
      </c>
      <c r="F92" s="86" t="s">
        <v>125</v>
      </c>
      <c r="G92" s="86" t="s">
        <v>125</v>
      </c>
      <c r="H92" s="86" t="s">
        <v>125</v>
      </c>
    </row>
    <row r="93" spans="2:8">
      <c r="B93" s="46"/>
      <c r="C93" s="364"/>
      <c r="D93" s="364"/>
      <c r="E93" s="364"/>
      <c r="F93" s="364"/>
      <c r="G93" s="364"/>
      <c r="H93" s="364"/>
    </row>
    <row r="94" spans="2:8">
      <c r="B94" s="44" t="s">
        <v>565</v>
      </c>
      <c r="C94" s="364"/>
      <c r="D94" s="364"/>
      <c r="E94" s="364"/>
      <c r="F94" s="364"/>
      <c r="G94" s="364"/>
      <c r="H94" s="364"/>
    </row>
    <row r="95" spans="2:8">
      <c r="B95" s="46" t="s">
        <v>164</v>
      </c>
      <c r="C95" s="364">
        <v>15</v>
      </c>
      <c r="D95" s="364">
        <v>16</v>
      </c>
      <c r="E95" s="364">
        <v>17</v>
      </c>
      <c r="F95" s="364">
        <v>16</v>
      </c>
      <c r="G95" s="364">
        <v>15</v>
      </c>
      <c r="H95" s="364">
        <v>15</v>
      </c>
    </row>
    <row r="96" spans="2:8">
      <c r="B96" s="46" t="s">
        <v>159</v>
      </c>
      <c r="C96" s="365">
        <v>821</v>
      </c>
      <c r="D96" s="365">
        <v>834</v>
      </c>
      <c r="E96" s="365">
        <v>827</v>
      </c>
      <c r="F96" s="365">
        <v>797</v>
      </c>
      <c r="G96" s="365">
        <v>774</v>
      </c>
      <c r="H96" s="365">
        <v>755</v>
      </c>
    </row>
    <row r="97" spans="2:8">
      <c r="B97" s="46" t="s">
        <v>166</v>
      </c>
      <c r="C97" s="86" t="s">
        <v>125</v>
      </c>
      <c r="D97" s="86" t="s">
        <v>125</v>
      </c>
      <c r="E97" s="86" t="s">
        <v>125</v>
      </c>
      <c r="F97" s="86" t="s">
        <v>125</v>
      </c>
      <c r="G97" s="86" t="s">
        <v>125</v>
      </c>
      <c r="H97" s="86" t="s">
        <v>125</v>
      </c>
    </row>
    <row r="98" spans="2:8">
      <c r="B98" s="46" t="s">
        <v>162</v>
      </c>
      <c r="C98" s="86" t="s">
        <v>125</v>
      </c>
      <c r="D98" s="86" t="s">
        <v>125</v>
      </c>
      <c r="E98" s="86" t="s">
        <v>125</v>
      </c>
      <c r="F98" s="86" t="s">
        <v>125</v>
      </c>
      <c r="G98" s="86" t="s">
        <v>125</v>
      </c>
      <c r="H98" s="86" t="s">
        <v>125</v>
      </c>
    </row>
    <row r="99" spans="2:8">
      <c r="B99" s="46"/>
      <c r="C99" s="366"/>
      <c r="D99" s="366"/>
      <c r="E99" s="366"/>
      <c r="F99" s="366"/>
      <c r="G99" s="366"/>
      <c r="H99" s="366"/>
    </row>
    <row r="100" spans="2:8" ht="25.5">
      <c r="B100" s="49" t="s">
        <v>167</v>
      </c>
      <c r="C100" s="364"/>
      <c r="D100" s="364"/>
      <c r="E100" s="364"/>
      <c r="F100" s="364"/>
      <c r="G100" s="364"/>
      <c r="H100" s="364"/>
    </row>
    <row r="101" spans="2:8">
      <c r="B101" s="46" t="s">
        <v>164</v>
      </c>
      <c r="C101" s="364">
        <v>36</v>
      </c>
      <c r="D101" s="364">
        <v>36</v>
      </c>
      <c r="E101" s="364">
        <v>36</v>
      </c>
      <c r="F101" s="364">
        <v>33</v>
      </c>
      <c r="G101" s="364">
        <v>32</v>
      </c>
      <c r="H101" s="364">
        <v>31</v>
      </c>
    </row>
    <row r="102" spans="2:8">
      <c r="B102" s="46" t="s">
        <v>159</v>
      </c>
      <c r="C102" s="363">
        <v>340</v>
      </c>
      <c r="D102" s="363">
        <v>351.36778115501522</v>
      </c>
      <c r="E102" s="363">
        <v>346</v>
      </c>
      <c r="F102" s="363">
        <v>353</v>
      </c>
      <c r="G102" s="363">
        <v>342</v>
      </c>
      <c r="H102" s="363">
        <v>340</v>
      </c>
    </row>
    <row r="103" spans="2:8">
      <c r="B103" s="46" t="s">
        <v>166</v>
      </c>
      <c r="C103" s="86" t="s">
        <v>125</v>
      </c>
      <c r="D103" s="86" t="s">
        <v>125</v>
      </c>
      <c r="E103" s="86" t="s">
        <v>125</v>
      </c>
      <c r="F103" s="86" t="s">
        <v>125</v>
      </c>
      <c r="G103" s="86" t="s">
        <v>125</v>
      </c>
      <c r="H103" s="86" t="s">
        <v>125</v>
      </c>
    </row>
    <row r="104" spans="2:8">
      <c r="B104" s="46" t="s">
        <v>162</v>
      </c>
      <c r="C104" s="86" t="s">
        <v>125</v>
      </c>
      <c r="D104" s="86" t="s">
        <v>125</v>
      </c>
      <c r="E104" s="86" t="s">
        <v>125</v>
      </c>
      <c r="F104" s="86" t="s">
        <v>125</v>
      </c>
      <c r="G104" s="86" t="s">
        <v>125</v>
      </c>
      <c r="H104" s="86" t="s">
        <v>125</v>
      </c>
    </row>
    <row r="105" spans="2:8">
      <c r="B105" s="46"/>
      <c r="C105" s="366"/>
      <c r="D105" s="366"/>
      <c r="E105" s="366"/>
      <c r="F105" s="366"/>
      <c r="G105" s="366"/>
      <c r="H105" s="366"/>
    </row>
    <row r="106" spans="2:8">
      <c r="B106" s="44" t="s">
        <v>168</v>
      </c>
      <c r="C106" s="367"/>
      <c r="D106" s="367"/>
      <c r="E106" s="367"/>
      <c r="F106" s="367"/>
      <c r="G106" s="367"/>
      <c r="H106" s="367"/>
    </row>
    <row r="107" spans="2:8">
      <c r="B107" s="46" t="s">
        <v>164</v>
      </c>
      <c r="C107" s="86" t="s">
        <v>125</v>
      </c>
      <c r="D107" s="86" t="s">
        <v>125</v>
      </c>
      <c r="E107" s="86" t="s">
        <v>125</v>
      </c>
      <c r="F107" s="86" t="s">
        <v>125</v>
      </c>
      <c r="G107" s="86" t="s">
        <v>125</v>
      </c>
      <c r="H107" s="86" t="s">
        <v>125</v>
      </c>
    </row>
    <row r="108" spans="2:8">
      <c r="B108" s="46" t="s">
        <v>162</v>
      </c>
      <c r="C108" s="86" t="s">
        <v>125</v>
      </c>
      <c r="D108" s="86" t="s">
        <v>125</v>
      </c>
      <c r="E108" s="86" t="s">
        <v>125</v>
      </c>
      <c r="F108" s="86" t="s">
        <v>125</v>
      </c>
      <c r="G108" s="86" t="s">
        <v>125</v>
      </c>
      <c r="H108" s="86" t="s">
        <v>125</v>
      </c>
    </row>
    <row r="109" spans="2:8" ht="15.75" thickBot="1">
      <c r="B109" s="53" t="s">
        <v>171</v>
      </c>
      <c r="C109" s="86" t="s">
        <v>125</v>
      </c>
      <c r="D109" s="86" t="s">
        <v>125</v>
      </c>
      <c r="E109" s="86" t="s">
        <v>125</v>
      </c>
      <c r="F109" s="86" t="s">
        <v>125</v>
      </c>
      <c r="G109" s="86" t="s">
        <v>125</v>
      </c>
      <c r="H109" s="86" t="s">
        <v>125</v>
      </c>
    </row>
    <row r="110" spans="2:8" ht="15.75" thickTop="1">
      <c r="B110" s="1064" t="s">
        <v>770</v>
      </c>
      <c r="C110" s="1064"/>
      <c r="D110" s="1064"/>
      <c r="E110" s="1064"/>
      <c r="F110" s="1064"/>
      <c r="G110" s="1064"/>
      <c r="H110" s="1064"/>
    </row>
    <row r="111" spans="2:8">
      <c r="B111" s="1067"/>
      <c r="C111" s="1067"/>
      <c r="D111" s="1067"/>
      <c r="E111" s="1067"/>
      <c r="F111" s="1067"/>
      <c r="G111" s="1067"/>
      <c r="H111" s="1067"/>
    </row>
    <row r="112" spans="2:8">
      <c r="B112" s="27"/>
    </row>
    <row r="113" spans="2:8">
      <c r="B113" s="1063" t="s">
        <v>17</v>
      </c>
      <c r="C113" s="1063"/>
      <c r="D113" s="1063"/>
      <c r="E113" s="1063"/>
      <c r="F113" s="1063"/>
      <c r="G113" s="1063"/>
      <c r="H113" s="1063"/>
    </row>
    <row r="114" spans="2:8">
      <c r="B114" s="13" t="s">
        <v>16</v>
      </c>
    </row>
    <row r="115" spans="2:8">
      <c r="B115" s="26" t="s">
        <v>173</v>
      </c>
    </row>
    <row r="116" spans="2:8">
      <c r="B116" s="27"/>
    </row>
    <row r="117" spans="2:8">
      <c r="B117" s="16"/>
      <c r="C117" s="357">
        <v>2014</v>
      </c>
      <c r="D117" s="357">
        <v>2015</v>
      </c>
      <c r="E117" s="357">
        <v>2016</v>
      </c>
      <c r="F117" s="357">
        <v>2017</v>
      </c>
      <c r="G117" s="357">
        <v>2018</v>
      </c>
      <c r="H117" s="357">
        <v>2019</v>
      </c>
    </row>
    <row r="118" spans="2:8">
      <c r="B118" s="241" t="s">
        <v>174</v>
      </c>
    </row>
    <row r="119" spans="2:8">
      <c r="B119" s="242" t="s">
        <v>175</v>
      </c>
      <c r="C119" s="48">
        <v>5583168</v>
      </c>
      <c r="D119" s="48">
        <v>5757924</v>
      </c>
      <c r="E119" s="48">
        <v>5785791</v>
      </c>
      <c r="F119" s="48">
        <v>5842526</v>
      </c>
      <c r="G119" s="48">
        <v>6039142</v>
      </c>
      <c r="H119" s="48">
        <v>5709944</v>
      </c>
    </row>
    <row r="120" spans="2:8">
      <c r="B120" s="242" t="s">
        <v>176</v>
      </c>
      <c r="C120" s="48">
        <v>5583168</v>
      </c>
      <c r="D120" s="48">
        <v>5757924</v>
      </c>
      <c r="E120" s="48">
        <v>5785791</v>
      </c>
      <c r="F120" s="48">
        <v>5842526</v>
      </c>
      <c r="G120" s="48">
        <v>6039142</v>
      </c>
      <c r="H120" s="48">
        <v>5709944</v>
      </c>
    </row>
    <row r="121" spans="2:8">
      <c r="B121" s="242" t="s">
        <v>177</v>
      </c>
      <c r="C121" s="86" t="s">
        <v>125</v>
      </c>
      <c r="D121" s="86" t="s">
        <v>125</v>
      </c>
      <c r="E121" s="86" t="s">
        <v>125</v>
      </c>
      <c r="F121" s="86" t="s">
        <v>125</v>
      </c>
      <c r="G121" s="86" t="s">
        <v>125</v>
      </c>
      <c r="H121" s="86" t="s">
        <v>125</v>
      </c>
    </row>
    <row r="122" spans="2:8">
      <c r="B122" s="242" t="s">
        <v>178</v>
      </c>
      <c r="C122" s="48">
        <v>1952527</v>
      </c>
      <c r="D122" s="48">
        <v>2272666</v>
      </c>
      <c r="E122" s="48">
        <v>2456983</v>
      </c>
      <c r="F122" s="48">
        <v>2395141</v>
      </c>
      <c r="G122" s="48">
        <v>2611232</v>
      </c>
      <c r="H122" s="48">
        <v>2719504</v>
      </c>
    </row>
    <row r="123" spans="2:8">
      <c r="B123" s="242" t="s">
        <v>179</v>
      </c>
      <c r="C123" s="48">
        <v>788407</v>
      </c>
      <c r="D123" s="48">
        <v>1490619</v>
      </c>
      <c r="E123" s="48">
        <v>196251</v>
      </c>
      <c r="F123" s="48">
        <v>335965</v>
      </c>
      <c r="G123" s="48">
        <v>189874</v>
      </c>
      <c r="H123" s="48">
        <v>130767</v>
      </c>
    </row>
    <row r="124" spans="2:8" ht="25.5">
      <c r="B124" s="243" t="s">
        <v>180</v>
      </c>
      <c r="C124" s="48">
        <v>788407</v>
      </c>
      <c r="D124" s="48">
        <v>1490619</v>
      </c>
      <c r="E124" s="48">
        <v>196251</v>
      </c>
      <c r="F124" s="48">
        <v>335965</v>
      </c>
      <c r="G124" s="48">
        <v>189874</v>
      </c>
      <c r="H124" s="48">
        <v>130767</v>
      </c>
    </row>
    <row r="125" spans="2:8">
      <c r="B125" s="244" t="s">
        <v>181</v>
      </c>
      <c r="C125" s="48"/>
      <c r="D125" s="48"/>
      <c r="E125" s="48"/>
      <c r="F125" s="48"/>
      <c r="G125" s="48"/>
      <c r="H125" s="48"/>
    </row>
    <row r="126" spans="2:8" ht="25.5">
      <c r="B126" s="243" t="s">
        <v>182</v>
      </c>
      <c r="C126" s="232">
        <v>8324102</v>
      </c>
      <c r="D126" s="232">
        <v>9521209</v>
      </c>
      <c r="E126" s="232">
        <v>8439025</v>
      </c>
      <c r="F126" s="232">
        <v>8573632</v>
      </c>
      <c r="G126" s="232">
        <v>8840248</v>
      </c>
      <c r="H126" s="232">
        <v>8560215</v>
      </c>
    </row>
    <row r="127" spans="2:8">
      <c r="B127" s="242" t="s">
        <v>183</v>
      </c>
      <c r="C127" s="48"/>
      <c r="D127" s="48"/>
      <c r="E127" s="48"/>
      <c r="F127" s="48"/>
      <c r="G127" s="48"/>
      <c r="H127" s="48"/>
    </row>
    <row r="128" spans="2:8">
      <c r="B128" s="242"/>
      <c r="C128" s="48"/>
      <c r="D128" s="48"/>
      <c r="E128" s="48"/>
      <c r="F128" s="48"/>
      <c r="G128" s="48"/>
      <c r="H128" s="48"/>
    </row>
    <row r="129" spans="2:8">
      <c r="B129" s="245" t="s">
        <v>184</v>
      </c>
      <c r="C129" s="48"/>
      <c r="D129" s="48"/>
      <c r="E129" s="48"/>
      <c r="F129" s="48"/>
      <c r="G129" s="48"/>
      <c r="H129" s="48"/>
    </row>
    <row r="130" spans="2:8">
      <c r="B130" s="242" t="s">
        <v>185</v>
      </c>
      <c r="C130" s="48"/>
      <c r="D130" s="48"/>
      <c r="E130" s="48"/>
      <c r="F130" s="48"/>
      <c r="G130" s="48"/>
      <c r="H130" s="48"/>
    </row>
    <row r="131" spans="2:8">
      <c r="B131" s="246" t="s">
        <v>119</v>
      </c>
      <c r="C131" s="48"/>
      <c r="D131" s="48"/>
      <c r="E131" s="48"/>
      <c r="F131" s="48"/>
      <c r="G131" s="48"/>
      <c r="H131" s="48"/>
    </row>
    <row r="132" spans="2:8">
      <c r="B132" s="247" t="s">
        <v>186</v>
      </c>
      <c r="C132" s="48">
        <v>2346</v>
      </c>
      <c r="D132" s="48">
        <v>2454</v>
      </c>
      <c r="E132" s="48">
        <v>2647</v>
      </c>
      <c r="F132" s="48">
        <v>2592</v>
      </c>
      <c r="G132" s="48">
        <v>2682</v>
      </c>
      <c r="H132" s="48">
        <v>2809</v>
      </c>
    </row>
    <row r="133" spans="2:8">
      <c r="B133" s="247" t="s">
        <v>187</v>
      </c>
      <c r="C133" s="86" t="s">
        <v>125</v>
      </c>
      <c r="D133" s="86" t="s">
        <v>125</v>
      </c>
      <c r="E133" s="86" t="s">
        <v>125</v>
      </c>
      <c r="F133" s="86" t="s">
        <v>125</v>
      </c>
      <c r="G133" s="86" t="s">
        <v>125</v>
      </c>
      <c r="H133" s="86" t="s">
        <v>125</v>
      </c>
    </row>
    <row r="134" spans="2:8">
      <c r="B134" s="242" t="s">
        <v>188</v>
      </c>
      <c r="C134" s="86" t="s">
        <v>125</v>
      </c>
      <c r="D134" s="86" t="s">
        <v>125</v>
      </c>
      <c r="E134" s="86" t="s">
        <v>125</v>
      </c>
      <c r="F134" s="86" t="s">
        <v>125</v>
      </c>
      <c r="G134" s="86" t="s">
        <v>125</v>
      </c>
      <c r="H134" s="86" t="s">
        <v>125</v>
      </c>
    </row>
    <row r="135" spans="2:8">
      <c r="B135" s="242"/>
      <c r="C135" s="48"/>
      <c r="D135" s="48"/>
      <c r="E135" s="48"/>
      <c r="F135" s="48"/>
      <c r="G135" s="48"/>
      <c r="H135" s="48"/>
    </row>
    <row r="136" spans="2:8">
      <c r="B136" s="242" t="s">
        <v>189</v>
      </c>
      <c r="C136" s="48"/>
      <c r="D136" s="48"/>
      <c r="E136" s="48"/>
      <c r="F136" s="48"/>
      <c r="G136" s="48"/>
      <c r="H136" s="48"/>
    </row>
    <row r="137" spans="2:8">
      <c r="B137" s="247" t="s">
        <v>190</v>
      </c>
      <c r="C137" s="232">
        <v>147905</v>
      </c>
      <c r="D137" s="232">
        <v>146646</v>
      </c>
      <c r="E137" s="232">
        <v>170400</v>
      </c>
      <c r="F137" s="232">
        <v>176600</v>
      </c>
      <c r="G137" s="232">
        <v>175800</v>
      </c>
      <c r="H137" s="232">
        <v>175800</v>
      </c>
    </row>
    <row r="138" spans="2:8">
      <c r="B138" s="242" t="s">
        <v>568</v>
      </c>
      <c r="C138" s="86" t="s">
        <v>125</v>
      </c>
      <c r="D138" s="86" t="s">
        <v>125</v>
      </c>
      <c r="E138" s="86" t="s">
        <v>125</v>
      </c>
      <c r="F138" s="86" t="s">
        <v>125</v>
      </c>
      <c r="G138" s="86" t="s">
        <v>125</v>
      </c>
      <c r="H138" s="86" t="s">
        <v>125</v>
      </c>
    </row>
    <row r="139" spans="2:8">
      <c r="B139" s="75" t="s">
        <v>191</v>
      </c>
      <c r="C139" s="86" t="s">
        <v>125</v>
      </c>
      <c r="D139" s="86" t="s">
        <v>125</v>
      </c>
      <c r="E139" s="86" t="s">
        <v>125</v>
      </c>
      <c r="F139" s="86" t="s">
        <v>125</v>
      </c>
      <c r="G139" s="86" t="s">
        <v>125</v>
      </c>
      <c r="H139" s="86" t="s">
        <v>125</v>
      </c>
    </row>
    <row r="140" spans="2:8">
      <c r="B140" s="242" t="s">
        <v>192</v>
      </c>
      <c r="C140" s="86" t="s">
        <v>125</v>
      </c>
      <c r="D140" s="86" t="s">
        <v>125</v>
      </c>
      <c r="E140" s="86" t="s">
        <v>125</v>
      </c>
      <c r="F140" s="86" t="s">
        <v>125</v>
      </c>
      <c r="G140" s="86" t="s">
        <v>125</v>
      </c>
      <c r="H140" s="86" t="s">
        <v>125</v>
      </c>
    </row>
    <row r="141" spans="2:8">
      <c r="B141" s="242" t="s">
        <v>193</v>
      </c>
      <c r="C141" s="48">
        <v>6</v>
      </c>
      <c r="D141" s="48">
        <v>6</v>
      </c>
      <c r="E141" s="48">
        <v>6</v>
      </c>
      <c r="F141" s="48">
        <v>6</v>
      </c>
      <c r="G141" s="48">
        <v>6</v>
      </c>
      <c r="H141" s="48">
        <v>6</v>
      </c>
    </row>
    <row r="142" spans="2:8">
      <c r="B142" s="243" t="s">
        <v>194</v>
      </c>
      <c r="C142" s="86" t="s">
        <v>125</v>
      </c>
      <c r="D142" s="86" t="s">
        <v>125</v>
      </c>
      <c r="E142" s="86" t="s">
        <v>125</v>
      </c>
      <c r="F142" s="86" t="s">
        <v>125</v>
      </c>
      <c r="G142" s="86" t="s">
        <v>125</v>
      </c>
      <c r="H142" s="86" t="s">
        <v>125</v>
      </c>
    </row>
    <row r="143" spans="2:8" ht="15.75" thickBot="1">
      <c r="B143" s="248" t="s">
        <v>195</v>
      </c>
      <c r="C143" s="86" t="s">
        <v>125</v>
      </c>
      <c r="D143" s="86" t="s">
        <v>125</v>
      </c>
      <c r="E143" s="86" t="s">
        <v>125</v>
      </c>
      <c r="F143" s="86" t="s">
        <v>125</v>
      </c>
      <c r="G143" s="86" t="s">
        <v>125</v>
      </c>
      <c r="H143" s="86" t="s">
        <v>125</v>
      </c>
    </row>
    <row r="144" spans="2:8" ht="15.75" thickTop="1">
      <c r="B144" s="1064" t="s">
        <v>771</v>
      </c>
      <c r="C144" s="1064"/>
      <c r="D144" s="1064"/>
      <c r="E144" s="1064"/>
      <c r="F144" s="1064"/>
      <c r="G144" s="1064"/>
      <c r="H144" s="1064"/>
    </row>
    <row r="145" spans="2:8">
      <c r="B145" s="1067"/>
      <c r="C145" s="1067"/>
      <c r="D145" s="1067"/>
      <c r="E145" s="1067"/>
      <c r="F145" s="1067"/>
      <c r="G145" s="1067"/>
      <c r="H145" s="1067"/>
    </row>
    <row r="146" spans="2:8">
      <c r="B146" s="27"/>
    </row>
    <row r="147" spans="2:8">
      <c r="B147" s="1063" t="s">
        <v>19</v>
      </c>
      <c r="C147" s="1063"/>
      <c r="D147" s="1063"/>
      <c r="E147" s="1063"/>
      <c r="F147" s="1063"/>
      <c r="G147" s="1063"/>
      <c r="H147" s="1063"/>
    </row>
    <row r="148" spans="2:8">
      <c r="B148" s="13" t="s">
        <v>18</v>
      </c>
    </row>
    <row r="149" spans="2:8">
      <c r="B149" s="26" t="s">
        <v>197</v>
      </c>
    </row>
    <row r="150" spans="2:8">
      <c r="B150" s="27"/>
    </row>
    <row r="151" spans="2:8">
      <c r="B151" s="16"/>
      <c r="C151" s="357">
        <v>2014</v>
      </c>
      <c r="D151" s="357">
        <v>2015</v>
      </c>
      <c r="E151" s="357">
        <v>2016</v>
      </c>
      <c r="F151" s="357">
        <v>2017</v>
      </c>
      <c r="G151" s="357">
        <v>2018</v>
      </c>
      <c r="H151" s="357">
        <v>2019</v>
      </c>
    </row>
    <row r="152" spans="2:8">
      <c r="B152" s="44" t="s">
        <v>198</v>
      </c>
    </row>
    <row r="153" spans="2:8">
      <c r="B153" s="103" t="s">
        <v>199</v>
      </c>
      <c r="C153" s="368"/>
      <c r="D153" s="368"/>
      <c r="E153" s="368"/>
      <c r="F153" s="368"/>
      <c r="G153" s="368"/>
      <c r="H153" s="368"/>
    </row>
    <row r="154" spans="2:8">
      <c r="B154" s="250" t="s">
        <v>200</v>
      </c>
      <c r="C154" s="86" t="s">
        <v>125</v>
      </c>
      <c r="D154" s="86" t="s">
        <v>125</v>
      </c>
      <c r="E154" s="86" t="s">
        <v>125</v>
      </c>
      <c r="F154" s="86" t="s">
        <v>125</v>
      </c>
      <c r="G154" s="86" t="s">
        <v>125</v>
      </c>
      <c r="H154" s="86" t="s">
        <v>125</v>
      </c>
    </row>
    <row r="155" spans="2:8">
      <c r="B155" s="250" t="s">
        <v>888</v>
      </c>
      <c r="C155" s="368">
        <v>22838.452000000001</v>
      </c>
      <c r="D155" s="368">
        <v>77708.129000000001</v>
      </c>
      <c r="E155" s="368">
        <v>86845.334749999995</v>
      </c>
      <c r="F155" s="368">
        <v>117803.84906063467</v>
      </c>
      <c r="G155" s="368">
        <v>126195.56600000001</v>
      </c>
      <c r="H155" s="368">
        <v>161672.31139204543</v>
      </c>
    </row>
    <row r="156" spans="2:8">
      <c r="B156" s="251" t="s">
        <v>889</v>
      </c>
      <c r="C156" s="368">
        <v>14616.853211191088</v>
      </c>
      <c r="D156" s="368">
        <v>45835.081999999995</v>
      </c>
      <c r="E156" s="368">
        <v>52545.07425000002</v>
      </c>
      <c r="F156" s="368">
        <v>32973.781439365324</v>
      </c>
      <c r="G156" s="368">
        <v>26776.901999999987</v>
      </c>
      <c r="H156" s="368">
        <v>16561.403607954562</v>
      </c>
    </row>
    <row r="157" spans="2:8">
      <c r="B157" s="93" t="s">
        <v>203</v>
      </c>
      <c r="C157" s="368">
        <v>253361.64500000002</v>
      </c>
      <c r="D157" s="368">
        <v>298166.21911821258</v>
      </c>
      <c r="E157" s="368">
        <v>351290.18800000002</v>
      </c>
      <c r="F157" s="368">
        <v>377188.43949999998</v>
      </c>
      <c r="G157" s="368">
        <v>403697.08999999997</v>
      </c>
      <c r="H157" s="368">
        <v>517319.147</v>
      </c>
    </row>
    <row r="158" spans="2:8">
      <c r="B158" s="250" t="s">
        <v>204</v>
      </c>
      <c r="C158" s="368">
        <v>163877.20000000001</v>
      </c>
      <c r="D158" s="368">
        <v>198912.6</v>
      </c>
      <c r="E158" s="368">
        <v>243800.1</v>
      </c>
      <c r="F158" s="368">
        <v>244643.9</v>
      </c>
      <c r="G158" s="368">
        <v>261929.30900000001</v>
      </c>
      <c r="H158" s="368">
        <v>340703.11599999998</v>
      </c>
    </row>
    <row r="159" spans="2:8">
      <c r="B159" s="250" t="s">
        <v>205</v>
      </c>
      <c r="C159" s="86" t="s">
        <v>125</v>
      </c>
      <c r="D159" s="86" t="s">
        <v>125</v>
      </c>
      <c r="E159" s="86" t="s">
        <v>125</v>
      </c>
      <c r="F159" s="86" t="s">
        <v>125</v>
      </c>
      <c r="G159" s="86" t="s">
        <v>125</v>
      </c>
      <c r="H159" s="86" t="s">
        <v>125</v>
      </c>
    </row>
    <row r="160" spans="2:8">
      <c r="B160" s="250" t="s">
        <v>206</v>
      </c>
      <c r="C160" s="368">
        <v>89484.4</v>
      </c>
      <c r="D160" s="368">
        <v>99253.6</v>
      </c>
      <c r="E160" s="368">
        <v>119878.81</v>
      </c>
      <c r="F160" s="368">
        <v>132544.53950000001</v>
      </c>
      <c r="G160" s="368">
        <v>141767.78099999999</v>
      </c>
      <c r="H160" s="368">
        <v>176616.03099999999</v>
      </c>
    </row>
    <row r="161" spans="2:8">
      <c r="B161" s="93" t="s">
        <v>207</v>
      </c>
      <c r="C161" s="86" t="s">
        <v>125</v>
      </c>
      <c r="D161" s="86" t="s">
        <v>125</v>
      </c>
      <c r="E161" s="86" t="s">
        <v>125</v>
      </c>
      <c r="F161" s="86" t="s">
        <v>125</v>
      </c>
      <c r="G161" s="86" t="s">
        <v>125</v>
      </c>
      <c r="H161" s="86" t="s">
        <v>125</v>
      </c>
    </row>
    <row r="162" spans="2:8">
      <c r="B162" s="93" t="s">
        <v>208</v>
      </c>
      <c r="C162" s="368"/>
      <c r="D162" s="368"/>
      <c r="E162" s="368"/>
      <c r="F162" s="368"/>
      <c r="G162" s="368"/>
      <c r="H162" s="368"/>
    </row>
    <row r="163" spans="2:8">
      <c r="B163" s="95" t="s">
        <v>774</v>
      </c>
      <c r="C163" s="368">
        <v>4336.6090000000004</v>
      </c>
      <c r="D163" s="368">
        <v>4170.7529999999997</v>
      </c>
      <c r="E163" s="368">
        <v>3598.3629999999998</v>
      </c>
      <c r="F163" s="368">
        <v>2776.6630000000005</v>
      </c>
      <c r="G163" s="368">
        <v>1576.8000000000002</v>
      </c>
      <c r="H163" s="368">
        <v>1183.9880000000001</v>
      </c>
    </row>
    <row r="164" spans="2:8">
      <c r="B164" s="37" t="s">
        <v>775</v>
      </c>
      <c r="C164" s="368">
        <v>3647.114</v>
      </c>
      <c r="D164" s="368">
        <v>3537.7640000000001</v>
      </c>
      <c r="E164" s="368">
        <v>3067.77</v>
      </c>
      <c r="F164" s="368">
        <v>2373.8560000000002</v>
      </c>
      <c r="G164" s="368">
        <v>1295.6500000000001</v>
      </c>
      <c r="H164" s="368">
        <v>973.024</v>
      </c>
    </row>
    <row r="165" spans="2:8">
      <c r="B165" s="37" t="s">
        <v>776</v>
      </c>
      <c r="C165" s="368">
        <v>682.34400000000005</v>
      </c>
      <c r="D165" s="368">
        <v>626.69100000000003</v>
      </c>
      <c r="E165" s="368">
        <v>525.25199999999995</v>
      </c>
      <c r="F165" s="368">
        <v>402.80700000000002</v>
      </c>
      <c r="G165" s="368">
        <v>281.14999999999998</v>
      </c>
      <c r="H165" s="368">
        <v>210.964</v>
      </c>
    </row>
    <row r="166" spans="2:8">
      <c r="B166" s="95" t="s">
        <v>777</v>
      </c>
      <c r="C166" s="368">
        <v>9125.4315794319155</v>
      </c>
      <c r="D166" s="368">
        <v>7809.7111546710112</v>
      </c>
      <c r="E166" s="368">
        <v>7463.8180000000002</v>
      </c>
      <c r="F166" s="368">
        <v>4532.4939999999997</v>
      </c>
      <c r="G166" s="368">
        <v>5827.3506732709375</v>
      </c>
      <c r="H166" s="368">
        <v>5026.6629999999996</v>
      </c>
    </row>
    <row r="167" spans="2:8">
      <c r="B167" s="37" t="s">
        <v>775</v>
      </c>
      <c r="C167" s="368">
        <v>8285.779526730923</v>
      </c>
      <c r="D167" s="368">
        <v>7106.8371507506208</v>
      </c>
      <c r="E167" s="368">
        <v>6792.07438</v>
      </c>
      <c r="F167" s="368">
        <v>4090.8229999999999</v>
      </c>
      <c r="G167" s="368">
        <v>5382.0086732709378</v>
      </c>
      <c r="H167" s="368">
        <v>4692.3159999999998</v>
      </c>
    </row>
    <row r="168" spans="2:8">
      <c r="B168" s="37" t="s">
        <v>776</v>
      </c>
      <c r="C168" s="368">
        <v>839.65205270099239</v>
      </c>
      <c r="D168" s="368">
        <v>702.87400392039103</v>
      </c>
      <c r="E168" s="368">
        <v>671.74361999999996</v>
      </c>
      <c r="F168" s="368">
        <v>441.67099999999999</v>
      </c>
      <c r="G168" s="368">
        <v>445.34199999999998</v>
      </c>
      <c r="H168" s="368">
        <v>334.34699999999998</v>
      </c>
    </row>
    <row r="169" spans="2:8">
      <c r="B169" s="103" t="s">
        <v>209</v>
      </c>
      <c r="C169" s="86" t="s">
        <v>125</v>
      </c>
      <c r="D169" s="86" t="s">
        <v>125</v>
      </c>
      <c r="E169" s="86" t="s">
        <v>125</v>
      </c>
      <c r="F169" s="86" t="s">
        <v>125</v>
      </c>
      <c r="G169" s="86" t="s">
        <v>125</v>
      </c>
      <c r="H169" s="86" t="s">
        <v>125</v>
      </c>
    </row>
    <row r="170" spans="2:8">
      <c r="B170" s="103"/>
      <c r="C170" s="36"/>
      <c r="D170" s="36"/>
      <c r="E170" s="36"/>
      <c r="F170" s="36"/>
      <c r="G170" s="36"/>
      <c r="H170" s="36"/>
    </row>
    <row r="171" spans="2:8">
      <c r="B171" s="103" t="s">
        <v>210</v>
      </c>
      <c r="C171" s="368">
        <v>304278.99079062301</v>
      </c>
      <c r="D171" s="368">
        <v>433689.89427288366</v>
      </c>
      <c r="E171" s="368">
        <v>501742.77800000011</v>
      </c>
      <c r="F171" s="368">
        <v>535275.22699999996</v>
      </c>
      <c r="G171" s="368">
        <v>564073.708673271</v>
      </c>
      <c r="H171" s="368">
        <v>701763.51299999992</v>
      </c>
    </row>
    <row r="172" spans="2:8">
      <c r="B172" s="252" t="s">
        <v>211</v>
      </c>
      <c r="C172" s="86" t="s">
        <v>125</v>
      </c>
      <c r="D172" s="86" t="s">
        <v>125</v>
      </c>
      <c r="E172" s="86" t="s">
        <v>125</v>
      </c>
      <c r="F172" s="86" t="s">
        <v>125</v>
      </c>
      <c r="G172" s="86" t="s">
        <v>125</v>
      </c>
      <c r="H172" s="86" t="s">
        <v>125</v>
      </c>
    </row>
    <row r="173" spans="2:8">
      <c r="B173" s="252"/>
      <c r="C173" s="368"/>
      <c r="D173" s="368"/>
      <c r="E173" s="368"/>
      <c r="F173" s="368"/>
      <c r="G173" s="368"/>
      <c r="H173" s="368"/>
    </row>
    <row r="174" spans="2:8">
      <c r="B174" s="103" t="s">
        <v>212</v>
      </c>
      <c r="C174" s="86" t="s">
        <v>125</v>
      </c>
      <c r="D174" s="86" t="s">
        <v>125</v>
      </c>
      <c r="E174" s="86" t="s">
        <v>125</v>
      </c>
      <c r="F174" s="86" t="s">
        <v>125</v>
      </c>
      <c r="G174" s="86" t="s">
        <v>125</v>
      </c>
      <c r="H174" s="86" t="s">
        <v>125</v>
      </c>
    </row>
    <row r="175" spans="2:8">
      <c r="B175" s="103"/>
      <c r="C175" s="369"/>
      <c r="D175" s="369"/>
      <c r="E175" s="369"/>
      <c r="F175" s="369"/>
      <c r="G175" s="369"/>
      <c r="H175" s="369"/>
    </row>
    <row r="176" spans="2:8">
      <c r="B176" s="44" t="s">
        <v>213</v>
      </c>
      <c r="C176" s="370"/>
      <c r="D176" s="370"/>
      <c r="E176" s="370"/>
      <c r="F176" s="370"/>
      <c r="G176" s="370"/>
      <c r="H176" s="370"/>
    </row>
    <row r="177" spans="2:8">
      <c r="B177" s="103" t="s">
        <v>214</v>
      </c>
      <c r="C177" s="370">
        <v>134934.75599999999</v>
      </c>
      <c r="D177" s="370">
        <v>150832.91099999999</v>
      </c>
      <c r="E177" s="370">
        <v>159336.75899999999</v>
      </c>
      <c r="F177" s="370">
        <v>149248.31</v>
      </c>
      <c r="G177" s="370">
        <v>162143.84999999998</v>
      </c>
      <c r="H177" s="370">
        <v>152682.29500000001</v>
      </c>
    </row>
    <row r="178" spans="2:8">
      <c r="B178" s="252" t="s">
        <v>215</v>
      </c>
      <c r="C178" s="370">
        <v>134242.677</v>
      </c>
      <c r="D178" s="370">
        <v>149983.693</v>
      </c>
      <c r="E178" s="370">
        <v>157760.93299999999</v>
      </c>
      <c r="F178" s="370">
        <v>147286.35399999999</v>
      </c>
      <c r="G178" s="370">
        <v>159769.54799999998</v>
      </c>
      <c r="H178" s="370">
        <v>150694.56400000001</v>
      </c>
    </row>
    <row r="179" spans="2:8">
      <c r="B179" s="252" t="s">
        <v>216</v>
      </c>
      <c r="C179" s="370">
        <v>692.07899999999995</v>
      </c>
      <c r="D179" s="370">
        <v>849.21799999999996</v>
      </c>
      <c r="E179" s="370">
        <v>1575.826</v>
      </c>
      <c r="F179" s="370">
        <v>1961.9559999999999</v>
      </c>
      <c r="G179" s="370">
        <v>2374.3020000000001</v>
      </c>
      <c r="H179" s="370">
        <v>1987.731</v>
      </c>
    </row>
    <row r="180" spans="2:8">
      <c r="B180" s="103" t="s">
        <v>217</v>
      </c>
      <c r="C180" s="370">
        <v>240668.60199999998</v>
      </c>
      <c r="D180" s="370">
        <v>268377.18599999999</v>
      </c>
      <c r="E180" s="370">
        <v>320700</v>
      </c>
      <c r="F180" s="370">
        <v>347643.80199999997</v>
      </c>
      <c r="G180" s="370">
        <v>389463.79000000004</v>
      </c>
      <c r="H180" s="370">
        <v>434200</v>
      </c>
    </row>
    <row r="181" spans="2:8">
      <c r="B181" s="103" t="s">
        <v>207</v>
      </c>
      <c r="C181" s="86" t="s">
        <v>125</v>
      </c>
      <c r="D181" s="86" t="s">
        <v>125</v>
      </c>
      <c r="E181" s="86" t="s">
        <v>125</v>
      </c>
      <c r="F181" s="86" t="s">
        <v>125</v>
      </c>
      <c r="G181" s="86" t="s">
        <v>125</v>
      </c>
      <c r="H181" s="86" t="s">
        <v>125</v>
      </c>
    </row>
    <row r="182" spans="2:8">
      <c r="B182" s="252" t="s">
        <v>218</v>
      </c>
      <c r="C182" s="86" t="s">
        <v>125</v>
      </c>
      <c r="D182" s="86" t="s">
        <v>125</v>
      </c>
      <c r="E182" s="86" t="s">
        <v>125</v>
      </c>
      <c r="F182" s="86" t="s">
        <v>125</v>
      </c>
      <c r="G182" s="86" t="s">
        <v>125</v>
      </c>
      <c r="H182" s="86" t="s">
        <v>125</v>
      </c>
    </row>
    <row r="183" spans="2:8">
      <c r="B183" s="252" t="s">
        <v>219</v>
      </c>
      <c r="C183" s="86" t="s">
        <v>125</v>
      </c>
      <c r="D183" s="86" t="s">
        <v>125</v>
      </c>
      <c r="E183" s="86" t="s">
        <v>125</v>
      </c>
      <c r="F183" s="86" t="s">
        <v>125</v>
      </c>
      <c r="G183" s="86" t="s">
        <v>125</v>
      </c>
      <c r="H183" s="86" t="s">
        <v>125</v>
      </c>
    </row>
    <row r="184" spans="2:8">
      <c r="B184" s="252" t="s">
        <v>220</v>
      </c>
      <c r="C184" s="86" t="s">
        <v>125</v>
      </c>
      <c r="D184" s="86" t="s">
        <v>125</v>
      </c>
      <c r="E184" s="86" t="s">
        <v>125</v>
      </c>
      <c r="F184" s="86" t="s">
        <v>125</v>
      </c>
      <c r="G184" s="86" t="s">
        <v>125</v>
      </c>
      <c r="H184" s="86" t="s">
        <v>125</v>
      </c>
    </row>
    <row r="185" spans="2:8">
      <c r="B185" s="252"/>
      <c r="C185" s="370"/>
      <c r="D185" s="370"/>
      <c r="E185" s="370"/>
      <c r="F185" s="370"/>
      <c r="G185" s="370"/>
      <c r="H185" s="370"/>
    </row>
    <row r="186" spans="2:8" ht="25.5">
      <c r="B186" s="49" t="s">
        <v>221</v>
      </c>
      <c r="C186" s="370"/>
      <c r="D186" s="370"/>
      <c r="E186" s="370"/>
      <c r="F186" s="370"/>
      <c r="G186" s="370"/>
      <c r="H186" s="370"/>
    </row>
    <row r="187" spans="2:8">
      <c r="B187" s="103" t="s">
        <v>214</v>
      </c>
      <c r="C187" s="370">
        <v>134934.75599999999</v>
      </c>
      <c r="D187" s="370">
        <v>150832.91099999999</v>
      </c>
      <c r="E187" s="370">
        <v>159336.75899999999</v>
      </c>
      <c r="F187" s="370">
        <v>149248.31</v>
      </c>
      <c r="G187" s="370">
        <v>162143.84999999998</v>
      </c>
      <c r="H187" s="370">
        <v>152682.29500000001</v>
      </c>
    </row>
    <row r="188" spans="2:8">
      <c r="B188" s="252" t="s">
        <v>215</v>
      </c>
      <c r="C188" s="370">
        <v>134242.677</v>
      </c>
      <c r="D188" s="370">
        <v>149983.693</v>
      </c>
      <c r="E188" s="370">
        <v>157760.93299999999</v>
      </c>
      <c r="F188" s="370">
        <v>147286.35399999999</v>
      </c>
      <c r="G188" s="370">
        <v>159769.54799999998</v>
      </c>
      <c r="H188" s="370">
        <v>150694.56400000001</v>
      </c>
    </row>
    <row r="189" spans="2:8">
      <c r="B189" s="252" t="s">
        <v>216</v>
      </c>
      <c r="C189" s="370">
        <v>692.07899999999995</v>
      </c>
      <c r="D189" s="370">
        <v>849.21799999999996</v>
      </c>
      <c r="E189" s="370">
        <v>1575.826</v>
      </c>
      <c r="F189" s="370">
        <v>1961.9559999999999</v>
      </c>
      <c r="G189" s="370">
        <v>2374.3020000000001</v>
      </c>
      <c r="H189" s="370">
        <v>1987.731</v>
      </c>
    </row>
    <row r="190" spans="2:8">
      <c r="B190" s="103" t="s">
        <v>217</v>
      </c>
      <c r="C190" s="86" t="s">
        <v>125</v>
      </c>
      <c r="D190" s="86" t="s">
        <v>125</v>
      </c>
      <c r="E190" s="86" t="s">
        <v>125</v>
      </c>
      <c r="F190" s="86" t="s">
        <v>125</v>
      </c>
      <c r="G190" s="86" t="s">
        <v>125</v>
      </c>
      <c r="H190" s="86" t="s">
        <v>125</v>
      </c>
    </row>
    <row r="191" spans="2:8">
      <c r="B191" s="103" t="s">
        <v>207</v>
      </c>
      <c r="C191" s="86" t="s">
        <v>125</v>
      </c>
      <c r="D191" s="86" t="s">
        <v>125</v>
      </c>
      <c r="E191" s="86" t="s">
        <v>125</v>
      </c>
      <c r="F191" s="86" t="s">
        <v>125</v>
      </c>
      <c r="G191" s="86" t="s">
        <v>125</v>
      </c>
      <c r="H191" s="86" t="s">
        <v>125</v>
      </c>
    </row>
    <row r="192" spans="2:8">
      <c r="B192" s="252" t="s">
        <v>218</v>
      </c>
      <c r="C192" s="86" t="s">
        <v>125</v>
      </c>
      <c r="D192" s="86" t="s">
        <v>125</v>
      </c>
      <c r="E192" s="86" t="s">
        <v>125</v>
      </c>
      <c r="F192" s="86" t="s">
        <v>125</v>
      </c>
      <c r="G192" s="86" t="s">
        <v>125</v>
      </c>
      <c r="H192" s="86" t="s">
        <v>125</v>
      </c>
    </row>
    <row r="193" spans="2:8">
      <c r="B193" s="252" t="s">
        <v>219</v>
      </c>
      <c r="C193" s="86" t="s">
        <v>125</v>
      </c>
      <c r="D193" s="86" t="s">
        <v>125</v>
      </c>
      <c r="E193" s="86" t="s">
        <v>125</v>
      </c>
      <c r="F193" s="86" t="s">
        <v>125</v>
      </c>
      <c r="G193" s="86" t="s">
        <v>125</v>
      </c>
      <c r="H193" s="86" t="s">
        <v>125</v>
      </c>
    </row>
    <row r="194" spans="2:8">
      <c r="B194" s="252" t="s">
        <v>220</v>
      </c>
      <c r="C194" s="86" t="s">
        <v>125</v>
      </c>
      <c r="D194" s="86" t="s">
        <v>125</v>
      </c>
      <c r="E194" s="86" t="s">
        <v>125</v>
      </c>
      <c r="F194" s="86" t="s">
        <v>125</v>
      </c>
      <c r="G194" s="86" t="s">
        <v>125</v>
      </c>
      <c r="H194" s="86" t="s">
        <v>125</v>
      </c>
    </row>
    <row r="195" spans="2:8">
      <c r="B195" s="252"/>
      <c r="C195" s="370"/>
      <c r="D195" s="370"/>
      <c r="E195" s="370"/>
      <c r="F195" s="370"/>
      <c r="G195" s="370"/>
      <c r="H195" s="370"/>
    </row>
    <row r="196" spans="2:8" ht="25.5">
      <c r="B196" s="49" t="s">
        <v>222</v>
      </c>
      <c r="C196" s="370"/>
      <c r="D196" s="370"/>
      <c r="E196" s="370"/>
      <c r="F196" s="370"/>
      <c r="G196" s="370"/>
      <c r="H196" s="370"/>
    </row>
    <row r="197" spans="2:8">
      <c r="B197" s="103" t="s">
        <v>214</v>
      </c>
      <c r="C197" s="86" t="s">
        <v>125</v>
      </c>
      <c r="D197" s="86" t="s">
        <v>125</v>
      </c>
      <c r="E197" s="86" t="s">
        <v>125</v>
      </c>
      <c r="F197" s="86" t="s">
        <v>125</v>
      </c>
      <c r="G197" s="86" t="s">
        <v>125</v>
      </c>
      <c r="H197" s="86" t="s">
        <v>125</v>
      </c>
    </row>
    <row r="198" spans="2:8">
      <c r="B198" s="252" t="s">
        <v>215</v>
      </c>
      <c r="C198" s="86" t="s">
        <v>125</v>
      </c>
      <c r="D198" s="86" t="s">
        <v>125</v>
      </c>
      <c r="E198" s="86" t="s">
        <v>125</v>
      </c>
      <c r="F198" s="86" t="s">
        <v>125</v>
      </c>
      <c r="G198" s="86" t="s">
        <v>125</v>
      </c>
      <c r="H198" s="86" t="s">
        <v>125</v>
      </c>
    </row>
    <row r="199" spans="2:8">
      <c r="B199" s="252" t="s">
        <v>216</v>
      </c>
      <c r="C199" s="86" t="s">
        <v>125</v>
      </c>
      <c r="D199" s="86" t="s">
        <v>125</v>
      </c>
      <c r="E199" s="86" t="s">
        <v>125</v>
      </c>
      <c r="F199" s="86" t="s">
        <v>125</v>
      </c>
      <c r="G199" s="86" t="s">
        <v>125</v>
      </c>
      <c r="H199" s="86" t="s">
        <v>125</v>
      </c>
    </row>
    <row r="200" spans="2:8">
      <c r="B200" s="103" t="s">
        <v>217</v>
      </c>
      <c r="C200" s="86" t="s">
        <v>125</v>
      </c>
      <c r="D200" s="86" t="s">
        <v>125</v>
      </c>
      <c r="E200" s="86" t="s">
        <v>125</v>
      </c>
      <c r="F200" s="86" t="s">
        <v>125</v>
      </c>
      <c r="G200" s="86" t="s">
        <v>125</v>
      </c>
      <c r="H200" s="86" t="s">
        <v>125</v>
      </c>
    </row>
    <row r="201" spans="2:8">
      <c r="B201" s="103" t="s">
        <v>207</v>
      </c>
      <c r="C201" s="86" t="s">
        <v>125</v>
      </c>
      <c r="D201" s="86" t="s">
        <v>125</v>
      </c>
      <c r="E201" s="86" t="s">
        <v>125</v>
      </c>
      <c r="F201" s="86" t="s">
        <v>125</v>
      </c>
      <c r="G201" s="86" t="s">
        <v>125</v>
      </c>
      <c r="H201" s="86" t="s">
        <v>125</v>
      </c>
    </row>
    <row r="202" spans="2:8">
      <c r="B202" s="252" t="s">
        <v>218</v>
      </c>
      <c r="C202" s="86" t="s">
        <v>125</v>
      </c>
      <c r="D202" s="86" t="s">
        <v>125</v>
      </c>
      <c r="E202" s="86" t="s">
        <v>125</v>
      </c>
      <c r="F202" s="86" t="s">
        <v>125</v>
      </c>
      <c r="G202" s="86" t="s">
        <v>125</v>
      </c>
      <c r="H202" s="86" t="s">
        <v>125</v>
      </c>
    </row>
    <row r="203" spans="2:8">
      <c r="B203" s="252" t="s">
        <v>219</v>
      </c>
      <c r="C203" s="86" t="s">
        <v>125</v>
      </c>
      <c r="D203" s="86" t="s">
        <v>125</v>
      </c>
      <c r="E203" s="86" t="s">
        <v>125</v>
      </c>
      <c r="F203" s="86" t="s">
        <v>125</v>
      </c>
      <c r="G203" s="86" t="s">
        <v>125</v>
      </c>
      <c r="H203" s="86" t="s">
        <v>125</v>
      </c>
    </row>
    <row r="204" spans="2:8">
      <c r="B204" s="252" t="s">
        <v>220</v>
      </c>
      <c r="C204" s="86" t="s">
        <v>125</v>
      </c>
      <c r="D204" s="86" t="s">
        <v>125</v>
      </c>
      <c r="E204" s="86" t="s">
        <v>125</v>
      </c>
      <c r="F204" s="86" t="s">
        <v>125</v>
      </c>
      <c r="G204" s="86" t="s">
        <v>125</v>
      </c>
      <c r="H204" s="86" t="s">
        <v>125</v>
      </c>
    </row>
    <row r="205" spans="2:8">
      <c r="B205" s="252"/>
      <c r="C205" s="370"/>
      <c r="D205" s="370"/>
      <c r="E205" s="370"/>
      <c r="F205" s="370"/>
      <c r="G205" s="370"/>
      <c r="H205" s="370"/>
    </row>
    <row r="206" spans="2:8" ht="25.5">
      <c r="B206" s="49" t="s">
        <v>223</v>
      </c>
      <c r="C206" s="370"/>
      <c r="D206" s="370"/>
      <c r="E206" s="370"/>
      <c r="F206" s="370"/>
      <c r="G206" s="370"/>
      <c r="H206" s="370"/>
    </row>
    <row r="207" spans="2:8">
      <c r="B207" s="103" t="s">
        <v>214</v>
      </c>
      <c r="C207" s="86" t="s">
        <v>125</v>
      </c>
      <c r="D207" s="86" t="s">
        <v>125</v>
      </c>
      <c r="E207" s="86" t="s">
        <v>125</v>
      </c>
      <c r="F207" s="86" t="s">
        <v>125</v>
      </c>
      <c r="G207" s="86" t="s">
        <v>125</v>
      </c>
      <c r="H207" s="86" t="s">
        <v>125</v>
      </c>
    </row>
    <row r="208" spans="2:8">
      <c r="B208" s="252" t="s">
        <v>215</v>
      </c>
      <c r="C208" s="86" t="s">
        <v>125</v>
      </c>
      <c r="D208" s="86" t="s">
        <v>125</v>
      </c>
      <c r="E208" s="86" t="s">
        <v>125</v>
      </c>
      <c r="F208" s="86" t="s">
        <v>125</v>
      </c>
      <c r="G208" s="86" t="s">
        <v>125</v>
      </c>
      <c r="H208" s="86" t="s">
        <v>125</v>
      </c>
    </row>
    <row r="209" spans="2:8">
      <c r="B209" s="252" t="s">
        <v>216</v>
      </c>
      <c r="C209" s="86" t="s">
        <v>125</v>
      </c>
      <c r="D209" s="86" t="s">
        <v>125</v>
      </c>
      <c r="E209" s="86" t="s">
        <v>125</v>
      </c>
      <c r="F209" s="86" t="s">
        <v>125</v>
      </c>
      <c r="G209" s="86" t="s">
        <v>125</v>
      </c>
      <c r="H209" s="86" t="s">
        <v>125</v>
      </c>
    </row>
    <row r="210" spans="2:8">
      <c r="B210" s="103" t="s">
        <v>217</v>
      </c>
      <c r="C210" s="86" t="s">
        <v>125</v>
      </c>
      <c r="D210" s="86" t="s">
        <v>125</v>
      </c>
      <c r="E210" s="86" t="s">
        <v>125</v>
      </c>
      <c r="F210" s="86" t="s">
        <v>125</v>
      </c>
      <c r="G210" s="86" t="s">
        <v>125</v>
      </c>
      <c r="H210" s="86" t="s">
        <v>125</v>
      </c>
    </row>
    <row r="211" spans="2:8">
      <c r="B211" s="103" t="s">
        <v>207</v>
      </c>
      <c r="C211" s="86" t="s">
        <v>125</v>
      </c>
      <c r="D211" s="86" t="s">
        <v>125</v>
      </c>
      <c r="E211" s="86" t="s">
        <v>125</v>
      </c>
      <c r="F211" s="86" t="s">
        <v>125</v>
      </c>
      <c r="G211" s="86" t="s">
        <v>125</v>
      </c>
      <c r="H211" s="86" t="s">
        <v>125</v>
      </c>
    </row>
    <row r="212" spans="2:8">
      <c r="B212" s="252" t="s">
        <v>218</v>
      </c>
      <c r="C212" s="86" t="s">
        <v>125</v>
      </c>
      <c r="D212" s="86" t="s">
        <v>125</v>
      </c>
      <c r="E212" s="86" t="s">
        <v>125</v>
      </c>
      <c r="F212" s="86" t="s">
        <v>125</v>
      </c>
      <c r="G212" s="86" t="s">
        <v>125</v>
      </c>
      <c r="H212" s="86" t="s">
        <v>125</v>
      </c>
    </row>
    <row r="213" spans="2:8">
      <c r="B213" s="252" t="s">
        <v>219</v>
      </c>
      <c r="C213" s="86" t="s">
        <v>125</v>
      </c>
      <c r="D213" s="86" t="s">
        <v>125</v>
      </c>
      <c r="E213" s="86" t="s">
        <v>125</v>
      </c>
      <c r="F213" s="86" t="s">
        <v>125</v>
      </c>
      <c r="G213" s="86" t="s">
        <v>125</v>
      </c>
      <c r="H213" s="86" t="s">
        <v>125</v>
      </c>
    </row>
    <row r="214" spans="2:8" ht="15.75" thickBot="1">
      <c r="B214" s="91" t="s">
        <v>220</v>
      </c>
      <c r="C214" s="86" t="s">
        <v>125</v>
      </c>
      <c r="D214" s="86" t="s">
        <v>125</v>
      </c>
      <c r="E214" s="86" t="s">
        <v>125</v>
      </c>
      <c r="F214" s="86" t="s">
        <v>125</v>
      </c>
      <c r="G214" s="86" t="s">
        <v>125</v>
      </c>
      <c r="H214" s="86" t="s">
        <v>125</v>
      </c>
    </row>
    <row r="215" spans="2:8" ht="15.75" thickTop="1">
      <c r="B215" s="1064" t="s">
        <v>778</v>
      </c>
      <c r="C215" s="1064"/>
      <c r="D215" s="1064"/>
      <c r="E215" s="1064"/>
      <c r="F215" s="1064"/>
      <c r="G215" s="1064"/>
      <c r="H215" s="1064"/>
    </row>
    <row r="216" spans="2:8">
      <c r="B216" s="27"/>
    </row>
    <row r="217" spans="2:8">
      <c r="B217" s="1063" t="s">
        <v>21</v>
      </c>
      <c r="C217" s="1063"/>
      <c r="D217" s="1063"/>
      <c r="E217" s="1063"/>
      <c r="F217" s="1063"/>
      <c r="G217" s="1063"/>
      <c r="H217" s="1063"/>
    </row>
    <row r="218" spans="2:8">
      <c r="B218" s="13" t="s">
        <v>20</v>
      </c>
    </row>
    <row r="219" spans="2:8">
      <c r="B219" s="26" t="s">
        <v>225</v>
      </c>
    </row>
    <row r="220" spans="2:8">
      <c r="B220" s="27"/>
    </row>
    <row r="221" spans="2:8">
      <c r="B221" s="16"/>
      <c r="C221" s="357">
        <v>2014</v>
      </c>
      <c r="D221" s="357">
        <v>2015</v>
      </c>
      <c r="E221" s="357">
        <v>2016</v>
      </c>
      <c r="F221" s="357">
        <v>2017</v>
      </c>
      <c r="G221" s="357">
        <v>2018</v>
      </c>
      <c r="H221" s="357">
        <v>2019</v>
      </c>
    </row>
    <row r="222" spans="2:8">
      <c r="B222" s="44" t="s">
        <v>198</v>
      </c>
    </row>
    <row r="223" spans="2:8">
      <c r="B223" s="103" t="s">
        <v>199</v>
      </c>
      <c r="C223" s="372"/>
      <c r="D223" s="372"/>
      <c r="E223" s="372"/>
      <c r="F223" s="372"/>
      <c r="G223" s="372"/>
      <c r="H223" s="372"/>
    </row>
    <row r="224" spans="2:8">
      <c r="B224" s="250" t="s">
        <v>200</v>
      </c>
      <c r="C224" s="86" t="s">
        <v>125</v>
      </c>
      <c r="D224" s="86" t="s">
        <v>125</v>
      </c>
      <c r="E224" s="86" t="s">
        <v>125</v>
      </c>
      <c r="F224" s="86" t="s">
        <v>125</v>
      </c>
      <c r="G224" s="86" t="s">
        <v>125</v>
      </c>
      <c r="H224" s="86" t="s">
        <v>125</v>
      </c>
    </row>
    <row r="225" spans="2:8">
      <c r="B225" s="250" t="s">
        <v>772</v>
      </c>
      <c r="C225" s="372">
        <v>98383.780696630376</v>
      </c>
      <c r="D225" s="372">
        <v>214260.63098562841</v>
      </c>
      <c r="E225" s="372">
        <v>219357.20007148234</v>
      </c>
      <c r="F225" s="372">
        <v>255105.22693948311</v>
      </c>
      <c r="G225" s="372">
        <v>262954.19033270603</v>
      </c>
      <c r="H225" s="372">
        <v>315610.66625818837</v>
      </c>
    </row>
    <row r="226" spans="2:8">
      <c r="B226" s="251" t="s">
        <v>773</v>
      </c>
      <c r="C226" s="372">
        <v>27473.836340116894</v>
      </c>
      <c r="D226" s="372">
        <v>46375.323535485208</v>
      </c>
      <c r="E226" s="372">
        <v>58712.934753066795</v>
      </c>
      <c r="F226" s="372">
        <v>69368.779628570555</v>
      </c>
      <c r="G226" s="372">
        <v>85873.814706127858</v>
      </c>
      <c r="H226" s="372">
        <v>76551.875848752359</v>
      </c>
    </row>
    <row r="227" spans="2:8">
      <c r="B227" s="93" t="s">
        <v>203</v>
      </c>
      <c r="C227" s="373">
        <v>10350.39875968191</v>
      </c>
      <c r="D227" s="373">
        <v>11877.895702231704</v>
      </c>
      <c r="E227" s="373">
        <v>13514.286089699941</v>
      </c>
      <c r="F227" s="373">
        <v>13131.154040576368</v>
      </c>
      <c r="G227" s="373">
        <v>13370.053471315488</v>
      </c>
      <c r="H227" s="373">
        <v>16387.849527246719</v>
      </c>
    </row>
    <row r="228" spans="2:8">
      <c r="B228" s="250" t="s">
        <v>204</v>
      </c>
      <c r="C228" s="373">
        <v>5189.7633794815465</v>
      </c>
      <c r="D228" s="373">
        <v>6289.3855382926786</v>
      </c>
      <c r="E228" s="373">
        <v>7026.7057905879728</v>
      </c>
      <c r="F228" s="373">
        <v>6130.1576448694295</v>
      </c>
      <c r="G228" s="373">
        <v>6223.7694445845664</v>
      </c>
      <c r="H228" s="373">
        <v>7268.8346221160264</v>
      </c>
    </row>
    <row r="229" spans="2:8">
      <c r="B229" s="250" t="s">
        <v>205</v>
      </c>
      <c r="C229" s="373"/>
      <c r="D229" s="373"/>
      <c r="E229" s="373"/>
      <c r="F229" s="373"/>
      <c r="G229" s="373"/>
      <c r="H229" s="373"/>
    </row>
    <row r="230" spans="2:8">
      <c r="B230" s="250" t="s">
        <v>206</v>
      </c>
      <c r="C230" s="373">
        <v>5160.6295804949232</v>
      </c>
      <c r="D230" s="373">
        <v>5588.4412315727723</v>
      </c>
      <c r="E230" s="373">
        <v>6496.2163882758232</v>
      </c>
      <c r="F230" s="373">
        <v>7000.9963957069385</v>
      </c>
      <c r="G230" s="373">
        <v>7146.2840267309221</v>
      </c>
      <c r="H230" s="373">
        <v>9119.0149051306907</v>
      </c>
    </row>
    <row r="231" spans="2:8">
      <c r="B231" s="93" t="s">
        <v>207</v>
      </c>
      <c r="C231" s="86" t="s">
        <v>125</v>
      </c>
      <c r="D231" s="86" t="s">
        <v>125</v>
      </c>
      <c r="E231" s="86" t="s">
        <v>125</v>
      </c>
      <c r="F231" s="86" t="s">
        <v>125</v>
      </c>
      <c r="G231" s="86" t="s">
        <v>125</v>
      </c>
      <c r="H231" s="86" t="s">
        <v>125</v>
      </c>
    </row>
    <row r="232" spans="2:8">
      <c r="B232" s="93" t="s">
        <v>208</v>
      </c>
      <c r="C232" s="373"/>
      <c r="D232" s="373"/>
      <c r="E232" s="373"/>
      <c r="F232" s="373"/>
      <c r="G232" s="373"/>
      <c r="H232" s="373"/>
    </row>
    <row r="233" spans="2:8">
      <c r="B233" s="95" t="s">
        <v>774</v>
      </c>
      <c r="C233" s="372">
        <v>13340.916223274418</v>
      </c>
      <c r="D233" s="372">
        <v>12771.665481611017</v>
      </c>
      <c r="E233" s="372">
        <v>11343.763773484621</v>
      </c>
      <c r="F233" s="372">
        <v>8697.5093610447293</v>
      </c>
      <c r="G233" s="372">
        <v>5717.7353108418565</v>
      </c>
      <c r="H233" s="372">
        <v>4582.3782416240538</v>
      </c>
    </row>
    <row r="234" spans="2:8">
      <c r="B234" s="37" t="s">
        <v>775</v>
      </c>
      <c r="C234" s="372">
        <v>7797.2497710960615</v>
      </c>
      <c r="D234" s="372">
        <v>7851.8204417446959</v>
      </c>
      <c r="E234" s="372">
        <v>6878.3743672789433</v>
      </c>
      <c r="F234" s="372">
        <v>5163.6289623893899</v>
      </c>
      <c r="G234" s="372">
        <v>3192.9096489637977</v>
      </c>
      <c r="H234" s="372">
        <v>2546.3426469543601</v>
      </c>
    </row>
    <row r="235" spans="2:8">
      <c r="B235" s="37" t="s">
        <v>776</v>
      </c>
      <c r="C235" s="372">
        <v>5505.6112016588813</v>
      </c>
      <c r="D235" s="372">
        <v>4884.4313067717248</v>
      </c>
      <c r="E235" s="372">
        <v>4439.3253327031534</v>
      </c>
      <c r="F235" s="372">
        <v>3533.8803986553403</v>
      </c>
      <c r="G235" s="372">
        <v>2524.8256618780579</v>
      </c>
      <c r="H235" s="372">
        <v>2036.0355946696941</v>
      </c>
    </row>
    <row r="236" spans="2:8">
      <c r="B236" s="95" t="s">
        <v>777</v>
      </c>
      <c r="C236" s="372">
        <v>12443.757836839333</v>
      </c>
      <c r="D236" s="372">
        <v>11860.032456863901</v>
      </c>
      <c r="E236" s="372">
        <v>10880.030786296918</v>
      </c>
      <c r="F236" s="372">
        <v>12764.288125832443</v>
      </c>
      <c r="G236" s="372">
        <v>9307.0520690636622</v>
      </c>
      <c r="H236" s="372">
        <v>7423.770592196719</v>
      </c>
    </row>
    <row r="237" spans="2:8">
      <c r="B237" s="37" t="s">
        <v>775</v>
      </c>
      <c r="C237" s="372">
        <v>9839.9892852499397</v>
      </c>
      <c r="D237" s="372">
        <v>9488.0259654911206</v>
      </c>
      <c r="E237" s="372">
        <v>8704.0246290375344</v>
      </c>
      <c r="F237" s="372">
        <v>9676.0078411010727</v>
      </c>
      <c r="G237" s="372">
        <v>7265.0567442071006</v>
      </c>
      <c r="H237" s="372">
        <v>5930.6090352914498</v>
      </c>
    </row>
    <row r="238" spans="2:8">
      <c r="B238" s="37" t="s">
        <v>776</v>
      </c>
      <c r="C238" s="372">
        <v>2461.1928317059751</v>
      </c>
      <c r="D238" s="372">
        <v>2372.0064913727801</v>
      </c>
      <c r="E238" s="372">
        <v>2176.0061572593836</v>
      </c>
      <c r="F238" s="372">
        <v>3088.2802847313715</v>
      </c>
      <c r="G238" s="372">
        <v>2041.9953248565607</v>
      </c>
      <c r="H238" s="372">
        <v>1493.1615569052697</v>
      </c>
    </row>
    <row r="239" spans="2:8">
      <c r="B239" s="103" t="s">
        <v>209</v>
      </c>
      <c r="C239" s="373"/>
      <c r="D239" s="373"/>
      <c r="E239" s="373"/>
      <c r="F239" s="373"/>
      <c r="G239" s="373"/>
      <c r="H239" s="373"/>
    </row>
    <row r="240" spans="2:8">
      <c r="B240" s="103"/>
      <c r="C240" s="374"/>
      <c r="D240" s="374"/>
      <c r="E240" s="374"/>
      <c r="F240" s="374"/>
      <c r="G240" s="374"/>
      <c r="H240" s="374"/>
    </row>
    <row r="241" spans="2:8">
      <c r="B241" s="103" t="s">
        <v>226</v>
      </c>
      <c r="C241" s="374">
        <v>161992.68985654294</v>
      </c>
      <c r="D241" s="374">
        <v>297145.54816182028</v>
      </c>
      <c r="E241" s="374">
        <v>313808.21547403064</v>
      </c>
      <c r="F241" s="374">
        <v>359066.95809550723</v>
      </c>
      <c r="G241" s="374">
        <v>377222.84589005489</v>
      </c>
      <c r="H241" s="374">
        <v>420556.54046800826</v>
      </c>
    </row>
    <row r="242" spans="2:8">
      <c r="B242" s="252" t="s">
        <v>211</v>
      </c>
      <c r="C242" s="86" t="s">
        <v>125</v>
      </c>
      <c r="D242" s="86" t="s">
        <v>125</v>
      </c>
      <c r="E242" s="86" t="s">
        <v>125</v>
      </c>
      <c r="F242" s="86" t="s">
        <v>125</v>
      </c>
      <c r="G242" s="86" t="s">
        <v>125</v>
      </c>
      <c r="H242" s="86" t="s">
        <v>125</v>
      </c>
    </row>
    <row r="243" spans="2:8">
      <c r="B243" s="252"/>
      <c r="C243" s="374"/>
      <c r="D243" s="374"/>
      <c r="E243" s="374"/>
      <c r="F243" s="374"/>
      <c r="G243" s="374"/>
      <c r="H243" s="374"/>
    </row>
    <row r="244" spans="2:8">
      <c r="B244" s="103" t="s">
        <v>212</v>
      </c>
      <c r="C244" s="86" t="s">
        <v>125</v>
      </c>
      <c r="D244" s="86" t="s">
        <v>125</v>
      </c>
      <c r="E244" s="86" t="s">
        <v>125</v>
      </c>
      <c r="F244" s="86" t="s">
        <v>125</v>
      </c>
      <c r="G244" s="86" t="s">
        <v>125</v>
      </c>
      <c r="H244" s="86" t="s">
        <v>125</v>
      </c>
    </row>
    <row r="245" spans="2:8">
      <c r="B245" s="103"/>
      <c r="C245" s="374"/>
      <c r="D245" s="374"/>
      <c r="E245" s="374"/>
      <c r="F245" s="374"/>
      <c r="G245" s="374"/>
      <c r="H245" s="374"/>
    </row>
    <row r="246" spans="2:8">
      <c r="B246" s="44" t="s">
        <v>213</v>
      </c>
      <c r="C246" s="374"/>
      <c r="D246" s="374"/>
      <c r="E246" s="374"/>
      <c r="F246" s="374"/>
      <c r="G246" s="374"/>
      <c r="H246" s="374"/>
    </row>
    <row r="247" spans="2:8">
      <c r="B247" s="103" t="s">
        <v>214</v>
      </c>
      <c r="C247" s="375">
        <v>13084.585374318147</v>
      </c>
      <c r="D247" s="375">
        <v>14361.63284439444</v>
      </c>
      <c r="E247" s="375">
        <v>14706.971008997047</v>
      </c>
      <c r="F247" s="375">
        <v>14718.394785702305</v>
      </c>
      <c r="G247" s="375">
        <v>14704.06307711246</v>
      </c>
      <c r="H247" s="375">
        <v>15594.666055164975</v>
      </c>
    </row>
    <row r="248" spans="2:8">
      <c r="B248" s="252" t="s">
        <v>215</v>
      </c>
      <c r="C248" s="374">
        <v>12832.197950102121</v>
      </c>
      <c r="D248" s="374">
        <v>14189.344671921981</v>
      </c>
      <c r="E248" s="374">
        <v>14404.646924617828</v>
      </c>
      <c r="F248" s="374">
        <v>14432.983611813672</v>
      </c>
      <c r="G248" s="374">
        <v>14382.024275663067</v>
      </c>
      <c r="H248" s="374">
        <v>15247.332266778929</v>
      </c>
    </row>
    <row r="249" spans="2:8">
      <c r="B249" s="252" t="s">
        <v>216</v>
      </c>
      <c r="C249" s="371">
        <v>252.38742421602635</v>
      </c>
      <c r="D249" s="371">
        <v>172.28817247245928</v>
      </c>
      <c r="E249" s="371">
        <v>302.3240843792185</v>
      </c>
      <c r="F249" s="375">
        <v>285.41117388863393</v>
      </c>
      <c r="G249" s="375">
        <v>322.03880144939529</v>
      </c>
      <c r="H249" s="375">
        <v>347.33378838604432</v>
      </c>
    </row>
    <row r="250" spans="2:8">
      <c r="B250" s="103" t="s">
        <v>217</v>
      </c>
      <c r="C250" s="375">
        <v>10184.405808620935</v>
      </c>
      <c r="D250" s="375">
        <v>12602.155588932961</v>
      </c>
      <c r="E250" s="375">
        <v>11871.467729959504</v>
      </c>
      <c r="F250" s="375">
        <v>12507.760179253912</v>
      </c>
      <c r="G250" s="375">
        <v>12232.370864197112</v>
      </c>
      <c r="H250" s="375">
        <v>14798.623024434737</v>
      </c>
    </row>
    <row r="251" spans="2:8">
      <c r="B251" s="103" t="s">
        <v>207</v>
      </c>
      <c r="C251" s="86" t="s">
        <v>125</v>
      </c>
      <c r="D251" s="86" t="s">
        <v>125</v>
      </c>
      <c r="E251" s="86" t="s">
        <v>125</v>
      </c>
      <c r="F251" s="86" t="s">
        <v>125</v>
      </c>
      <c r="G251" s="86" t="s">
        <v>125</v>
      </c>
      <c r="H251" s="86" t="s">
        <v>125</v>
      </c>
    </row>
    <row r="252" spans="2:8">
      <c r="B252" s="252" t="s">
        <v>218</v>
      </c>
      <c r="C252" s="86" t="s">
        <v>125</v>
      </c>
      <c r="D252" s="86" t="s">
        <v>125</v>
      </c>
      <c r="E252" s="86" t="s">
        <v>125</v>
      </c>
      <c r="F252" s="86" t="s">
        <v>125</v>
      </c>
      <c r="G252" s="86" t="s">
        <v>125</v>
      </c>
      <c r="H252" s="86" t="s">
        <v>125</v>
      </c>
    </row>
    <row r="253" spans="2:8">
      <c r="B253" s="252" t="s">
        <v>219</v>
      </c>
      <c r="C253" s="86" t="s">
        <v>125</v>
      </c>
      <c r="D253" s="86" t="s">
        <v>125</v>
      </c>
      <c r="E253" s="86" t="s">
        <v>125</v>
      </c>
      <c r="F253" s="86" t="s">
        <v>125</v>
      </c>
      <c r="G253" s="86" t="s">
        <v>125</v>
      </c>
      <c r="H253" s="86" t="s">
        <v>125</v>
      </c>
    </row>
    <row r="254" spans="2:8">
      <c r="B254" s="252" t="s">
        <v>220</v>
      </c>
      <c r="C254" s="86" t="s">
        <v>125</v>
      </c>
      <c r="D254" s="86" t="s">
        <v>125</v>
      </c>
      <c r="E254" s="86" t="s">
        <v>125</v>
      </c>
      <c r="F254" s="86" t="s">
        <v>125</v>
      </c>
      <c r="G254" s="86" t="s">
        <v>125</v>
      </c>
      <c r="H254" s="86" t="s">
        <v>125</v>
      </c>
    </row>
    <row r="255" spans="2:8">
      <c r="B255" s="252"/>
      <c r="C255" s="86" t="s">
        <v>125</v>
      </c>
      <c r="D255" s="86" t="s">
        <v>125</v>
      </c>
      <c r="E255" s="86" t="s">
        <v>125</v>
      </c>
      <c r="F255" s="86" t="s">
        <v>125</v>
      </c>
      <c r="G255" s="86" t="s">
        <v>125</v>
      </c>
      <c r="H255" s="86" t="s">
        <v>125</v>
      </c>
    </row>
    <row r="256" spans="2:8" ht="25.5">
      <c r="B256" s="49" t="s">
        <v>221</v>
      </c>
      <c r="C256" s="377"/>
      <c r="D256" s="377"/>
      <c r="E256" s="377"/>
      <c r="F256" s="377"/>
      <c r="G256" s="377"/>
      <c r="H256" s="377"/>
    </row>
    <row r="257" spans="2:8">
      <c r="B257" s="103" t="s">
        <v>214</v>
      </c>
      <c r="C257" s="378">
        <v>13897.063641575694</v>
      </c>
      <c r="D257" s="378">
        <v>14410.578773320796</v>
      </c>
      <c r="E257" s="378">
        <v>14706.971008997047</v>
      </c>
      <c r="F257" s="378">
        <v>14718.394785702305</v>
      </c>
      <c r="G257" s="378">
        <v>14704.06307711246</v>
      </c>
      <c r="H257" s="378">
        <v>15594.666055164975</v>
      </c>
    </row>
    <row r="258" spans="2:8">
      <c r="B258" s="252" t="s">
        <v>215</v>
      </c>
      <c r="C258" s="379">
        <v>13644.676217359669</v>
      </c>
      <c r="D258" s="379">
        <v>14238.290600848337</v>
      </c>
      <c r="E258" s="379">
        <v>14404.646924617828</v>
      </c>
      <c r="F258" s="379">
        <v>14432.983611813672</v>
      </c>
      <c r="G258" s="379">
        <v>14382.024275663067</v>
      </c>
      <c r="H258" s="379">
        <v>15247.332266778929</v>
      </c>
    </row>
    <row r="259" spans="2:8">
      <c r="B259" s="252" t="s">
        <v>216</v>
      </c>
      <c r="C259" s="376">
        <v>252.38742421602635</v>
      </c>
      <c r="D259" s="376">
        <v>172.28817247245928</v>
      </c>
      <c r="E259" s="376">
        <v>302.3240843792185</v>
      </c>
      <c r="F259" s="378">
        <v>285.41117388863393</v>
      </c>
      <c r="G259" s="378">
        <v>322.03880144939529</v>
      </c>
      <c r="H259" s="378">
        <v>347.33378838604432</v>
      </c>
    </row>
    <row r="260" spans="2:8">
      <c r="B260" s="103" t="s">
        <v>217</v>
      </c>
      <c r="C260" s="86" t="s">
        <v>125</v>
      </c>
      <c r="D260" s="86" t="s">
        <v>125</v>
      </c>
      <c r="E260" s="86" t="s">
        <v>125</v>
      </c>
      <c r="F260" s="86" t="s">
        <v>125</v>
      </c>
      <c r="G260" s="86" t="s">
        <v>125</v>
      </c>
      <c r="H260" s="86" t="s">
        <v>125</v>
      </c>
    </row>
    <row r="261" spans="2:8">
      <c r="B261" s="103" t="s">
        <v>207</v>
      </c>
      <c r="C261" s="86" t="s">
        <v>125</v>
      </c>
      <c r="D261" s="86" t="s">
        <v>125</v>
      </c>
      <c r="E261" s="86" t="s">
        <v>125</v>
      </c>
      <c r="F261" s="86" t="s">
        <v>125</v>
      </c>
      <c r="G261" s="86" t="s">
        <v>125</v>
      </c>
      <c r="H261" s="86" t="s">
        <v>125</v>
      </c>
    </row>
    <row r="262" spans="2:8">
      <c r="B262" s="252" t="s">
        <v>218</v>
      </c>
      <c r="C262" s="86" t="s">
        <v>125</v>
      </c>
      <c r="D262" s="86" t="s">
        <v>125</v>
      </c>
      <c r="E262" s="86" t="s">
        <v>125</v>
      </c>
      <c r="F262" s="86" t="s">
        <v>125</v>
      </c>
      <c r="G262" s="86" t="s">
        <v>125</v>
      </c>
      <c r="H262" s="86" t="s">
        <v>125</v>
      </c>
    </row>
    <row r="263" spans="2:8">
      <c r="B263" s="252" t="s">
        <v>219</v>
      </c>
      <c r="C263" s="86" t="s">
        <v>125</v>
      </c>
      <c r="D263" s="86" t="s">
        <v>125</v>
      </c>
      <c r="E263" s="86" t="s">
        <v>125</v>
      </c>
      <c r="F263" s="86" t="s">
        <v>125</v>
      </c>
      <c r="G263" s="86" t="s">
        <v>125</v>
      </c>
      <c r="H263" s="86" t="s">
        <v>125</v>
      </c>
    </row>
    <row r="264" spans="2:8">
      <c r="B264" s="252" t="s">
        <v>220</v>
      </c>
      <c r="C264" s="86" t="s">
        <v>125</v>
      </c>
      <c r="D264" s="86" t="s">
        <v>125</v>
      </c>
      <c r="E264" s="86" t="s">
        <v>125</v>
      </c>
      <c r="F264" s="86" t="s">
        <v>125</v>
      </c>
      <c r="G264" s="86" t="s">
        <v>125</v>
      </c>
      <c r="H264" s="86" t="s">
        <v>125</v>
      </c>
    </row>
    <row r="265" spans="2:8">
      <c r="B265" s="252"/>
      <c r="C265" s="380"/>
      <c r="D265" s="380"/>
      <c r="E265" s="380"/>
      <c r="F265" s="380"/>
      <c r="G265" s="380"/>
      <c r="H265" s="380"/>
    </row>
    <row r="266" spans="2:8" ht="25.5">
      <c r="B266" s="49" t="s">
        <v>222</v>
      </c>
      <c r="C266" s="380"/>
      <c r="D266" s="380"/>
      <c r="E266" s="380"/>
      <c r="F266" s="380"/>
      <c r="G266" s="380"/>
      <c r="H266" s="380"/>
    </row>
    <row r="267" spans="2:8">
      <c r="B267" s="103" t="s">
        <v>214</v>
      </c>
      <c r="C267" s="86" t="s">
        <v>125</v>
      </c>
      <c r="D267" s="86" t="s">
        <v>125</v>
      </c>
      <c r="E267" s="86" t="s">
        <v>125</v>
      </c>
      <c r="F267" s="86" t="s">
        <v>125</v>
      </c>
      <c r="G267" s="86" t="s">
        <v>125</v>
      </c>
      <c r="H267" s="86" t="s">
        <v>125</v>
      </c>
    </row>
    <row r="268" spans="2:8">
      <c r="B268" s="252" t="s">
        <v>215</v>
      </c>
      <c r="C268" s="86" t="s">
        <v>125</v>
      </c>
      <c r="D268" s="86" t="s">
        <v>125</v>
      </c>
      <c r="E268" s="86" t="s">
        <v>125</v>
      </c>
      <c r="F268" s="86" t="s">
        <v>125</v>
      </c>
      <c r="G268" s="86" t="s">
        <v>125</v>
      </c>
      <c r="H268" s="86" t="s">
        <v>125</v>
      </c>
    </row>
    <row r="269" spans="2:8">
      <c r="B269" s="252" t="s">
        <v>216</v>
      </c>
      <c r="C269" s="86" t="s">
        <v>125</v>
      </c>
      <c r="D269" s="86" t="s">
        <v>125</v>
      </c>
      <c r="E269" s="86" t="s">
        <v>125</v>
      </c>
      <c r="F269" s="86" t="s">
        <v>125</v>
      </c>
      <c r="G269" s="86" t="s">
        <v>125</v>
      </c>
      <c r="H269" s="86" t="s">
        <v>125</v>
      </c>
    </row>
    <row r="270" spans="2:8">
      <c r="B270" s="103" t="s">
        <v>217</v>
      </c>
      <c r="C270" s="86" t="s">
        <v>125</v>
      </c>
      <c r="D270" s="86" t="s">
        <v>125</v>
      </c>
      <c r="E270" s="86" t="s">
        <v>125</v>
      </c>
      <c r="F270" s="86" t="s">
        <v>125</v>
      </c>
      <c r="G270" s="86" t="s">
        <v>125</v>
      </c>
      <c r="H270" s="86" t="s">
        <v>125</v>
      </c>
    </row>
    <row r="271" spans="2:8">
      <c r="B271" s="103" t="s">
        <v>207</v>
      </c>
      <c r="C271" s="86" t="s">
        <v>125</v>
      </c>
      <c r="D271" s="86" t="s">
        <v>125</v>
      </c>
      <c r="E271" s="86" t="s">
        <v>125</v>
      </c>
      <c r="F271" s="86" t="s">
        <v>125</v>
      </c>
      <c r="G271" s="86" t="s">
        <v>125</v>
      </c>
      <c r="H271" s="86" t="s">
        <v>125</v>
      </c>
    </row>
    <row r="272" spans="2:8">
      <c r="B272" s="252" t="s">
        <v>218</v>
      </c>
      <c r="C272" s="86" t="s">
        <v>125</v>
      </c>
      <c r="D272" s="86" t="s">
        <v>125</v>
      </c>
      <c r="E272" s="86" t="s">
        <v>125</v>
      </c>
      <c r="F272" s="86" t="s">
        <v>125</v>
      </c>
      <c r="G272" s="86" t="s">
        <v>125</v>
      </c>
      <c r="H272" s="86" t="s">
        <v>125</v>
      </c>
    </row>
    <row r="273" spans="2:8">
      <c r="B273" s="252" t="s">
        <v>219</v>
      </c>
      <c r="C273" s="86" t="s">
        <v>125</v>
      </c>
      <c r="D273" s="86" t="s">
        <v>125</v>
      </c>
      <c r="E273" s="86" t="s">
        <v>125</v>
      </c>
      <c r="F273" s="86" t="s">
        <v>125</v>
      </c>
      <c r="G273" s="86" t="s">
        <v>125</v>
      </c>
      <c r="H273" s="86" t="s">
        <v>125</v>
      </c>
    </row>
    <row r="274" spans="2:8">
      <c r="B274" s="252" t="s">
        <v>220</v>
      </c>
      <c r="C274" s="86" t="s">
        <v>125</v>
      </c>
      <c r="D274" s="86" t="s">
        <v>125</v>
      </c>
      <c r="E274" s="86" t="s">
        <v>125</v>
      </c>
      <c r="F274" s="86" t="s">
        <v>125</v>
      </c>
      <c r="G274" s="86" t="s">
        <v>125</v>
      </c>
      <c r="H274" s="86" t="s">
        <v>125</v>
      </c>
    </row>
    <row r="275" spans="2:8">
      <c r="B275" s="252"/>
      <c r="C275" s="380"/>
      <c r="D275" s="380"/>
      <c r="E275" s="380"/>
      <c r="F275" s="380"/>
      <c r="G275" s="380"/>
      <c r="H275" s="380"/>
    </row>
    <row r="276" spans="2:8" ht="25.5">
      <c r="B276" s="49" t="s">
        <v>223</v>
      </c>
      <c r="C276" s="380"/>
      <c r="D276" s="380"/>
      <c r="E276" s="380"/>
      <c r="F276" s="380"/>
      <c r="G276" s="380"/>
      <c r="H276" s="380"/>
    </row>
    <row r="277" spans="2:8">
      <c r="B277" s="103" t="s">
        <v>214</v>
      </c>
      <c r="C277" s="86" t="s">
        <v>125</v>
      </c>
      <c r="D277" s="86" t="s">
        <v>125</v>
      </c>
      <c r="E277" s="86" t="s">
        <v>125</v>
      </c>
      <c r="F277" s="86" t="s">
        <v>125</v>
      </c>
      <c r="G277" s="86" t="s">
        <v>125</v>
      </c>
      <c r="H277" s="86" t="s">
        <v>125</v>
      </c>
    </row>
    <row r="278" spans="2:8">
      <c r="B278" s="252" t="s">
        <v>215</v>
      </c>
      <c r="C278" s="86" t="s">
        <v>125</v>
      </c>
      <c r="D278" s="86" t="s">
        <v>125</v>
      </c>
      <c r="E278" s="86" t="s">
        <v>125</v>
      </c>
      <c r="F278" s="86" t="s">
        <v>125</v>
      </c>
      <c r="G278" s="86" t="s">
        <v>125</v>
      </c>
      <c r="H278" s="86" t="s">
        <v>125</v>
      </c>
    </row>
    <row r="279" spans="2:8">
      <c r="B279" s="252" t="s">
        <v>216</v>
      </c>
      <c r="C279" s="86" t="s">
        <v>125</v>
      </c>
      <c r="D279" s="86" t="s">
        <v>125</v>
      </c>
      <c r="E279" s="86" t="s">
        <v>125</v>
      </c>
      <c r="F279" s="86" t="s">
        <v>125</v>
      </c>
      <c r="G279" s="86" t="s">
        <v>125</v>
      </c>
      <c r="H279" s="86" t="s">
        <v>125</v>
      </c>
    </row>
    <row r="280" spans="2:8">
      <c r="B280" s="103" t="s">
        <v>217</v>
      </c>
      <c r="C280" s="86" t="s">
        <v>125</v>
      </c>
      <c r="D280" s="86" t="s">
        <v>125</v>
      </c>
      <c r="E280" s="86" t="s">
        <v>125</v>
      </c>
      <c r="F280" s="86" t="s">
        <v>125</v>
      </c>
      <c r="G280" s="86" t="s">
        <v>125</v>
      </c>
      <c r="H280" s="86" t="s">
        <v>125</v>
      </c>
    </row>
    <row r="281" spans="2:8">
      <c r="B281" s="103" t="s">
        <v>207</v>
      </c>
      <c r="C281" s="86" t="s">
        <v>125</v>
      </c>
      <c r="D281" s="86" t="s">
        <v>125</v>
      </c>
      <c r="E281" s="86" t="s">
        <v>125</v>
      </c>
      <c r="F281" s="86" t="s">
        <v>125</v>
      </c>
      <c r="G281" s="86" t="s">
        <v>125</v>
      </c>
      <c r="H281" s="86" t="s">
        <v>125</v>
      </c>
    </row>
    <row r="282" spans="2:8">
      <c r="B282" s="252" t="s">
        <v>218</v>
      </c>
      <c r="C282" s="86" t="s">
        <v>125</v>
      </c>
      <c r="D282" s="86" t="s">
        <v>125</v>
      </c>
      <c r="E282" s="86" t="s">
        <v>125</v>
      </c>
      <c r="F282" s="86" t="s">
        <v>125</v>
      </c>
      <c r="G282" s="86" t="s">
        <v>125</v>
      </c>
      <c r="H282" s="86" t="s">
        <v>125</v>
      </c>
    </row>
    <row r="283" spans="2:8">
      <c r="B283" s="252" t="s">
        <v>219</v>
      </c>
      <c r="C283" s="86" t="s">
        <v>125</v>
      </c>
      <c r="D283" s="86" t="s">
        <v>125</v>
      </c>
      <c r="E283" s="86" t="s">
        <v>125</v>
      </c>
      <c r="F283" s="86" t="s">
        <v>125</v>
      </c>
      <c r="G283" s="86" t="s">
        <v>125</v>
      </c>
      <c r="H283" s="86" t="s">
        <v>125</v>
      </c>
    </row>
    <row r="284" spans="2:8" ht="15.75" thickBot="1">
      <c r="B284" s="91" t="s">
        <v>220</v>
      </c>
      <c r="C284" s="86" t="s">
        <v>125</v>
      </c>
      <c r="D284" s="86" t="s">
        <v>125</v>
      </c>
      <c r="E284" s="86" t="s">
        <v>125</v>
      </c>
      <c r="F284" s="86" t="s">
        <v>125</v>
      </c>
      <c r="G284" s="86" t="s">
        <v>125</v>
      </c>
      <c r="H284" s="86" t="s">
        <v>125</v>
      </c>
    </row>
    <row r="285" spans="2:8" ht="15.75" thickTop="1">
      <c r="B285" s="1064" t="s">
        <v>779</v>
      </c>
      <c r="C285" s="1064"/>
      <c r="D285" s="1064"/>
      <c r="E285" s="1064"/>
      <c r="F285" s="1064"/>
      <c r="G285" s="1064"/>
      <c r="H285" s="1064"/>
    </row>
    <row r="286" spans="2:8">
      <c r="B286" s="1091" t="s">
        <v>780</v>
      </c>
      <c r="C286" s="1091"/>
      <c r="D286" s="1091"/>
      <c r="E286" s="1091"/>
      <c r="F286" s="1091"/>
      <c r="G286" s="1091"/>
      <c r="H286" s="1091"/>
    </row>
    <row r="287" spans="2:8">
      <c r="B287" s="27"/>
    </row>
    <row r="288" spans="2:8">
      <c r="B288" s="1063" t="s">
        <v>24</v>
      </c>
      <c r="C288" s="1063"/>
      <c r="D288" s="1063"/>
      <c r="E288" s="1063"/>
      <c r="F288" s="1063"/>
      <c r="G288" s="1063"/>
      <c r="H288" s="1063"/>
    </row>
    <row r="289" spans="2:8">
      <c r="B289" s="13" t="s">
        <v>23</v>
      </c>
    </row>
    <row r="290" spans="2:8">
      <c r="B290" s="26" t="s">
        <v>173</v>
      </c>
    </row>
    <row r="291" spans="2:8">
      <c r="B291" s="27"/>
    </row>
    <row r="292" spans="2:8">
      <c r="B292" s="16"/>
      <c r="C292" s="357">
        <v>2014</v>
      </c>
      <c r="D292" s="357">
        <v>2015</v>
      </c>
      <c r="E292" s="357">
        <v>2016</v>
      </c>
      <c r="F292" s="357">
        <v>2017</v>
      </c>
      <c r="G292" s="357">
        <v>2018</v>
      </c>
      <c r="H292" s="357">
        <v>2019</v>
      </c>
    </row>
    <row r="293" spans="2:8">
      <c r="B293" s="44" t="s">
        <v>227</v>
      </c>
    </row>
    <row r="294" spans="2:8">
      <c r="B294" s="44"/>
    </row>
    <row r="295" spans="2:8">
      <c r="B295" s="92" t="s">
        <v>781</v>
      </c>
    </row>
    <row r="296" spans="2:8">
      <c r="B296" s="82" t="s">
        <v>88</v>
      </c>
      <c r="C296" s="271">
        <v>69</v>
      </c>
      <c r="D296" s="271">
        <v>72</v>
      </c>
      <c r="E296" s="338">
        <v>71</v>
      </c>
      <c r="F296" s="338">
        <v>75</v>
      </c>
      <c r="G296" s="338">
        <v>76</v>
      </c>
      <c r="H296" s="338">
        <v>75</v>
      </c>
    </row>
    <row r="297" spans="2:8">
      <c r="B297" s="381" t="s">
        <v>230</v>
      </c>
      <c r="C297" s="271">
        <v>17</v>
      </c>
      <c r="D297" s="271">
        <v>18</v>
      </c>
      <c r="E297" s="338">
        <v>18</v>
      </c>
      <c r="F297" s="338">
        <v>18</v>
      </c>
      <c r="G297" s="338">
        <v>17</v>
      </c>
      <c r="H297" s="338">
        <v>18</v>
      </c>
    </row>
    <row r="298" spans="2:8">
      <c r="B298" s="382" t="s">
        <v>782</v>
      </c>
      <c r="C298" s="273">
        <v>2</v>
      </c>
      <c r="D298" s="273">
        <v>2</v>
      </c>
      <c r="E298" s="338">
        <v>2</v>
      </c>
      <c r="F298" s="338">
        <v>2</v>
      </c>
      <c r="G298" s="338">
        <v>2</v>
      </c>
      <c r="H298" s="338">
        <v>2</v>
      </c>
    </row>
    <row r="299" spans="2:8">
      <c r="B299" s="382" t="s">
        <v>783</v>
      </c>
      <c r="C299" s="338">
        <v>4</v>
      </c>
      <c r="D299" s="338">
        <v>4</v>
      </c>
      <c r="E299" s="338">
        <v>4</v>
      </c>
      <c r="F299" s="338">
        <v>4</v>
      </c>
      <c r="G299" s="338">
        <v>4</v>
      </c>
      <c r="H299" s="338">
        <v>4</v>
      </c>
    </row>
    <row r="300" spans="2:8">
      <c r="B300" s="382" t="s">
        <v>529</v>
      </c>
      <c r="C300" s="273">
        <v>11</v>
      </c>
      <c r="D300" s="273">
        <v>12</v>
      </c>
      <c r="E300" s="338">
        <v>12</v>
      </c>
      <c r="F300" s="338">
        <v>12</v>
      </c>
      <c r="G300" s="338">
        <v>11</v>
      </c>
      <c r="H300" s="338">
        <v>12</v>
      </c>
    </row>
    <row r="301" spans="2:8">
      <c r="B301" s="381" t="s">
        <v>232</v>
      </c>
      <c r="C301" s="271">
        <v>52</v>
      </c>
      <c r="D301" s="271">
        <v>54</v>
      </c>
      <c r="E301" s="338">
        <v>53</v>
      </c>
      <c r="F301" s="338">
        <v>57</v>
      </c>
      <c r="G301" s="338">
        <v>59</v>
      </c>
      <c r="H301" s="338">
        <v>57</v>
      </c>
    </row>
    <row r="302" spans="2:8">
      <c r="B302" s="382" t="s">
        <v>784</v>
      </c>
      <c r="C302" s="273">
        <v>2</v>
      </c>
      <c r="D302" s="273">
        <v>2</v>
      </c>
      <c r="E302" s="338">
        <v>3</v>
      </c>
      <c r="F302" s="338">
        <v>2</v>
      </c>
      <c r="G302" s="338">
        <v>3</v>
      </c>
      <c r="H302" s="338">
        <v>3</v>
      </c>
    </row>
    <row r="303" spans="2:8">
      <c r="B303" s="382" t="s">
        <v>785</v>
      </c>
      <c r="C303" s="273">
        <v>4</v>
      </c>
      <c r="D303" s="273">
        <v>4</v>
      </c>
      <c r="E303" s="338">
        <v>3</v>
      </c>
      <c r="F303" s="338">
        <v>4</v>
      </c>
      <c r="G303" s="338">
        <v>3</v>
      </c>
      <c r="H303" s="338">
        <v>3</v>
      </c>
    </row>
    <row r="304" spans="2:8">
      <c r="B304" s="382" t="s">
        <v>786</v>
      </c>
      <c r="C304" s="273">
        <v>7</v>
      </c>
      <c r="D304" s="273">
        <v>7</v>
      </c>
      <c r="E304" s="338">
        <v>7</v>
      </c>
      <c r="F304" s="338">
        <v>6</v>
      </c>
      <c r="G304" s="338">
        <v>8</v>
      </c>
      <c r="H304" s="338">
        <v>6</v>
      </c>
    </row>
    <row r="305" spans="2:8">
      <c r="B305" s="382" t="s">
        <v>787</v>
      </c>
      <c r="C305" s="273">
        <v>5</v>
      </c>
      <c r="D305" s="273">
        <v>5</v>
      </c>
      <c r="E305" s="338">
        <v>4</v>
      </c>
      <c r="F305" s="338">
        <v>5</v>
      </c>
      <c r="G305" s="338">
        <v>5</v>
      </c>
      <c r="H305" s="338">
        <v>5</v>
      </c>
    </row>
    <row r="306" spans="2:8">
      <c r="B306" s="382" t="s">
        <v>788</v>
      </c>
      <c r="C306" s="273">
        <v>10</v>
      </c>
      <c r="D306" s="273">
        <v>10</v>
      </c>
      <c r="E306" s="338">
        <v>10</v>
      </c>
      <c r="F306" s="338">
        <v>12</v>
      </c>
      <c r="G306" s="338">
        <v>11</v>
      </c>
      <c r="H306" s="338">
        <v>11</v>
      </c>
    </row>
    <row r="307" spans="2:8">
      <c r="B307" s="382" t="s">
        <v>789</v>
      </c>
      <c r="C307" s="273">
        <v>2</v>
      </c>
      <c r="D307" s="273">
        <v>2</v>
      </c>
      <c r="E307" s="338">
        <v>2</v>
      </c>
      <c r="F307" s="338">
        <v>2</v>
      </c>
      <c r="G307" s="338">
        <v>2</v>
      </c>
      <c r="H307" s="338">
        <v>2</v>
      </c>
    </row>
    <row r="308" spans="2:8">
      <c r="B308" s="382" t="s">
        <v>790</v>
      </c>
      <c r="C308" s="273">
        <v>6</v>
      </c>
      <c r="D308" s="273">
        <v>6</v>
      </c>
      <c r="E308" s="338">
        <v>6</v>
      </c>
      <c r="F308" s="338">
        <v>6</v>
      </c>
      <c r="G308" s="338">
        <v>6</v>
      </c>
      <c r="H308" s="338">
        <v>6</v>
      </c>
    </row>
    <row r="309" spans="2:8">
      <c r="B309" s="382" t="s">
        <v>580</v>
      </c>
      <c r="C309" s="273">
        <v>0</v>
      </c>
      <c r="D309" s="273">
        <v>1</v>
      </c>
      <c r="E309" s="338">
        <v>2</v>
      </c>
      <c r="F309" s="338">
        <v>5</v>
      </c>
      <c r="G309" s="338">
        <v>4</v>
      </c>
      <c r="H309" s="338">
        <v>4</v>
      </c>
    </row>
    <row r="310" spans="2:8">
      <c r="B310" s="382" t="s">
        <v>791</v>
      </c>
      <c r="C310" s="273">
        <v>16</v>
      </c>
      <c r="D310" s="273">
        <v>17</v>
      </c>
      <c r="E310" s="338">
        <v>16</v>
      </c>
      <c r="F310" s="338">
        <v>15</v>
      </c>
      <c r="G310" s="338">
        <v>15</v>
      </c>
      <c r="H310" s="338">
        <v>15</v>
      </c>
    </row>
    <row r="311" spans="2:8" ht="15.75" thickBot="1">
      <c r="B311" s="383" t="s">
        <v>792</v>
      </c>
      <c r="C311" s="384" t="s">
        <v>140</v>
      </c>
      <c r="D311" s="384" t="s">
        <v>140</v>
      </c>
      <c r="E311" s="385" t="s">
        <v>140</v>
      </c>
      <c r="F311" s="385" t="s">
        <v>140</v>
      </c>
      <c r="G311" s="385">
        <v>2</v>
      </c>
      <c r="H311" s="385">
        <v>2</v>
      </c>
    </row>
    <row r="312" spans="2:8" ht="15.75" thickTop="1">
      <c r="B312" s="1064" t="s">
        <v>793</v>
      </c>
      <c r="C312" s="1064"/>
      <c r="D312" s="1064"/>
      <c r="E312" s="1064"/>
      <c r="F312" s="1064"/>
      <c r="G312" s="1064"/>
      <c r="H312" s="1064"/>
    </row>
    <row r="313" spans="2:8">
      <c r="B313" s="27"/>
    </row>
    <row r="314" spans="2:8">
      <c r="B314" s="1063" t="s">
        <v>26</v>
      </c>
      <c r="C314" s="1063"/>
      <c r="D314" s="1063"/>
      <c r="E314" s="1063"/>
      <c r="F314" s="1063"/>
      <c r="G314" s="1063"/>
      <c r="H314" s="1063"/>
    </row>
    <row r="315" spans="2:8">
      <c r="B315" s="13" t="s">
        <v>25</v>
      </c>
    </row>
    <row r="316" spans="2:8">
      <c r="B316" s="26" t="s">
        <v>116</v>
      </c>
    </row>
    <row r="317" spans="2:8">
      <c r="B317" s="27"/>
    </row>
    <row r="318" spans="2:8">
      <c r="B318" s="16"/>
      <c r="C318" s="357">
        <v>2014</v>
      </c>
      <c r="D318" s="357">
        <v>2015</v>
      </c>
      <c r="E318" s="357">
        <v>2016</v>
      </c>
      <c r="F318" s="357">
        <v>2017</v>
      </c>
      <c r="G318" s="357">
        <v>2018</v>
      </c>
      <c r="H318" s="357">
        <v>2019</v>
      </c>
    </row>
    <row r="319" spans="2:8">
      <c r="B319" s="44" t="s">
        <v>781</v>
      </c>
    </row>
    <row r="320" spans="2:8">
      <c r="B320" s="93" t="s">
        <v>247</v>
      </c>
      <c r="C320" s="232">
        <v>29.452235000000002</v>
      </c>
      <c r="D320" s="232">
        <v>33.419443000000008</v>
      </c>
      <c r="E320" s="232">
        <v>37.760286999999991</v>
      </c>
      <c r="F320" s="232">
        <v>42.437877</v>
      </c>
      <c r="G320" s="232">
        <v>48.019450999999997</v>
      </c>
      <c r="H320" s="232">
        <v>56.718286000000013</v>
      </c>
    </row>
    <row r="321" spans="2:8">
      <c r="B321" s="93"/>
      <c r="C321" s="142"/>
      <c r="D321" s="142"/>
      <c r="E321" s="142"/>
      <c r="F321" s="142"/>
      <c r="G321" s="142"/>
      <c r="H321" s="142"/>
    </row>
    <row r="322" spans="2:8">
      <c r="B322" s="92" t="s">
        <v>794</v>
      </c>
    </row>
    <row r="323" spans="2:8">
      <c r="B323" s="93" t="s">
        <v>247</v>
      </c>
      <c r="C323" s="142">
        <v>8.2491999999999996E-2</v>
      </c>
      <c r="D323" s="142">
        <v>8.1658999999999995E-2</v>
      </c>
      <c r="E323" s="142">
        <v>7.5405E-2</v>
      </c>
      <c r="F323" s="142">
        <v>6.9832000000000005E-2</v>
      </c>
      <c r="G323" s="142">
        <v>6.7900000000000002E-2</v>
      </c>
      <c r="H323" s="142">
        <v>6.1098E-2</v>
      </c>
    </row>
    <row r="324" spans="2:8">
      <c r="B324" s="95" t="s">
        <v>248</v>
      </c>
      <c r="C324" s="142"/>
      <c r="D324" s="142"/>
      <c r="E324" s="142"/>
      <c r="F324" s="142"/>
      <c r="G324" s="142"/>
      <c r="H324" s="142"/>
    </row>
    <row r="325" spans="2:8">
      <c r="B325" s="95" t="s">
        <v>795</v>
      </c>
      <c r="C325" s="86">
        <v>8.2491999999999996E-2</v>
      </c>
      <c r="D325" s="86">
        <v>8.1658999999999995E-2</v>
      </c>
      <c r="E325" s="86">
        <v>7.5405E-2</v>
      </c>
      <c r="F325" s="86">
        <v>6.9832000000000005E-2</v>
      </c>
      <c r="G325" s="86">
        <v>6.7900000000000002E-2</v>
      </c>
      <c r="H325" s="86">
        <v>6.1098E-2</v>
      </c>
    </row>
    <row r="326" spans="2:8">
      <c r="B326" s="107" t="s">
        <v>249</v>
      </c>
      <c r="C326" s="86" t="s">
        <v>125</v>
      </c>
      <c r="D326" s="86" t="s">
        <v>125</v>
      </c>
      <c r="E326" s="86" t="s">
        <v>125</v>
      </c>
      <c r="F326" s="86" t="s">
        <v>125</v>
      </c>
      <c r="G326" s="86" t="s">
        <v>125</v>
      </c>
      <c r="H326" s="86" t="s">
        <v>125</v>
      </c>
    </row>
    <row r="327" spans="2:8">
      <c r="B327" s="107" t="s">
        <v>250</v>
      </c>
      <c r="C327" s="86" t="s">
        <v>125</v>
      </c>
      <c r="D327" s="86" t="s">
        <v>125</v>
      </c>
      <c r="E327" s="86" t="s">
        <v>125</v>
      </c>
      <c r="F327" s="86" t="s">
        <v>125</v>
      </c>
      <c r="G327" s="86" t="s">
        <v>125</v>
      </c>
      <c r="H327" s="86" t="s">
        <v>125</v>
      </c>
    </row>
    <row r="328" spans="2:8">
      <c r="B328" s="47" t="s">
        <v>254</v>
      </c>
      <c r="C328" s="386">
        <v>2.8036235573575558E-3</v>
      </c>
      <c r="D328" s="386">
        <v>2.4428606374017783E-3</v>
      </c>
      <c r="E328" s="386">
        <v>1.996939271144841E-3</v>
      </c>
      <c r="F328" s="386">
        <v>1.6455111550467052E-3</v>
      </c>
      <c r="G328" s="386">
        <v>1.4140103351035814E-3</v>
      </c>
      <c r="H328" s="386">
        <v>1.0772187297761427E-3</v>
      </c>
    </row>
    <row r="329" spans="2:8">
      <c r="B329" s="97"/>
      <c r="C329" s="142"/>
      <c r="D329" s="142"/>
      <c r="E329" s="142"/>
      <c r="F329" s="142"/>
      <c r="G329" s="142"/>
      <c r="H329" s="142"/>
    </row>
    <row r="330" spans="2:8">
      <c r="B330" s="92" t="s">
        <v>796</v>
      </c>
    </row>
    <row r="331" spans="2:8">
      <c r="B331" s="93" t="s">
        <v>247</v>
      </c>
      <c r="C331" s="142">
        <v>29.221793000000002</v>
      </c>
      <c r="D331" s="142">
        <v>33.208307000000005</v>
      </c>
      <c r="E331" s="142">
        <v>37.578630999999987</v>
      </c>
      <c r="F331" s="142">
        <v>42.275233</v>
      </c>
      <c r="G331" s="142">
        <v>47.862785999999993</v>
      </c>
      <c r="H331" s="142">
        <v>56.56554400000001</v>
      </c>
    </row>
    <row r="332" spans="2:8">
      <c r="B332" s="95" t="s">
        <v>248</v>
      </c>
      <c r="C332" s="142"/>
      <c r="D332" s="142"/>
      <c r="E332" s="142"/>
      <c r="F332" s="142"/>
      <c r="G332" s="142"/>
      <c r="H332" s="142"/>
    </row>
    <row r="333" spans="2:8">
      <c r="B333" s="387" t="s">
        <v>797</v>
      </c>
      <c r="C333" s="142">
        <v>7.4280840000000001</v>
      </c>
      <c r="D333" s="142">
        <v>8.7019199999999994</v>
      </c>
      <c r="E333" s="142">
        <v>10.60037</v>
      </c>
      <c r="F333" s="142">
        <v>12.186343000000001</v>
      </c>
      <c r="G333" s="142">
        <v>14.228434999999999</v>
      </c>
      <c r="H333" s="142">
        <v>16.246431000000001</v>
      </c>
    </row>
    <row r="334" spans="2:8">
      <c r="B334" s="387" t="s">
        <v>798</v>
      </c>
      <c r="C334" s="142">
        <v>15.410368</v>
      </c>
      <c r="D334" s="142">
        <v>17.529311</v>
      </c>
      <c r="E334" s="142">
        <v>19.544415999999998</v>
      </c>
      <c r="F334" s="142">
        <v>21.792365</v>
      </c>
      <c r="G334" s="142">
        <v>24.001396</v>
      </c>
      <c r="H334" s="142">
        <v>25.622892</v>
      </c>
    </row>
    <row r="335" spans="2:8">
      <c r="B335" s="387" t="s">
        <v>799</v>
      </c>
      <c r="C335" s="142">
        <v>1.711149</v>
      </c>
      <c r="D335" s="142">
        <v>2.4275289999999998</v>
      </c>
      <c r="E335" s="142">
        <v>3.4133659999999999</v>
      </c>
      <c r="F335" s="142">
        <v>4.6402460000000003</v>
      </c>
      <c r="G335" s="142">
        <v>6.4342139999999999</v>
      </c>
      <c r="H335" s="142">
        <v>9.2791739999999994</v>
      </c>
    </row>
    <row r="336" spans="2:8">
      <c r="B336" s="387" t="s">
        <v>800</v>
      </c>
      <c r="C336" s="142">
        <v>0.240729</v>
      </c>
      <c r="D336" s="142">
        <v>0.28808299999999998</v>
      </c>
      <c r="E336" s="142">
        <v>0.34786699999999998</v>
      </c>
      <c r="F336" s="142">
        <v>0.44901799999999997</v>
      </c>
      <c r="G336" s="142">
        <v>0.65493400000000002</v>
      </c>
      <c r="H336" s="142">
        <v>0.86538800000000005</v>
      </c>
    </row>
    <row r="337" spans="2:8">
      <c r="B337" s="387" t="s">
        <v>801</v>
      </c>
      <c r="C337" s="142">
        <v>4.3294579999999998</v>
      </c>
      <c r="D337" s="142">
        <v>4.1644550000000002</v>
      </c>
      <c r="E337" s="142">
        <v>3.5930219999999999</v>
      </c>
      <c r="F337" s="142">
        <v>2.7766630000000001</v>
      </c>
      <c r="G337" s="142">
        <v>1.5768</v>
      </c>
      <c r="H337" s="142">
        <v>1.183988</v>
      </c>
    </row>
    <row r="338" spans="2:8">
      <c r="B338" s="387" t="s">
        <v>802</v>
      </c>
      <c r="C338" s="142">
        <v>1.5917000000000001E-2</v>
      </c>
      <c r="D338" s="142">
        <v>1.3311E-2</v>
      </c>
      <c r="E338" s="142">
        <v>1.0991000000000001E-2</v>
      </c>
      <c r="F338" s="142">
        <v>1.3046E-2</v>
      </c>
      <c r="G338" s="142">
        <v>6.4270000000000004E-3</v>
      </c>
      <c r="H338" s="142">
        <v>6.1370000000000001E-3</v>
      </c>
    </row>
    <row r="339" spans="2:8">
      <c r="B339" s="387" t="s">
        <v>803</v>
      </c>
      <c r="C339" s="142">
        <v>1.5511E-2</v>
      </c>
      <c r="D339" s="142">
        <v>1.4588E-2</v>
      </c>
      <c r="E339" s="142">
        <v>1.4534E-2</v>
      </c>
      <c r="F339" s="142">
        <v>1.4359E-2</v>
      </c>
      <c r="G339" s="142">
        <v>1.2751999999999999E-2</v>
      </c>
      <c r="H339" s="142">
        <v>1.2756E-2</v>
      </c>
    </row>
    <row r="340" spans="2:8">
      <c r="B340" s="387" t="s">
        <v>804</v>
      </c>
      <c r="C340" s="142">
        <v>6.3425999999999996E-2</v>
      </c>
      <c r="D340" s="142">
        <v>6.2812000000000007E-2</v>
      </c>
      <c r="E340" s="142">
        <v>4.8724000000000003E-2</v>
      </c>
      <c r="F340" s="142">
        <v>4.0432999999999997E-2</v>
      </c>
      <c r="G340" s="142">
        <v>3.8185999999999998E-2</v>
      </c>
      <c r="H340" s="142">
        <v>4.3117999999999997E-2</v>
      </c>
    </row>
    <row r="341" spans="2:8">
      <c r="B341" s="387" t="s">
        <v>805</v>
      </c>
      <c r="C341" s="86" t="s">
        <v>125</v>
      </c>
      <c r="D341" s="86">
        <v>2.6034000000000002E-2</v>
      </c>
      <c r="E341" s="86">
        <v>0.130109</v>
      </c>
      <c r="F341" s="86">
        <v>0.36276000000000003</v>
      </c>
      <c r="G341" s="86">
        <v>0.90964199999999995</v>
      </c>
      <c r="H341" s="86">
        <v>3.30566</v>
      </c>
    </row>
    <row r="342" spans="2:8">
      <c r="B342" s="112" t="s">
        <v>257</v>
      </c>
      <c r="C342" s="86" t="s">
        <v>125</v>
      </c>
      <c r="D342" s="86" t="s">
        <v>125</v>
      </c>
      <c r="E342" s="86" t="s">
        <v>125</v>
      </c>
      <c r="F342" s="86" t="s">
        <v>125</v>
      </c>
      <c r="G342" s="86" t="s">
        <v>125</v>
      </c>
      <c r="H342" s="86" t="s">
        <v>125</v>
      </c>
    </row>
    <row r="343" spans="2:8">
      <c r="B343" s="112" t="s">
        <v>258</v>
      </c>
      <c r="C343" s="86" t="s">
        <v>125</v>
      </c>
      <c r="D343" s="86" t="s">
        <v>125</v>
      </c>
      <c r="E343" s="86" t="s">
        <v>125</v>
      </c>
      <c r="F343" s="86" t="s">
        <v>125</v>
      </c>
      <c r="G343" s="86" t="s">
        <v>125</v>
      </c>
      <c r="H343" s="86" t="s">
        <v>125</v>
      </c>
    </row>
    <row r="344" spans="2:8">
      <c r="B344" s="112" t="s">
        <v>259</v>
      </c>
      <c r="C344" s="86" t="s">
        <v>125</v>
      </c>
      <c r="D344" s="86" t="s">
        <v>125</v>
      </c>
      <c r="E344" s="86" t="s">
        <v>125</v>
      </c>
      <c r="F344" s="86" t="s">
        <v>125</v>
      </c>
      <c r="G344" s="86" t="s">
        <v>125</v>
      </c>
      <c r="H344" s="86" t="s">
        <v>125</v>
      </c>
    </row>
    <row r="345" spans="2:8">
      <c r="B345" s="112" t="s">
        <v>261</v>
      </c>
      <c r="C345" s="86" t="s">
        <v>125</v>
      </c>
      <c r="D345" s="86" t="s">
        <v>125</v>
      </c>
      <c r="E345" s="86" t="s">
        <v>125</v>
      </c>
      <c r="F345" s="86" t="s">
        <v>125</v>
      </c>
      <c r="G345" s="86" t="s">
        <v>125</v>
      </c>
      <c r="H345" s="86" t="s">
        <v>125</v>
      </c>
    </row>
    <row r="346" spans="2:8">
      <c r="B346" s="107" t="s">
        <v>249</v>
      </c>
      <c r="C346" s="86"/>
      <c r="D346" s="86"/>
      <c r="E346" s="86" t="s">
        <v>738</v>
      </c>
      <c r="F346" s="86" t="s">
        <v>738</v>
      </c>
      <c r="G346" s="86" t="s">
        <v>738</v>
      </c>
      <c r="H346" s="86" t="s">
        <v>738</v>
      </c>
    </row>
    <row r="347" spans="2:8">
      <c r="B347" s="112" t="s">
        <v>255</v>
      </c>
      <c r="C347" s="86" t="s">
        <v>125</v>
      </c>
      <c r="D347" s="86" t="s">
        <v>125</v>
      </c>
      <c r="E347" s="86" t="s">
        <v>125</v>
      </c>
      <c r="F347" s="86" t="s">
        <v>125</v>
      </c>
      <c r="G347" s="86" t="s">
        <v>125</v>
      </c>
      <c r="H347" s="86" t="s">
        <v>125</v>
      </c>
    </row>
    <row r="348" spans="2:8">
      <c r="B348" s="112" t="s">
        <v>256</v>
      </c>
      <c r="C348" s="86" t="s">
        <v>125</v>
      </c>
      <c r="D348" s="86" t="s">
        <v>125</v>
      </c>
      <c r="E348" s="86" t="s">
        <v>125</v>
      </c>
      <c r="F348" s="86" t="s">
        <v>125</v>
      </c>
      <c r="G348" s="86" t="s">
        <v>125</v>
      </c>
      <c r="H348" s="86" t="s">
        <v>125</v>
      </c>
    </row>
    <row r="349" spans="2:8">
      <c r="B349" s="112" t="s">
        <v>257</v>
      </c>
      <c r="C349" s="86" t="s">
        <v>125</v>
      </c>
      <c r="D349" s="86" t="s">
        <v>125</v>
      </c>
      <c r="E349" s="86" t="s">
        <v>125</v>
      </c>
      <c r="F349" s="86" t="s">
        <v>125</v>
      </c>
      <c r="G349" s="86" t="s">
        <v>125</v>
      </c>
      <c r="H349" s="86" t="s">
        <v>125</v>
      </c>
    </row>
    <row r="350" spans="2:8">
      <c r="B350" s="112" t="s">
        <v>258</v>
      </c>
      <c r="C350" s="86" t="s">
        <v>125</v>
      </c>
      <c r="D350" s="86" t="s">
        <v>125</v>
      </c>
      <c r="E350" s="86" t="s">
        <v>125</v>
      </c>
      <c r="F350" s="86" t="s">
        <v>125</v>
      </c>
      <c r="G350" s="86" t="s">
        <v>125</v>
      </c>
      <c r="H350" s="86" t="s">
        <v>125</v>
      </c>
    </row>
    <row r="351" spans="2:8">
      <c r="B351" s="112" t="s">
        <v>259</v>
      </c>
      <c r="C351" s="86" t="s">
        <v>125</v>
      </c>
      <c r="D351" s="86" t="s">
        <v>125</v>
      </c>
      <c r="E351" s="86" t="s">
        <v>125</v>
      </c>
      <c r="F351" s="86" t="s">
        <v>125</v>
      </c>
      <c r="G351" s="86" t="s">
        <v>125</v>
      </c>
      <c r="H351" s="86" t="s">
        <v>125</v>
      </c>
    </row>
    <row r="352" spans="2:8">
      <c r="B352" s="112" t="s">
        <v>260</v>
      </c>
      <c r="C352" s="86" t="s">
        <v>125</v>
      </c>
      <c r="D352" s="86" t="s">
        <v>125</v>
      </c>
      <c r="E352" s="86" t="s">
        <v>125</v>
      </c>
      <c r="F352" s="86" t="s">
        <v>125</v>
      </c>
      <c r="G352" s="86" t="s">
        <v>125</v>
      </c>
      <c r="H352" s="86" t="s">
        <v>125</v>
      </c>
    </row>
    <row r="353" spans="2:8">
      <c r="B353" s="112" t="s">
        <v>261</v>
      </c>
      <c r="C353" s="86" t="s">
        <v>125</v>
      </c>
      <c r="D353" s="86" t="s">
        <v>125</v>
      </c>
      <c r="E353" s="86" t="s">
        <v>125</v>
      </c>
      <c r="F353" s="86" t="s">
        <v>125</v>
      </c>
      <c r="G353" s="86" t="s">
        <v>125</v>
      </c>
      <c r="H353" s="86" t="s">
        <v>125</v>
      </c>
    </row>
    <row r="354" spans="2:8">
      <c r="B354" s="47" t="s">
        <v>254</v>
      </c>
      <c r="C354" s="388">
        <v>0.99314972655561906</v>
      </c>
      <c r="D354" s="388">
        <v>0.9942181932045222</v>
      </c>
      <c r="E354" s="388">
        <v>0.99518923148015259</v>
      </c>
      <c r="F354" s="388">
        <v>0.99616748029125024</v>
      </c>
      <c r="G354" s="388">
        <v>0.99673746790649476</v>
      </c>
      <c r="H354" s="388">
        <v>0.99730700606855427</v>
      </c>
    </row>
    <row r="355" spans="2:8">
      <c r="B355" s="112"/>
      <c r="C355" s="388"/>
      <c r="D355" s="388"/>
      <c r="E355" s="388"/>
      <c r="F355" s="388"/>
      <c r="G355" s="388"/>
      <c r="H355" s="388"/>
    </row>
    <row r="356" spans="2:8">
      <c r="B356" s="92" t="s">
        <v>806</v>
      </c>
      <c r="C356" s="142"/>
      <c r="D356" s="142"/>
      <c r="E356" s="142"/>
      <c r="F356" s="142"/>
      <c r="G356" s="142"/>
      <c r="H356" s="142"/>
    </row>
    <row r="357" spans="2:8">
      <c r="B357" s="93" t="s">
        <v>247</v>
      </c>
      <c r="C357" s="142">
        <v>0.14795</v>
      </c>
      <c r="D357" s="142">
        <v>0.12947700000000001</v>
      </c>
      <c r="E357" s="142">
        <v>0.106251</v>
      </c>
      <c r="F357" s="142">
        <v>9.2812000000000006E-2</v>
      </c>
      <c r="G357" s="142">
        <v>8.8764999999999997E-2</v>
      </c>
      <c r="H357" s="142">
        <v>9.1644000000000003E-2</v>
      </c>
    </row>
    <row r="358" spans="2:8">
      <c r="B358" s="95" t="s">
        <v>248</v>
      </c>
      <c r="C358" s="142"/>
      <c r="D358" s="142"/>
      <c r="E358" s="142"/>
      <c r="F358" s="142"/>
      <c r="G358" s="142"/>
      <c r="H358" s="142"/>
    </row>
    <row r="359" spans="2:8">
      <c r="B359" s="387" t="s">
        <v>807</v>
      </c>
      <c r="C359" s="142">
        <v>1.7755E-2</v>
      </c>
      <c r="D359" s="142">
        <v>1.9046E-2</v>
      </c>
      <c r="E359" s="142">
        <v>1.8183000000000001E-2</v>
      </c>
      <c r="F359" s="142">
        <v>2.3907000000000001E-2</v>
      </c>
      <c r="G359" s="142">
        <v>2.5566999999999999E-2</v>
      </c>
      <c r="H359" s="142">
        <v>2.6377000000000001E-2</v>
      </c>
    </row>
    <row r="360" spans="2:8">
      <c r="B360" s="387" t="s">
        <v>808</v>
      </c>
      <c r="C360" s="142">
        <v>8.1580000000000003E-3</v>
      </c>
      <c r="D360" s="142">
        <v>7.7210000000000004E-3</v>
      </c>
      <c r="E360" s="142">
        <v>6.8500000000000002E-3</v>
      </c>
      <c r="F360" s="142">
        <v>6.9940000000000002E-3</v>
      </c>
      <c r="G360" s="142">
        <v>7.5659999999999998E-3</v>
      </c>
      <c r="H360" s="142">
        <v>7.3810000000000004E-3</v>
      </c>
    </row>
    <row r="361" spans="2:8">
      <c r="B361" s="387" t="s">
        <v>809</v>
      </c>
      <c r="C361" s="142">
        <v>1.4559000000000001E-2</v>
      </c>
      <c r="D361" s="142">
        <v>1.2907E-2</v>
      </c>
      <c r="E361" s="142">
        <v>1.4037000000000001E-2</v>
      </c>
      <c r="F361" s="142">
        <v>1.3993E-2</v>
      </c>
      <c r="G361" s="142">
        <v>1.3103999999999999E-2</v>
      </c>
      <c r="H361" s="142">
        <v>1.3504E-2</v>
      </c>
    </row>
    <row r="362" spans="2:8">
      <c r="B362" s="387" t="s">
        <v>810</v>
      </c>
      <c r="C362" s="142">
        <v>7.8476000000000004E-2</v>
      </c>
      <c r="D362" s="142">
        <v>7.1883000000000002E-2</v>
      </c>
      <c r="E362" s="142">
        <v>5.5317999999999999E-2</v>
      </c>
      <c r="F362" s="142">
        <v>5.8481999999999999E-2</v>
      </c>
      <c r="G362" s="142">
        <v>5.2205000000000001E-2</v>
      </c>
      <c r="H362" s="142">
        <v>5.6774999999999999E-2</v>
      </c>
    </row>
    <row r="363" spans="2:8">
      <c r="B363" s="387" t="s">
        <v>811</v>
      </c>
      <c r="C363" s="168">
        <v>1.18E-4</v>
      </c>
      <c r="D363" s="168">
        <v>5.5999999999999999E-5</v>
      </c>
      <c r="E363" s="168">
        <v>0</v>
      </c>
      <c r="F363" s="168">
        <v>0</v>
      </c>
      <c r="G363" s="168">
        <v>0</v>
      </c>
      <c r="H363" s="168">
        <v>0</v>
      </c>
    </row>
    <row r="364" spans="2:8">
      <c r="B364" s="387" t="s">
        <v>812</v>
      </c>
      <c r="C364" s="142">
        <v>2.8884E-2</v>
      </c>
      <c r="D364" s="142">
        <v>1.7864000000000001E-2</v>
      </c>
      <c r="E364" s="142">
        <v>1.1858E-2</v>
      </c>
      <c r="F364" s="142">
        <v>1.3343000000000001E-2</v>
      </c>
      <c r="G364" s="142">
        <v>1.5890000000000001E-2</v>
      </c>
      <c r="H364" s="142">
        <v>1.3984E-2</v>
      </c>
    </row>
    <row r="365" spans="2:8" ht="15.75" thickBot="1">
      <c r="B365" s="47" t="s">
        <v>254</v>
      </c>
      <c r="C365" s="386">
        <v>5.0233878685267859E-3</v>
      </c>
      <c r="D365" s="386">
        <v>3.8743015555346024E-3</v>
      </c>
      <c r="E365" s="386">
        <v>2.8138292487024799E-3</v>
      </c>
      <c r="F365" s="386">
        <v>2.1870085537030988E-3</v>
      </c>
      <c r="G365" s="386">
        <v>1.8485217584016111E-3</v>
      </c>
      <c r="H365" s="386">
        <v>1.6157752016695284E-3</v>
      </c>
    </row>
    <row r="366" spans="2:8" ht="15.75" thickTop="1">
      <c r="B366" s="1064" t="s">
        <v>813</v>
      </c>
      <c r="C366" s="1064"/>
      <c r="D366" s="1064"/>
      <c r="E366" s="1064"/>
      <c r="F366" s="1064"/>
      <c r="G366" s="1064"/>
      <c r="H366" s="1064"/>
    </row>
    <row r="367" spans="2:8">
      <c r="B367" s="27"/>
    </row>
    <row r="368" spans="2:8">
      <c r="B368" s="1063" t="s">
        <v>28</v>
      </c>
      <c r="C368" s="1063"/>
      <c r="D368" s="1063"/>
      <c r="E368" s="1063"/>
      <c r="F368" s="1063"/>
      <c r="G368" s="1063"/>
      <c r="H368" s="1063"/>
    </row>
    <row r="369" spans="2:8">
      <c r="B369" s="13" t="s">
        <v>27</v>
      </c>
    </row>
    <row r="370" spans="2:8">
      <c r="B370" s="26" t="s">
        <v>225</v>
      </c>
    </row>
    <row r="371" spans="2:8">
      <c r="B371" s="27"/>
    </row>
    <row r="372" spans="2:8">
      <c r="B372" s="16"/>
      <c r="C372" s="357">
        <v>2014</v>
      </c>
      <c r="D372" s="357">
        <v>2015</v>
      </c>
      <c r="E372" s="357">
        <v>2016</v>
      </c>
      <c r="F372" s="357">
        <v>2017</v>
      </c>
      <c r="G372" s="357">
        <v>2018</v>
      </c>
      <c r="H372" s="357">
        <v>2019</v>
      </c>
    </row>
    <row r="373" spans="2:8">
      <c r="B373" s="44" t="s">
        <v>781</v>
      </c>
      <c r="C373" s="264"/>
      <c r="D373" s="264"/>
      <c r="E373" s="264"/>
      <c r="F373" s="264"/>
      <c r="G373" s="264"/>
      <c r="H373" s="264"/>
    </row>
    <row r="374" spans="2:8">
      <c r="B374" s="93" t="s">
        <v>247</v>
      </c>
      <c r="C374" s="36">
        <v>437460.3994546599</v>
      </c>
      <c r="D374" s="36">
        <v>510666.1969189638</v>
      </c>
      <c r="E374" s="36">
        <v>552376.38020791649</v>
      </c>
      <c r="F374" s="36">
        <v>569762.08983225562</v>
      </c>
      <c r="G374" s="36">
        <v>619948.09683391231</v>
      </c>
      <c r="H374" s="36">
        <v>646443.52014861314</v>
      </c>
    </row>
    <row r="375" spans="2:8">
      <c r="B375" s="44"/>
      <c r="C375" s="34"/>
      <c r="D375" s="34"/>
      <c r="E375" s="34"/>
      <c r="F375" s="34"/>
      <c r="G375" s="34"/>
      <c r="H375" s="34"/>
    </row>
    <row r="376" spans="2:8">
      <c r="B376" s="92" t="s">
        <v>794</v>
      </c>
      <c r="C376" s="34"/>
      <c r="D376" s="34"/>
      <c r="E376" s="34"/>
      <c r="F376" s="34"/>
      <c r="G376" s="34"/>
      <c r="H376" s="34"/>
    </row>
    <row r="377" spans="2:8">
      <c r="B377" s="93" t="s">
        <v>247</v>
      </c>
      <c r="C377" s="34">
        <v>88812.317646704469</v>
      </c>
      <c r="D377" s="34">
        <v>84626.583836826467</v>
      </c>
      <c r="E377" s="34">
        <v>87575.374663125913</v>
      </c>
      <c r="F377" s="34">
        <v>92583.208045270643</v>
      </c>
      <c r="G377" s="34">
        <v>85562.014037029701</v>
      </c>
      <c r="H377" s="34">
        <v>67966.029614151063</v>
      </c>
    </row>
    <row r="378" spans="2:8">
      <c r="B378" s="95" t="s">
        <v>248</v>
      </c>
      <c r="C378" s="36"/>
      <c r="D378" s="36"/>
      <c r="E378" s="36"/>
      <c r="F378" s="36"/>
      <c r="G378" s="36"/>
      <c r="H378" s="36"/>
    </row>
    <row r="379" spans="2:8">
      <c r="B379" s="95" t="s">
        <v>795</v>
      </c>
      <c r="C379" s="389">
        <v>88812.317646704469</v>
      </c>
      <c r="D379" s="389">
        <v>84626.583836826467</v>
      </c>
      <c r="E379" s="389">
        <v>87575.374663125913</v>
      </c>
      <c r="F379" s="389">
        <v>92583.208045270643</v>
      </c>
      <c r="G379" s="389">
        <v>85562.014037029701</v>
      </c>
      <c r="H379" s="389">
        <v>67966.029614151063</v>
      </c>
    </row>
    <row r="380" spans="2:8">
      <c r="B380" s="107" t="s">
        <v>249</v>
      </c>
      <c r="C380" s="36" t="s">
        <v>125</v>
      </c>
      <c r="D380" s="36" t="s">
        <v>125</v>
      </c>
      <c r="E380" s="36" t="s">
        <v>125</v>
      </c>
      <c r="F380" s="36" t="s">
        <v>125</v>
      </c>
      <c r="G380" s="36" t="s">
        <v>125</v>
      </c>
      <c r="H380" s="36" t="s">
        <v>125</v>
      </c>
    </row>
    <row r="381" spans="2:8">
      <c r="B381" s="107" t="s">
        <v>250</v>
      </c>
      <c r="C381" s="36" t="s">
        <v>125</v>
      </c>
      <c r="D381" s="36" t="s">
        <v>125</v>
      </c>
      <c r="E381" s="36" t="s">
        <v>125</v>
      </c>
      <c r="F381" s="36" t="s">
        <v>125</v>
      </c>
      <c r="G381" s="36" t="s">
        <v>125</v>
      </c>
      <c r="H381" s="36" t="s">
        <v>125</v>
      </c>
    </row>
    <row r="382" spans="2:8">
      <c r="B382" s="47" t="s">
        <v>266</v>
      </c>
      <c r="C382" s="109">
        <v>0.20301795947111625</v>
      </c>
      <c r="D382" s="109">
        <v>0.16571800590563793</v>
      </c>
      <c r="E382" s="109">
        <v>0.15854293883848219</v>
      </c>
      <c r="F382" s="109">
        <v>0.16249450375423921</v>
      </c>
      <c r="G382" s="109">
        <v>0.13801480232618935</v>
      </c>
      <c r="H382" s="109">
        <v>0.10513838795773854</v>
      </c>
    </row>
    <row r="383" spans="2:8">
      <c r="B383" s="97"/>
      <c r="C383" s="14"/>
      <c r="D383" s="14"/>
      <c r="E383" s="14"/>
      <c r="F383" s="14"/>
      <c r="G383" s="14"/>
      <c r="H383" s="14"/>
    </row>
    <row r="384" spans="2:8">
      <c r="B384" s="92" t="s">
        <v>796</v>
      </c>
      <c r="C384" s="34"/>
      <c r="D384" s="34"/>
      <c r="E384" s="34"/>
      <c r="F384" s="34"/>
      <c r="G384" s="34"/>
      <c r="H384" s="34"/>
    </row>
    <row r="385" spans="2:8">
      <c r="B385" s="93" t="s">
        <v>247</v>
      </c>
      <c r="C385" s="34">
        <v>142536.80492387168</v>
      </c>
      <c r="D385" s="34">
        <v>159543.42037450304</v>
      </c>
      <c r="E385" s="34">
        <v>184645.83664386993</v>
      </c>
      <c r="F385" s="34">
        <v>193634.30388398399</v>
      </c>
      <c r="G385" s="34">
        <v>194722.1951950808</v>
      </c>
      <c r="H385" s="34">
        <v>211563.57487503064</v>
      </c>
    </row>
    <row r="386" spans="2:8">
      <c r="B386" s="95" t="s">
        <v>248</v>
      </c>
      <c r="C386" s="34"/>
      <c r="D386" s="34"/>
      <c r="E386" s="34"/>
      <c r="F386" s="34"/>
      <c r="G386" s="34"/>
      <c r="H386" s="34"/>
    </row>
    <row r="387" spans="2:8">
      <c r="B387" s="387" t="s">
        <v>797</v>
      </c>
      <c r="C387" s="34">
        <v>73957.280723358694</v>
      </c>
      <c r="D387" s="34">
        <v>79767.190309767044</v>
      </c>
      <c r="E387" s="34">
        <v>90466.464625475623</v>
      </c>
      <c r="F387" s="34">
        <v>92366.974328665528</v>
      </c>
      <c r="G387" s="34">
        <v>92776.124309141451</v>
      </c>
      <c r="H387" s="34">
        <v>99530.962920661623</v>
      </c>
    </row>
    <row r="388" spans="2:8">
      <c r="B388" s="387" t="s">
        <v>798</v>
      </c>
      <c r="C388" s="389">
        <v>24426.49997327169</v>
      </c>
      <c r="D388" s="389">
        <v>27618.439017858804</v>
      </c>
      <c r="E388" s="389">
        <v>30160.310286756721</v>
      </c>
      <c r="F388" s="389">
        <v>31060.715492573716</v>
      </c>
      <c r="G388" s="389">
        <v>31026.733910700623</v>
      </c>
      <c r="H388" s="389">
        <v>32755.963568771956</v>
      </c>
    </row>
    <row r="389" spans="2:8">
      <c r="B389" s="387" t="s">
        <v>799</v>
      </c>
      <c r="C389" s="389">
        <v>26106.757143282903</v>
      </c>
      <c r="D389" s="389">
        <v>34634.49168809205</v>
      </c>
      <c r="E389" s="389">
        <v>47675.014010380073</v>
      </c>
      <c r="F389" s="389">
        <v>55224.203253187938</v>
      </c>
      <c r="G389" s="389">
        <v>57386.726089324511</v>
      </c>
      <c r="H389" s="389">
        <v>65278.767497421344</v>
      </c>
    </row>
    <row r="390" spans="2:8">
      <c r="B390" s="387" t="s">
        <v>800</v>
      </c>
      <c r="C390" s="389">
        <v>1367.0791968339893</v>
      </c>
      <c r="D390" s="389">
        <v>1170.9201837358451</v>
      </c>
      <c r="E390" s="389">
        <v>1274.1429424774749</v>
      </c>
      <c r="F390" s="389">
        <v>1287.5841248231679</v>
      </c>
      <c r="G390" s="389">
        <v>1186.162262751476</v>
      </c>
      <c r="H390" s="389">
        <v>999.82927923428667</v>
      </c>
    </row>
    <row r="391" spans="2:8">
      <c r="B391" s="387" t="s">
        <v>801</v>
      </c>
      <c r="C391" s="389">
        <v>13302.860972754943</v>
      </c>
      <c r="D391" s="389">
        <v>12736.251748516421</v>
      </c>
      <c r="E391" s="389">
        <v>11317.699699982097</v>
      </c>
      <c r="F391" s="389">
        <v>8697.5093610447293</v>
      </c>
      <c r="G391" s="389">
        <v>5717.7353108418565</v>
      </c>
      <c r="H391" s="389">
        <v>4582.3782416240538</v>
      </c>
    </row>
    <row r="392" spans="2:8">
      <c r="B392" s="387" t="s">
        <v>802</v>
      </c>
      <c r="C392" s="389">
        <v>1046.6151617663245</v>
      </c>
      <c r="D392" s="389">
        <v>1112.0992578253142</v>
      </c>
      <c r="E392" s="389">
        <v>1171.0821908619369</v>
      </c>
      <c r="F392" s="389">
        <v>1289.2201310410737</v>
      </c>
      <c r="G392" s="389">
        <v>1182.7376524291503</v>
      </c>
      <c r="H392" s="389">
        <v>947.67033391331188</v>
      </c>
    </row>
    <row r="393" spans="2:8">
      <c r="B393" s="387" t="s">
        <v>803</v>
      </c>
      <c r="C393" s="389">
        <v>1123.5843488975493</v>
      </c>
      <c r="D393" s="389">
        <v>1178.9606016344524</v>
      </c>
      <c r="E393" s="389">
        <v>1137.8798193088398</v>
      </c>
      <c r="F393" s="389">
        <v>2211.9457841088088</v>
      </c>
      <c r="G393" s="389">
        <v>3801.8182895958926</v>
      </c>
      <c r="H393" s="389">
        <v>3879.5220901276471</v>
      </c>
    </row>
    <row r="394" spans="2:8">
      <c r="B394" s="387" t="s">
        <v>804</v>
      </c>
      <c r="C394" s="389">
        <v>1168.0721531861202</v>
      </c>
      <c r="D394" s="389">
        <v>1288.2034418442629</v>
      </c>
      <c r="E394" s="389">
        <v>1409.3960379905461</v>
      </c>
      <c r="F394" s="389">
        <v>1477.157997145883</v>
      </c>
      <c r="G394" s="389">
        <v>1599.6068029315952</v>
      </c>
      <c r="H394" s="389">
        <v>3450.5067266167516</v>
      </c>
    </row>
    <row r="395" spans="2:8">
      <c r="B395" s="387" t="s">
        <v>805</v>
      </c>
      <c r="C395" s="36" t="s">
        <v>125</v>
      </c>
      <c r="D395" s="389">
        <v>1.450392134246731</v>
      </c>
      <c r="E395" s="389">
        <v>7.7829571340860975</v>
      </c>
      <c r="F395" s="389">
        <v>18.99341139309502</v>
      </c>
      <c r="G395" s="389">
        <v>44.550567364226204</v>
      </c>
      <c r="H395" s="389">
        <v>137.97421665969117</v>
      </c>
    </row>
    <row r="396" spans="2:8">
      <c r="B396" s="112" t="s">
        <v>257</v>
      </c>
      <c r="C396" s="36" t="s">
        <v>125</v>
      </c>
      <c r="D396" s="36" t="s">
        <v>125</v>
      </c>
      <c r="E396" s="36" t="s">
        <v>125</v>
      </c>
      <c r="F396" s="36" t="s">
        <v>125</v>
      </c>
      <c r="G396" s="36" t="s">
        <v>125</v>
      </c>
      <c r="H396" s="36" t="s">
        <v>125</v>
      </c>
    </row>
    <row r="397" spans="2:8">
      <c r="B397" s="112" t="s">
        <v>258</v>
      </c>
      <c r="C397" s="36" t="s">
        <v>125</v>
      </c>
      <c r="D397" s="36" t="s">
        <v>125</v>
      </c>
      <c r="E397" s="36" t="s">
        <v>125</v>
      </c>
      <c r="F397" s="36" t="s">
        <v>125</v>
      </c>
      <c r="G397" s="36" t="s">
        <v>125</v>
      </c>
      <c r="H397" s="36" t="s">
        <v>125</v>
      </c>
    </row>
    <row r="398" spans="2:8">
      <c r="B398" s="112" t="s">
        <v>259</v>
      </c>
      <c r="C398" s="36" t="s">
        <v>125</v>
      </c>
      <c r="D398" s="36" t="s">
        <v>125</v>
      </c>
      <c r="E398" s="36" t="s">
        <v>125</v>
      </c>
      <c r="F398" s="36" t="s">
        <v>125</v>
      </c>
      <c r="G398" s="36" t="s">
        <v>125</v>
      </c>
      <c r="H398" s="36" t="s">
        <v>125</v>
      </c>
    </row>
    <row r="399" spans="2:8">
      <c r="B399" s="112" t="s">
        <v>261</v>
      </c>
      <c r="C399" s="36" t="s">
        <v>125</v>
      </c>
      <c r="D399" s="36" t="s">
        <v>125</v>
      </c>
      <c r="E399" s="36" t="s">
        <v>125</v>
      </c>
      <c r="F399" s="36" t="s">
        <v>125</v>
      </c>
      <c r="G399" s="36" t="s">
        <v>125</v>
      </c>
      <c r="H399" s="36" t="s">
        <v>125</v>
      </c>
    </row>
    <row r="400" spans="2:8">
      <c r="B400" s="107" t="s">
        <v>249</v>
      </c>
      <c r="C400" s="390"/>
      <c r="D400" s="390"/>
      <c r="E400" s="390"/>
      <c r="F400" s="390"/>
      <c r="G400" s="390"/>
      <c r="H400" s="390"/>
    </row>
    <row r="401" spans="2:8">
      <c r="B401" s="112" t="s">
        <v>255</v>
      </c>
      <c r="C401" s="36" t="s">
        <v>125</v>
      </c>
      <c r="D401" s="36" t="s">
        <v>125</v>
      </c>
      <c r="E401" s="36" t="s">
        <v>125</v>
      </c>
      <c r="F401" s="36" t="s">
        <v>125</v>
      </c>
      <c r="G401" s="36" t="s">
        <v>125</v>
      </c>
      <c r="H401" s="36" t="s">
        <v>125</v>
      </c>
    </row>
    <row r="402" spans="2:8">
      <c r="B402" s="112" t="s">
        <v>256</v>
      </c>
      <c r="C402" s="36" t="s">
        <v>125</v>
      </c>
      <c r="D402" s="36" t="s">
        <v>125</v>
      </c>
      <c r="E402" s="36" t="s">
        <v>125</v>
      </c>
      <c r="F402" s="36" t="s">
        <v>125</v>
      </c>
      <c r="G402" s="36" t="s">
        <v>125</v>
      </c>
      <c r="H402" s="36" t="s">
        <v>125</v>
      </c>
    </row>
    <row r="403" spans="2:8">
      <c r="B403" s="112" t="s">
        <v>257</v>
      </c>
      <c r="C403" s="36" t="s">
        <v>125</v>
      </c>
      <c r="D403" s="36" t="s">
        <v>125</v>
      </c>
      <c r="E403" s="36" t="s">
        <v>125</v>
      </c>
      <c r="F403" s="36" t="s">
        <v>125</v>
      </c>
      <c r="G403" s="36" t="s">
        <v>125</v>
      </c>
      <c r="H403" s="36" t="s">
        <v>125</v>
      </c>
    </row>
    <row r="404" spans="2:8">
      <c r="B404" s="112" t="s">
        <v>258</v>
      </c>
      <c r="C404" s="36" t="s">
        <v>125</v>
      </c>
      <c r="D404" s="36" t="s">
        <v>125</v>
      </c>
      <c r="E404" s="36" t="s">
        <v>125</v>
      </c>
      <c r="F404" s="36" t="s">
        <v>125</v>
      </c>
      <c r="G404" s="36" t="s">
        <v>125</v>
      </c>
      <c r="H404" s="36" t="s">
        <v>125</v>
      </c>
    </row>
    <row r="405" spans="2:8">
      <c r="B405" s="112" t="s">
        <v>259</v>
      </c>
      <c r="C405" s="36" t="s">
        <v>125</v>
      </c>
      <c r="D405" s="36" t="s">
        <v>125</v>
      </c>
      <c r="E405" s="36" t="s">
        <v>125</v>
      </c>
      <c r="F405" s="36" t="s">
        <v>125</v>
      </c>
      <c r="G405" s="36" t="s">
        <v>125</v>
      </c>
      <c r="H405" s="36" t="s">
        <v>125</v>
      </c>
    </row>
    <row r="406" spans="2:8">
      <c r="B406" s="112" t="s">
        <v>260</v>
      </c>
      <c r="C406" s="36" t="s">
        <v>125</v>
      </c>
      <c r="D406" s="36" t="s">
        <v>125</v>
      </c>
      <c r="E406" s="36" t="s">
        <v>125</v>
      </c>
      <c r="F406" s="36" t="s">
        <v>125</v>
      </c>
      <c r="G406" s="36" t="s">
        <v>125</v>
      </c>
      <c r="H406" s="36" t="s">
        <v>125</v>
      </c>
    </row>
    <row r="407" spans="2:8">
      <c r="B407" s="112" t="s">
        <v>261</v>
      </c>
      <c r="C407" s="36" t="s">
        <v>125</v>
      </c>
      <c r="D407" s="36" t="s">
        <v>125</v>
      </c>
      <c r="E407" s="36" t="s">
        <v>125</v>
      </c>
      <c r="F407" s="36" t="s">
        <v>125</v>
      </c>
      <c r="G407" s="36" t="s">
        <v>125</v>
      </c>
      <c r="H407" s="36" t="s">
        <v>125</v>
      </c>
    </row>
    <row r="408" spans="2:8">
      <c r="B408" s="47" t="s">
        <v>266</v>
      </c>
      <c r="C408" s="391">
        <v>0.32582790374067849</v>
      </c>
      <c r="D408" s="391">
        <v>0.31242212885263781</v>
      </c>
      <c r="E408" s="391">
        <v>0.33427540217119445</v>
      </c>
      <c r="F408" s="391">
        <v>0.3398511542615833</v>
      </c>
      <c r="G408" s="391">
        <v>0.31409435110702183</v>
      </c>
      <c r="H408" s="391">
        <v>0.32727310009448857</v>
      </c>
    </row>
    <row r="409" spans="2:8">
      <c r="B409" s="112"/>
      <c r="C409" s="392"/>
      <c r="D409" s="392"/>
      <c r="E409" s="392"/>
      <c r="F409" s="392"/>
      <c r="G409" s="392"/>
      <c r="H409" s="392"/>
    </row>
    <row r="410" spans="2:8">
      <c r="B410" s="92" t="s">
        <v>814</v>
      </c>
      <c r="C410" s="14"/>
      <c r="D410" s="14"/>
      <c r="E410" s="14"/>
      <c r="F410" s="14"/>
      <c r="G410" s="14"/>
      <c r="H410" s="14"/>
    </row>
    <row r="411" spans="2:8">
      <c r="B411" s="93" t="s">
        <v>247</v>
      </c>
      <c r="C411" s="262">
        <v>235232.5922044027</v>
      </c>
      <c r="D411" s="262">
        <v>295815.79670175945</v>
      </c>
      <c r="E411" s="262">
        <v>280155.16890092072</v>
      </c>
      <c r="F411" s="393">
        <v>283544.57790300099</v>
      </c>
      <c r="G411" s="393">
        <v>339663.88760180178</v>
      </c>
      <c r="H411" s="393">
        <v>366913.91565943143</v>
      </c>
    </row>
    <row r="412" spans="2:8">
      <c r="B412" s="95" t="s">
        <v>248</v>
      </c>
      <c r="C412" s="14"/>
      <c r="D412" s="14"/>
      <c r="E412" s="14"/>
      <c r="F412" s="14"/>
      <c r="G412" s="14"/>
      <c r="H412" s="14"/>
    </row>
    <row r="413" spans="2:8">
      <c r="B413" s="394" t="s">
        <v>807</v>
      </c>
      <c r="C413" s="262">
        <v>150537.36730471818</v>
      </c>
      <c r="D413" s="262">
        <v>213054.7802778444</v>
      </c>
      <c r="E413" s="262">
        <v>200652.16588469694</v>
      </c>
      <c r="F413" s="262">
        <v>194346.2364227295</v>
      </c>
      <c r="G413" s="262">
        <v>243935.75848616919</v>
      </c>
      <c r="H413" s="262">
        <v>291227.02034236758</v>
      </c>
    </row>
    <row r="414" spans="2:8">
      <c r="B414" s="394" t="s">
        <v>808</v>
      </c>
      <c r="C414" s="262">
        <v>24507.995315809036</v>
      </c>
      <c r="D414" s="262">
        <v>23321.579212166514</v>
      </c>
      <c r="E414" s="262">
        <v>20403.703618700743</v>
      </c>
      <c r="F414" s="393">
        <v>32591.008645759026</v>
      </c>
      <c r="G414" s="393">
        <v>39368.280947738</v>
      </c>
      <c r="H414" s="393">
        <v>30317.840456807036</v>
      </c>
    </row>
    <row r="415" spans="2:8">
      <c r="B415" s="394" t="s">
        <v>809</v>
      </c>
      <c r="C415" s="262">
        <v>23296.181196907462</v>
      </c>
      <c r="D415" s="262">
        <v>22699.226122504599</v>
      </c>
      <c r="E415" s="262">
        <v>23794.924263911063</v>
      </c>
      <c r="F415" s="393">
        <v>22915.875770052317</v>
      </c>
      <c r="G415" s="393">
        <v>22776.69307537052</v>
      </c>
      <c r="H415" s="393">
        <v>20548.115633201021</v>
      </c>
    </row>
    <row r="416" spans="2:8">
      <c r="B416" s="394" t="s">
        <v>810</v>
      </c>
      <c r="C416" s="262">
        <v>7769.7007871695505</v>
      </c>
      <c r="D416" s="262">
        <v>7420.5916715239491</v>
      </c>
      <c r="E416" s="262">
        <v>6530.913152005719</v>
      </c>
      <c r="F416" s="262">
        <v>8287.5535710424774</v>
      </c>
      <c r="G416" s="262">
        <v>7194.0743845524021</v>
      </c>
      <c r="H416" s="262">
        <v>8154.6520819042371</v>
      </c>
    </row>
    <row r="417" spans="2:8">
      <c r="B417" s="394" t="s">
        <v>811</v>
      </c>
      <c r="C417" s="262">
        <v>3.2279479477626744E-2</v>
      </c>
      <c r="D417" s="262">
        <v>1.5423594534753894E-2</v>
      </c>
      <c r="E417" s="262">
        <v>0</v>
      </c>
      <c r="F417" s="262">
        <v>0</v>
      </c>
      <c r="G417" s="262">
        <v>0</v>
      </c>
      <c r="H417" s="262">
        <v>0</v>
      </c>
    </row>
    <row r="418" spans="2:8">
      <c r="B418" s="394" t="s">
        <v>812</v>
      </c>
      <c r="C418" s="262">
        <v>15334.039563552597</v>
      </c>
      <c r="D418" s="262">
        <v>15652.23823709707</v>
      </c>
      <c r="E418" s="262">
        <v>24839.908171086736</v>
      </c>
      <c r="F418" s="262">
        <v>25403.90349341766</v>
      </c>
      <c r="G418" s="262">
        <v>26389.080707971716</v>
      </c>
      <c r="H418" s="262">
        <v>16666.287145151535</v>
      </c>
    </row>
    <row r="419" spans="2:8" ht="15.75" thickBot="1">
      <c r="B419" s="47" t="s">
        <v>266</v>
      </c>
      <c r="C419" s="395">
        <v>0.53772316876600645</v>
      </c>
      <c r="D419" s="395">
        <v>0.57927428619032251</v>
      </c>
      <c r="E419" s="395">
        <v>0.5071816589903233</v>
      </c>
      <c r="F419" s="395">
        <v>0.49765434198417752</v>
      </c>
      <c r="G419" s="395">
        <v>0.54789084656678888</v>
      </c>
      <c r="H419" s="395">
        <v>0.56758851194777282</v>
      </c>
    </row>
    <row r="420" spans="2:8" ht="15.75" thickTop="1">
      <c r="B420" s="1064" t="s">
        <v>813</v>
      </c>
      <c r="C420" s="1064"/>
      <c r="D420" s="1064"/>
      <c r="E420" s="1064"/>
      <c r="F420" s="1064"/>
      <c r="G420" s="1064"/>
      <c r="H420" s="1064"/>
    </row>
    <row r="421" spans="2:8">
      <c r="B421" s="27"/>
    </row>
    <row r="422" spans="2:8">
      <c r="B422" s="1063" t="s">
        <v>34</v>
      </c>
      <c r="C422" s="1063"/>
      <c r="D422" s="1063"/>
      <c r="E422" s="1063"/>
      <c r="F422" s="1063"/>
      <c r="G422" s="1063"/>
      <c r="H422" s="1063"/>
    </row>
    <row r="423" spans="2:8">
      <c r="B423" s="13" t="s">
        <v>33</v>
      </c>
    </row>
    <row r="424" spans="2:8">
      <c r="B424" s="127" t="s">
        <v>173</v>
      </c>
    </row>
    <row r="425" spans="2:8">
      <c r="B425" s="128"/>
    </row>
    <row r="426" spans="2:8">
      <c r="B426" s="16"/>
      <c r="C426" s="357">
        <v>2014</v>
      </c>
      <c r="D426" s="357">
        <v>2015</v>
      </c>
      <c r="E426" s="357">
        <v>2016</v>
      </c>
      <c r="F426" s="357">
        <v>2017</v>
      </c>
      <c r="G426" s="357">
        <v>2018</v>
      </c>
      <c r="H426" s="357">
        <v>2019</v>
      </c>
    </row>
    <row r="427" spans="2:8">
      <c r="B427" s="129" t="s">
        <v>815</v>
      </c>
    </row>
    <row r="428" spans="2:8">
      <c r="B428" s="93" t="s">
        <v>88</v>
      </c>
      <c r="C428" s="396">
        <v>73</v>
      </c>
      <c r="D428" s="396">
        <v>68</v>
      </c>
      <c r="E428" s="396">
        <v>73</v>
      </c>
      <c r="F428" s="396">
        <v>75</v>
      </c>
      <c r="G428" s="396">
        <v>73</v>
      </c>
      <c r="H428" s="396">
        <v>71</v>
      </c>
    </row>
    <row r="429" spans="2:8">
      <c r="B429" s="96" t="s">
        <v>158</v>
      </c>
      <c r="C429" s="36" t="s">
        <v>125</v>
      </c>
      <c r="D429" s="36" t="s">
        <v>125</v>
      </c>
      <c r="E429" s="36" t="s">
        <v>125</v>
      </c>
      <c r="F429" s="36" t="s">
        <v>125</v>
      </c>
      <c r="G429" s="36" t="s">
        <v>125</v>
      </c>
      <c r="H429" s="36" t="s">
        <v>125</v>
      </c>
    </row>
    <row r="430" spans="2:8">
      <c r="B430" s="96" t="s">
        <v>281</v>
      </c>
      <c r="C430" s="36" t="s">
        <v>125</v>
      </c>
      <c r="D430" s="36" t="s">
        <v>125</v>
      </c>
      <c r="E430" s="36" t="s">
        <v>125</v>
      </c>
      <c r="F430" s="36" t="s">
        <v>125</v>
      </c>
      <c r="G430" s="36" t="s">
        <v>125</v>
      </c>
      <c r="H430" s="36" t="s">
        <v>125</v>
      </c>
    </row>
    <row r="431" spans="2:8">
      <c r="B431" s="96" t="s">
        <v>163</v>
      </c>
      <c r="C431" s="36" t="s">
        <v>125</v>
      </c>
      <c r="D431" s="36" t="s">
        <v>125</v>
      </c>
      <c r="E431" s="36" t="s">
        <v>125</v>
      </c>
      <c r="F431" s="36" t="s">
        <v>125</v>
      </c>
      <c r="G431" s="36" t="s">
        <v>125</v>
      </c>
      <c r="H431" s="36" t="s">
        <v>125</v>
      </c>
    </row>
    <row r="432" spans="2:8">
      <c r="B432" s="96" t="s">
        <v>237</v>
      </c>
      <c r="C432" s="398">
        <v>73</v>
      </c>
      <c r="D432" s="398">
        <v>68</v>
      </c>
      <c r="E432" s="398">
        <v>73</v>
      </c>
      <c r="F432" s="398">
        <v>75</v>
      </c>
      <c r="G432" s="398">
        <v>73</v>
      </c>
      <c r="H432" s="398">
        <v>71</v>
      </c>
    </row>
    <row r="433" spans="2:8">
      <c r="B433" s="399" t="s">
        <v>816</v>
      </c>
      <c r="C433" s="400">
        <v>43</v>
      </c>
      <c r="D433" s="400">
        <v>39</v>
      </c>
      <c r="E433" s="400">
        <v>42</v>
      </c>
      <c r="F433" s="400">
        <v>45</v>
      </c>
      <c r="G433" s="400">
        <v>43</v>
      </c>
      <c r="H433" s="400">
        <v>41</v>
      </c>
    </row>
    <row r="434" spans="2:8">
      <c r="B434" s="399" t="s">
        <v>817</v>
      </c>
      <c r="C434" s="400">
        <v>14</v>
      </c>
      <c r="D434" s="400">
        <v>13</v>
      </c>
      <c r="E434" s="400">
        <v>14</v>
      </c>
      <c r="F434" s="400">
        <v>14</v>
      </c>
      <c r="G434" s="400">
        <v>14</v>
      </c>
      <c r="H434" s="400">
        <v>14</v>
      </c>
    </row>
    <row r="435" spans="2:8">
      <c r="B435" s="399" t="s">
        <v>791</v>
      </c>
      <c r="C435" s="401">
        <v>16</v>
      </c>
      <c r="D435" s="401">
        <v>16</v>
      </c>
      <c r="E435" s="401">
        <v>17</v>
      </c>
      <c r="F435" s="401">
        <v>16</v>
      </c>
      <c r="G435" s="400">
        <v>16</v>
      </c>
      <c r="H435" s="401">
        <v>16</v>
      </c>
    </row>
    <row r="436" spans="2:8">
      <c r="B436" s="96"/>
      <c r="C436" s="397"/>
      <c r="D436" s="397"/>
      <c r="E436" s="397"/>
      <c r="F436" s="397"/>
      <c r="G436" s="397"/>
      <c r="H436" s="397"/>
    </row>
    <row r="437" spans="2:8">
      <c r="B437" s="93" t="s">
        <v>282</v>
      </c>
      <c r="C437" s="396"/>
      <c r="D437" s="396"/>
      <c r="E437" s="396"/>
      <c r="F437" s="396"/>
      <c r="G437" s="396"/>
      <c r="H437" s="396"/>
    </row>
    <row r="438" spans="2:8">
      <c r="B438" s="96" t="s">
        <v>158</v>
      </c>
      <c r="C438" s="36" t="s">
        <v>125</v>
      </c>
      <c r="D438" s="36" t="s">
        <v>125</v>
      </c>
      <c r="E438" s="36" t="s">
        <v>125</v>
      </c>
      <c r="F438" s="36" t="s">
        <v>125</v>
      </c>
      <c r="G438" s="36" t="s">
        <v>125</v>
      </c>
      <c r="H438" s="36" t="s">
        <v>125</v>
      </c>
    </row>
    <row r="439" spans="2:8">
      <c r="B439" s="96" t="s">
        <v>281</v>
      </c>
      <c r="C439" s="36" t="s">
        <v>125</v>
      </c>
      <c r="D439" s="36" t="s">
        <v>125</v>
      </c>
      <c r="E439" s="36" t="s">
        <v>125</v>
      </c>
      <c r="F439" s="36" t="s">
        <v>125</v>
      </c>
      <c r="G439" s="36" t="s">
        <v>125</v>
      </c>
      <c r="H439" s="36" t="s">
        <v>125</v>
      </c>
    </row>
    <row r="440" spans="2:8">
      <c r="B440" s="96" t="s">
        <v>163</v>
      </c>
      <c r="C440" s="36" t="s">
        <v>125</v>
      </c>
      <c r="D440" s="36" t="s">
        <v>125</v>
      </c>
      <c r="E440" s="36" t="s">
        <v>125</v>
      </c>
      <c r="F440" s="36" t="s">
        <v>125</v>
      </c>
      <c r="G440" s="36" t="s">
        <v>125</v>
      </c>
      <c r="H440" s="36" t="s">
        <v>125</v>
      </c>
    </row>
    <row r="441" spans="2:8">
      <c r="B441" s="96" t="s">
        <v>237</v>
      </c>
      <c r="C441" s="398">
        <v>73</v>
      </c>
      <c r="D441" s="398">
        <v>68</v>
      </c>
      <c r="E441" s="398">
        <v>73</v>
      </c>
      <c r="F441" s="398">
        <v>75</v>
      </c>
      <c r="G441" s="398">
        <v>73</v>
      </c>
      <c r="H441" s="398">
        <v>71</v>
      </c>
    </row>
    <row r="442" spans="2:8">
      <c r="B442" s="399" t="s">
        <v>890</v>
      </c>
      <c r="C442" s="398">
        <v>43</v>
      </c>
      <c r="D442" s="398">
        <v>39</v>
      </c>
      <c r="E442" s="398">
        <v>42</v>
      </c>
      <c r="F442" s="398">
        <v>45</v>
      </c>
      <c r="G442" s="398">
        <v>43</v>
      </c>
      <c r="H442" s="398">
        <v>41</v>
      </c>
    </row>
    <row r="443" spans="2:8">
      <c r="B443" s="399" t="s">
        <v>817</v>
      </c>
      <c r="C443" s="398">
        <v>14</v>
      </c>
      <c r="D443" s="398">
        <v>13</v>
      </c>
      <c r="E443" s="398">
        <v>14</v>
      </c>
      <c r="F443" s="398">
        <v>14</v>
      </c>
      <c r="G443" s="398">
        <v>14</v>
      </c>
      <c r="H443" s="398">
        <v>14</v>
      </c>
    </row>
    <row r="444" spans="2:8">
      <c r="B444" s="399" t="s">
        <v>791</v>
      </c>
      <c r="C444" s="398">
        <v>16</v>
      </c>
      <c r="D444" s="398">
        <v>16</v>
      </c>
      <c r="E444" s="398">
        <v>17</v>
      </c>
      <c r="F444" s="398">
        <v>16</v>
      </c>
      <c r="G444" s="398">
        <v>16</v>
      </c>
      <c r="H444" s="398">
        <v>16</v>
      </c>
    </row>
    <row r="445" spans="2:8">
      <c r="B445" s="96"/>
      <c r="C445" s="96"/>
      <c r="D445" s="96"/>
      <c r="E445" s="96"/>
      <c r="F445" s="96"/>
      <c r="G445" s="96"/>
      <c r="H445" s="96"/>
    </row>
    <row r="446" spans="2:8">
      <c r="B446" s="93" t="s">
        <v>283</v>
      </c>
      <c r="C446" s="36" t="s">
        <v>125</v>
      </c>
      <c r="D446" s="36" t="s">
        <v>125</v>
      </c>
      <c r="E446" s="36" t="s">
        <v>125</v>
      </c>
      <c r="F446" s="36" t="s">
        <v>125</v>
      </c>
      <c r="G446" s="36" t="s">
        <v>125</v>
      </c>
      <c r="H446" s="36" t="s">
        <v>125</v>
      </c>
    </row>
    <row r="447" spans="2:8">
      <c r="B447" s="96" t="s">
        <v>158</v>
      </c>
      <c r="C447" s="36" t="s">
        <v>125</v>
      </c>
      <c r="D447" s="36" t="s">
        <v>125</v>
      </c>
      <c r="E447" s="36" t="s">
        <v>125</v>
      </c>
      <c r="F447" s="36" t="s">
        <v>125</v>
      </c>
      <c r="G447" s="36" t="s">
        <v>125</v>
      </c>
      <c r="H447" s="36" t="s">
        <v>125</v>
      </c>
    </row>
    <row r="448" spans="2:8">
      <c r="B448" s="96" t="s">
        <v>281</v>
      </c>
      <c r="C448" s="36" t="s">
        <v>125</v>
      </c>
      <c r="D448" s="36" t="s">
        <v>125</v>
      </c>
      <c r="E448" s="36" t="s">
        <v>125</v>
      </c>
      <c r="F448" s="36" t="s">
        <v>125</v>
      </c>
      <c r="G448" s="36" t="s">
        <v>125</v>
      </c>
      <c r="H448" s="36" t="s">
        <v>125</v>
      </c>
    </row>
    <row r="449" spans="2:8">
      <c r="B449" s="96" t="s">
        <v>163</v>
      </c>
      <c r="C449" s="36" t="s">
        <v>125</v>
      </c>
      <c r="D449" s="36" t="s">
        <v>125</v>
      </c>
      <c r="E449" s="36" t="s">
        <v>125</v>
      </c>
      <c r="F449" s="36" t="s">
        <v>125</v>
      </c>
      <c r="G449" s="36" t="s">
        <v>125</v>
      </c>
      <c r="H449" s="36" t="s">
        <v>125</v>
      </c>
    </row>
    <row r="450" spans="2:8" ht="15.75" thickBot="1">
      <c r="B450" s="96" t="s">
        <v>237</v>
      </c>
      <c r="C450" s="36" t="s">
        <v>125</v>
      </c>
      <c r="D450" s="36" t="s">
        <v>125</v>
      </c>
      <c r="E450" s="36" t="s">
        <v>125</v>
      </c>
      <c r="F450" s="36" t="s">
        <v>125</v>
      </c>
      <c r="G450" s="36" t="s">
        <v>125</v>
      </c>
      <c r="H450" s="36" t="s">
        <v>125</v>
      </c>
    </row>
    <row r="451" spans="2:8" ht="15.75" thickTop="1">
      <c r="B451" s="1064" t="s">
        <v>818</v>
      </c>
      <c r="C451" s="1064"/>
      <c r="D451" s="1064"/>
      <c r="E451" s="1064"/>
      <c r="F451" s="1064"/>
      <c r="G451" s="1064"/>
      <c r="H451" s="1064"/>
    </row>
    <row r="452" spans="2:8">
      <c r="B452" s="134"/>
    </row>
    <row r="453" spans="2:8">
      <c r="B453" s="1063" t="s">
        <v>36</v>
      </c>
      <c r="C453" s="1063"/>
      <c r="D453" s="1063"/>
      <c r="E453" s="1063"/>
      <c r="F453" s="1063"/>
      <c r="G453" s="1063"/>
      <c r="H453" s="1063"/>
    </row>
    <row r="454" spans="2:8">
      <c r="B454" s="13" t="s">
        <v>35</v>
      </c>
      <c r="C454" s="265"/>
      <c r="D454" s="265"/>
      <c r="E454" s="265"/>
      <c r="F454" s="265"/>
      <c r="G454" s="265"/>
      <c r="H454" s="265"/>
    </row>
    <row r="455" spans="2:8">
      <c r="B455" s="127" t="s">
        <v>290</v>
      </c>
    </row>
    <row r="456" spans="2:8">
      <c r="B456" s="134"/>
    </row>
    <row r="457" spans="2:8">
      <c r="B457" s="16"/>
      <c r="C457" s="357">
        <v>2014</v>
      </c>
      <c r="D457" s="357">
        <v>2015</v>
      </c>
      <c r="E457" s="357">
        <v>2016</v>
      </c>
      <c r="F457" s="357">
        <v>2017</v>
      </c>
      <c r="G457" s="357">
        <v>2018</v>
      </c>
      <c r="H457" s="357">
        <v>2019</v>
      </c>
    </row>
    <row r="458" spans="2:8">
      <c r="B458" s="92" t="s">
        <v>589</v>
      </c>
    </row>
    <row r="459" spans="2:8">
      <c r="B459" s="93" t="s">
        <v>292</v>
      </c>
      <c r="C459" s="132" t="s">
        <v>125</v>
      </c>
      <c r="D459" s="132" t="s">
        <v>125</v>
      </c>
      <c r="E459" s="132" t="s">
        <v>125</v>
      </c>
      <c r="F459" s="132" t="s">
        <v>125</v>
      </c>
      <c r="G459" s="132" t="s">
        <v>125</v>
      </c>
      <c r="H459" s="132" t="s">
        <v>125</v>
      </c>
    </row>
    <row r="460" spans="2:8">
      <c r="B460" s="96" t="s">
        <v>293</v>
      </c>
      <c r="C460" s="132" t="s">
        <v>125</v>
      </c>
      <c r="D460" s="132" t="s">
        <v>125</v>
      </c>
      <c r="E460" s="132" t="s">
        <v>125</v>
      </c>
      <c r="F460" s="132" t="s">
        <v>125</v>
      </c>
      <c r="G460" s="132" t="s">
        <v>125</v>
      </c>
      <c r="H460" s="132" t="s">
        <v>125</v>
      </c>
    </row>
    <row r="461" spans="2:8">
      <c r="B461" s="136" t="s">
        <v>294</v>
      </c>
      <c r="C461" s="132" t="s">
        <v>125</v>
      </c>
      <c r="D461" s="132" t="s">
        <v>125</v>
      </c>
      <c r="E461" s="132" t="s">
        <v>125</v>
      </c>
      <c r="F461" s="132" t="s">
        <v>125</v>
      </c>
      <c r="G461" s="132" t="s">
        <v>125</v>
      </c>
      <c r="H461" s="132" t="s">
        <v>125</v>
      </c>
    </row>
    <row r="462" spans="2:8">
      <c r="B462" s="136" t="s">
        <v>295</v>
      </c>
      <c r="C462" s="132" t="s">
        <v>125</v>
      </c>
      <c r="D462" s="132" t="s">
        <v>125</v>
      </c>
      <c r="E462" s="132" t="s">
        <v>125</v>
      </c>
      <c r="F462" s="132" t="s">
        <v>125</v>
      </c>
      <c r="G462" s="132" t="s">
        <v>125</v>
      </c>
      <c r="H462" s="132" t="s">
        <v>125</v>
      </c>
    </row>
    <row r="463" spans="2:8">
      <c r="B463" s="96" t="s">
        <v>296</v>
      </c>
      <c r="C463" s="132" t="s">
        <v>125</v>
      </c>
      <c r="D463" s="132" t="s">
        <v>125</v>
      </c>
      <c r="E463" s="132" t="s">
        <v>125</v>
      </c>
      <c r="F463" s="132" t="s">
        <v>125</v>
      </c>
      <c r="G463" s="132" t="s">
        <v>125</v>
      </c>
      <c r="H463" s="132" t="s">
        <v>125</v>
      </c>
    </row>
    <row r="464" spans="2:8" ht="15.75" thickBot="1">
      <c r="B464" s="96" t="s">
        <v>237</v>
      </c>
      <c r="C464" s="132" t="s">
        <v>125</v>
      </c>
      <c r="D464" s="132" t="s">
        <v>125</v>
      </c>
      <c r="E464" s="132" t="s">
        <v>125</v>
      </c>
      <c r="F464" s="132" t="s">
        <v>125</v>
      </c>
      <c r="G464" s="132" t="s">
        <v>125</v>
      </c>
      <c r="H464" s="132" t="s">
        <v>125</v>
      </c>
    </row>
    <row r="465" spans="2:8" ht="15.75" thickTop="1">
      <c r="B465" s="1064" t="s">
        <v>819</v>
      </c>
      <c r="C465" s="1064"/>
      <c r="D465" s="1064"/>
      <c r="E465" s="1064"/>
      <c r="F465" s="1064"/>
      <c r="G465" s="1064"/>
      <c r="H465" s="1064"/>
    </row>
    <row r="466" spans="2:8">
      <c r="B466" s="1067" t="s">
        <v>820</v>
      </c>
      <c r="C466" s="1067"/>
      <c r="D466" s="1067"/>
      <c r="E466" s="1067"/>
      <c r="F466" s="1067"/>
      <c r="G466" s="1067"/>
      <c r="H466" s="1067"/>
    </row>
    <row r="467" spans="2:8">
      <c r="B467" s="144"/>
    </row>
    <row r="468" spans="2:8">
      <c r="B468" s="1063" t="s">
        <v>38</v>
      </c>
      <c r="C468" s="1063"/>
      <c r="D468" s="1063"/>
      <c r="E468" s="1063"/>
      <c r="F468" s="1063"/>
      <c r="G468" s="1063"/>
      <c r="H468" s="1063"/>
    </row>
    <row r="469" spans="2:8">
      <c r="B469" s="13" t="s">
        <v>37</v>
      </c>
    </row>
    <row r="470" spans="2:8">
      <c r="B470" s="145" t="s">
        <v>116</v>
      </c>
    </row>
    <row r="471" spans="2:8">
      <c r="B471" s="146"/>
    </row>
    <row r="472" spans="2:8">
      <c r="B472" s="16"/>
      <c r="C472" s="357">
        <v>2014</v>
      </c>
      <c r="D472" s="357">
        <v>2015</v>
      </c>
      <c r="E472" s="357">
        <v>2016</v>
      </c>
      <c r="F472" s="357">
        <v>2017</v>
      </c>
      <c r="G472" s="357">
        <v>2018</v>
      </c>
      <c r="H472" s="357">
        <v>2019</v>
      </c>
    </row>
    <row r="473" spans="2:8">
      <c r="B473" s="402" t="s">
        <v>815</v>
      </c>
    </row>
    <row r="474" spans="2:8" ht="15.75" thickBot="1">
      <c r="B474" s="93" t="s">
        <v>308</v>
      </c>
      <c r="C474" s="403">
        <v>2141.6186960336117</v>
      </c>
      <c r="D474" s="403">
        <v>2001.9637647103054</v>
      </c>
      <c r="E474" s="403">
        <v>2354.2865818327741</v>
      </c>
      <c r="F474" s="403">
        <v>2436.0164536946968</v>
      </c>
      <c r="G474" s="968">
        <v>1319037.709</v>
      </c>
      <c r="H474" s="968">
        <v>1233161.8759999999</v>
      </c>
    </row>
    <row r="475" spans="2:8" ht="15.75" thickTop="1">
      <c r="B475" s="1064" t="s">
        <v>821</v>
      </c>
      <c r="C475" s="1064"/>
      <c r="D475" s="1064"/>
      <c r="E475" s="1064"/>
      <c r="F475" s="1064"/>
      <c r="G475" s="1064"/>
      <c r="H475" s="1064"/>
    </row>
    <row r="476" spans="2:8">
      <c r="B476" s="1067"/>
      <c r="C476" s="1067"/>
      <c r="D476" s="1067"/>
      <c r="E476" s="1067"/>
      <c r="F476" s="1067"/>
      <c r="G476" s="1067"/>
      <c r="H476" s="1067"/>
    </row>
    <row r="477" spans="2:8">
      <c r="B477" s="27"/>
    </row>
    <row r="478" spans="2:8">
      <c r="B478" s="1063" t="s">
        <v>40</v>
      </c>
      <c r="C478" s="1063"/>
      <c r="D478" s="1063"/>
      <c r="E478" s="1063"/>
      <c r="F478" s="1063"/>
      <c r="G478" s="1063"/>
      <c r="H478" s="1063"/>
    </row>
    <row r="479" spans="2:8">
      <c r="B479" s="13" t="s">
        <v>39</v>
      </c>
    </row>
    <row r="480" spans="2:8">
      <c r="B480" s="145" t="s">
        <v>272</v>
      </c>
    </row>
    <row r="481" spans="2:8">
      <c r="B481" s="144"/>
    </row>
    <row r="482" spans="2:8">
      <c r="B482" s="16"/>
      <c r="C482" s="357">
        <v>2014</v>
      </c>
      <c r="D482" s="357">
        <v>2015</v>
      </c>
      <c r="E482" s="357">
        <v>2016</v>
      </c>
      <c r="F482" s="357">
        <v>2017</v>
      </c>
      <c r="G482" s="357">
        <v>2018</v>
      </c>
      <c r="H482" s="357">
        <v>2019</v>
      </c>
    </row>
    <row r="483" spans="2:8">
      <c r="B483" s="92" t="s">
        <v>815</v>
      </c>
    </row>
    <row r="484" spans="2:8">
      <c r="B484" s="93" t="s">
        <v>311</v>
      </c>
      <c r="C484" s="404">
        <f>SUM(C485:C494)</f>
        <v>90048</v>
      </c>
      <c r="D484" s="404">
        <f t="shared" ref="D484:H484" si="0">SUM(D485:D494)</f>
        <v>96423</v>
      </c>
      <c r="E484" s="404">
        <f t="shared" si="0"/>
        <v>89441</v>
      </c>
      <c r="F484" s="404">
        <f t="shared" si="0"/>
        <v>84587</v>
      </c>
      <c r="G484" s="404">
        <f t="shared" si="0"/>
        <v>101587</v>
      </c>
      <c r="H484" s="404">
        <f t="shared" si="0"/>
        <v>104437</v>
      </c>
    </row>
    <row r="485" spans="2:8">
      <c r="B485" s="394" t="s">
        <v>822</v>
      </c>
      <c r="C485" s="405">
        <v>5589</v>
      </c>
      <c r="D485" s="405">
        <v>5235</v>
      </c>
      <c r="E485" s="405">
        <v>5598</v>
      </c>
      <c r="F485" s="405">
        <v>5444</v>
      </c>
      <c r="G485" s="405">
        <v>5400</v>
      </c>
      <c r="H485" s="405">
        <v>5357</v>
      </c>
    </row>
    <row r="486" spans="2:8">
      <c r="B486" s="394" t="s">
        <v>296</v>
      </c>
      <c r="C486" s="405">
        <v>614</v>
      </c>
      <c r="D486" s="405">
        <v>480</v>
      </c>
      <c r="E486" s="405">
        <v>464</v>
      </c>
      <c r="F486" s="405">
        <v>492</v>
      </c>
      <c r="G486" s="405">
        <v>542</v>
      </c>
      <c r="H486" s="405">
        <v>520</v>
      </c>
    </row>
    <row r="487" spans="2:8">
      <c r="B487" s="394" t="s">
        <v>296</v>
      </c>
      <c r="C487" s="405">
        <v>2155</v>
      </c>
      <c r="D487" s="405">
        <v>2365</v>
      </c>
      <c r="E487" s="405">
        <v>2267</v>
      </c>
      <c r="F487" s="405">
        <v>2496</v>
      </c>
      <c r="G487" s="405">
        <v>2688</v>
      </c>
      <c r="H487" s="405">
        <v>1690</v>
      </c>
    </row>
    <row r="488" spans="2:8">
      <c r="B488" s="394" t="s">
        <v>823</v>
      </c>
      <c r="C488" s="405">
        <v>9471</v>
      </c>
      <c r="D488" s="405">
        <v>12010</v>
      </c>
      <c r="E488" s="405">
        <v>10489</v>
      </c>
      <c r="F488" s="405">
        <v>9404</v>
      </c>
      <c r="G488" s="405">
        <v>7151</v>
      </c>
      <c r="H488" s="405">
        <v>16775</v>
      </c>
    </row>
    <row r="489" spans="2:8">
      <c r="B489" s="394" t="s">
        <v>824</v>
      </c>
      <c r="C489" s="405">
        <v>16</v>
      </c>
      <c r="D489" s="405">
        <v>44</v>
      </c>
      <c r="E489" s="405">
        <v>111</v>
      </c>
      <c r="F489" s="405">
        <v>71</v>
      </c>
      <c r="G489" s="405">
        <v>8</v>
      </c>
      <c r="H489" s="405">
        <v>13</v>
      </c>
    </row>
    <row r="490" spans="2:8">
      <c r="B490" s="394" t="s">
        <v>825</v>
      </c>
      <c r="C490" s="405">
        <v>54620</v>
      </c>
      <c r="D490" s="405">
        <v>57858</v>
      </c>
      <c r="E490" s="405">
        <v>53368</v>
      </c>
      <c r="F490" s="405">
        <v>52122</v>
      </c>
      <c r="G490" s="405">
        <v>62376</v>
      </c>
      <c r="H490" s="405">
        <v>60334</v>
      </c>
    </row>
    <row r="491" spans="2:8">
      <c r="B491" s="394" t="s">
        <v>826</v>
      </c>
      <c r="C491" s="405">
        <v>17302</v>
      </c>
      <c r="D491" s="405">
        <v>18144</v>
      </c>
      <c r="E491" s="405">
        <v>16968</v>
      </c>
      <c r="F491" s="405">
        <v>14366</v>
      </c>
      <c r="G491" s="405">
        <v>23200</v>
      </c>
      <c r="H491" s="405">
        <v>19546</v>
      </c>
    </row>
    <row r="492" spans="2:8">
      <c r="B492" s="394" t="s">
        <v>827</v>
      </c>
      <c r="C492" s="405"/>
      <c r="D492" s="405"/>
      <c r="E492" s="405">
        <v>0</v>
      </c>
      <c r="F492" s="405">
        <v>0</v>
      </c>
      <c r="G492" s="405">
        <v>0</v>
      </c>
      <c r="H492" s="405">
        <v>0</v>
      </c>
    </row>
    <row r="493" spans="2:8">
      <c r="B493" s="394" t="s">
        <v>828</v>
      </c>
      <c r="C493" s="405">
        <v>272</v>
      </c>
      <c r="D493" s="405">
        <v>284</v>
      </c>
      <c r="E493" s="405">
        <v>176</v>
      </c>
      <c r="F493" s="405">
        <v>192</v>
      </c>
      <c r="G493" s="405">
        <v>222</v>
      </c>
      <c r="H493" s="405">
        <v>202</v>
      </c>
    </row>
    <row r="494" spans="2:8">
      <c r="B494" s="394" t="s">
        <v>580</v>
      </c>
      <c r="C494" s="405">
        <v>9</v>
      </c>
      <c r="D494" s="405">
        <v>3</v>
      </c>
      <c r="E494" s="405">
        <v>0</v>
      </c>
      <c r="F494" s="405">
        <v>0</v>
      </c>
      <c r="G494" s="405">
        <v>0</v>
      </c>
      <c r="H494" s="405">
        <v>0</v>
      </c>
    </row>
    <row r="495" spans="2:8">
      <c r="B495" s="96"/>
    </row>
    <row r="496" spans="2:8">
      <c r="B496" s="93" t="s">
        <v>313</v>
      </c>
      <c r="C496" s="406" t="s">
        <v>140</v>
      </c>
      <c r="D496" s="406" t="s">
        <v>140</v>
      </c>
      <c r="E496" s="406" t="s">
        <v>140</v>
      </c>
      <c r="F496" s="406" t="s">
        <v>140</v>
      </c>
      <c r="G496" s="406" t="s">
        <v>140</v>
      </c>
      <c r="H496" s="406" t="s">
        <v>140</v>
      </c>
    </row>
    <row r="497" spans="2:8">
      <c r="B497" s="96" t="s">
        <v>314</v>
      </c>
      <c r="C497" s="406" t="s">
        <v>140</v>
      </c>
      <c r="D497" s="406" t="s">
        <v>140</v>
      </c>
      <c r="E497" s="406" t="s">
        <v>140</v>
      </c>
      <c r="F497" s="406" t="s">
        <v>140</v>
      </c>
      <c r="G497" s="406" t="s">
        <v>140</v>
      </c>
      <c r="H497" s="406" t="s">
        <v>140</v>
      </c>
    </row>
    <row r="498" spans="2:8">
      <c r="B498" s="96" t="s">
        <v>315</v>
      </c>
      <c r="C498" s="406" t="s">
        <v>140</v>
      </c>
      <c r="D498" s="406" t="s">
        <v>140</v>
      </c>
      <c r="E498" s="406" t="s">
        <v>140</v>
      </c>
      <c r="F498" s="406" t="s">
        <v>140</v>
      </c>
      <c r="G498" s="406" t="s">
        <v>140</v>
      </c>
      <c r="H498" s="406" t="s">
        <v>140</v>
      </c>
    </row>
    <row r="499" spans="2:8">
      <c r="B499" s="96" t="s">
        <v>316</v>
      </c>
      <c r="C499" s="406" t="s">
        <v>140</v>
      </c>
      <c r="D499" s="406" t="s">
        <v>140</v>
      </c>
      <c r="E499" s="406" t="s">
        <v>140</v>
      </c>
      <c r="F499" s="406" t="s">
        <v>140</v>
      </c>
      <c r="G499" s="406" t="s">
        <v>140</v>
      </c>
      <c r="H499" s="406" t="s">
        <v>140</v>
      </c>
    </row>
    <row r="500" spans="2:8">
      <c r="B500" s="96" t="s">
        <v>317</v>
      </c>
      <c r="C500" s="406" t="s">
        <v>140</v>
      </c>
      <c r="D500" s="406" t="s">
        <v>140</v>
      </c>
      <c r="E500" s="406" t="s">
        <v>140</v>
      </c>
      <c r="F500" s="406" t="s">
        <v>140</v>
      </c>
      <c r="G500" s="406" t="s">
        <v>140</v>
      </c>
      <c r="H500" s="406" t="s">
        <v>140</v>
      </c>
    </row>
    <row r="501" spans="2:8">
      <c r="B501" s="96" t="s">
        <v>318</v>
      </c>
      <c r="C501" s="406" t="s">
        <v>140</v>
      </c>
      <c r="D501" s="406" t="s">
        <v>140</v>
      </c>
      <c r="E501" s="406" t="s">
        <v>140</v>
      </c>
      <c r="F501" s="406" t="s">
        <v>140</v>
      </c>
      <c r="G501" s="406" t="s">
        <v>140</v>
      </c>
      <c r="H501" s="406" t="s">
        <v>140</v>
      </c>
    </row>
    <row r="502" spans="2:8" ht="15.75" thickBot="1">
      <c r="B502" s="96" t="s">
        <v>319</v>
      </c>
      <c r="C502" s="406" t="s">
        <v>140</v>
      </c>
      <c r="D502" s="406" t="s">
        <v>140</v>
      </c>
      <c r="E502" s="406" t="s">
        <v>140</v>
      </c>
      <c r="F502" s="406" t="s">
        <v>140</v>
      </c>
      <c r="G502" s="406" t="s">
        <v>140</v>
      </c>
      <c r="H502" s="406" t="s">
        <v>140</v>
      </c>
    </row>
    <row r="503" spans="2:8" ht="15.75" thickTop="1">
      <c r="B503" s="1064" t="s">
        <v>829</v>
      </c>
      <c r="C503" s="1064"/>
      <c r="D503" s="1064"/>
      <c r="E503" s="1064"/>
      <c r="F503" s="1064"/>
      <c r="G503" s="1064"/>
      <c r="H503" s="1064"/>
    </row>
    <row r="504" spans="2:8">
      <c r="B504" s="1067"/>
      <c r="C504" s="1067"/>
      <c r="D504" s="1067"/>
      <c r="E504" s="1067"/>
      <c r="F504" s="1067"/>
      <c r="G504" s="1067"/>
      <c r="H504" s="1067"/>
    </row>
    <row r="505" spans="2:8">
      <c r="B505" s="146"/>
    </row>
    <row r="506" spans="2:8">
      <c r="B506" s="1063" t="s">
        <v>42</v>
      </c>
      <c r="C506" s="1063"/>
      <c r="D506" s="1063"/>
      <c r="E506" s="1063"/>
      <c r="F506" s="1063"/>
      <c r="G506" s="1063"/>
      <c r="H506" s="1063"/>
    </row>
    <row r="507" spans="2:8">
      <c r="B507" s="13" t="s">
        <v>41</v>
      </c>
    </row>
    <row r="508" spans="2:8">
      <c r="B508" s="145" t="s">
        <v>324</v>
      </c>
    </row>
    <row r="509" spans="2:8">
      <c r="B509" s="145"/>
    </row>
    <row r="510" spans="2:8">
      <c r="B510" s="16"/>
      <c r="C510" s="357">
        <v>2014</v>
      </c>
      <c r="D510" s="357">
        <v>2015</v>
      </c>
      <c r="E510" s="357">
        <v>2016</v>
      </c>
      <c r="F510" s="357">
        <v>2017</v>
      </c>
      <c r="G510" s="357">
        <v>2018</v>
      </c>
      <c r="H510" s="357">
        <v>2019</v>
      </c>
    </row>
    <row r="511" spans="2:8">
      <c r="B511" s="92" t="s">
        <v>815</v>
      </c>
    </row>
    <row r="512" spans="2:8">
      <c r="B512" s="93" t="s">
        <v>311</v>
      </c>
      <c r="C512" s="407">
        <f>SUM(C513:C522)</f>
        <v>50976.241222485696</v>
      </c>
      <c r="D512" s="407">
        <f t="shared" ref="D512:H512" si="1">SUM(D513:D522)</f>
        <v>54690.942622485476</v>
      </c>
      <c r="E512" s="407">
        <f t="shared" si="1"/>
        <v>49600.667076248938</v>
      </c>
      <c r="F512" s="407">
        <f t="shared" si="1"/>
        <v>47383.197373179341</v>
      </c>
      <c r="G512" s="407">
        <f t="shared" si="1"/>
        <v>57020.002595205427</v>
      </c>
      <c r="H512" s="407">
        <f t="shared" si="1"/>
        <v>56903.552282201352</v>
      </c>
    </row>
    <row r="513" spans="2:8">
      <c r="B513" s="394" t="s">
        <v>822</v>
      </c>
      <c r="C513" s="408">
        <v>7893.6229822484102</v>
      </c>
      <c r="D513" s="408">
        <v>8368.0653445110984</v>
      </c>
      <c r="E513" s="408">
        <v>8839.6324735826238</v>
      </c>
      <c r="F513" s="408">
        <v>9898.3825697868888</v>
      </c>
      <c r="G513" s="408">
        <v>10900.114713848199</v>
      </c>
      <c r="H513" s="408">
        <v>11361.05990300538</v>
      </c>
    </row>
    <row r="514" spans="2:8">
      <c r="B514" s="394" t="s">
        <v>296</v>
      </c>
      <c r="C514" s="408">
        <v>105.423701068106</v>
      </c>
      <c r="D514" s="408">
        <v>42.893136271597001</v>
      </c>
      <c r="E514" s="408">
        <v>40.258671425790034</v>
      </c>
      <c r="F514" s="408">
        <v>58.191911108575937</v>
      </c>
      <c r="G514" s="408">
        <v>51.937211197540222</v>
      </c>
      <c r="H514" s="408">
        <v>35.945435079410352</v>
      </c>
    </row>
    <row r="515" spans="2:8">
      <c r="B515" s="394" t="s">
        <v>296</v>
      </c>
      <c r="C515" s="408">
        <v>164.01136071691673</v>
      </c>
      <c r="D515" s="408">
        <v>172.20926139696837</v>
      </c>
      <c r="E515" s="408">
        <v>176.03695052760074</v>
      </c>
      <c r="F515" s="408">
        <v>247.11623531214335</v>
      </c>
      <c r="G515" s="408">
        <v>273.51755093413254</v>
      </c>
      <c r="H515" s="408">
        <v>174.78461731096232</v>
      </c>
    </row>
    <row r="516" spans="2:8">
      <c r="B516" s="394" t="s">
        <v>823</v>
      </c>
      <c r="C516" s="408">
        <v>5466.8550384320924</v>
      </c>
      <c r="D516" s="408">
        <v>8107.4853055276963</v>
      </c>
      <c r="E516" s="408">
        <v>7525.4983577062358</v>
      </c>
      <c r="F516" s="408">
        <v>6642.8191845986648</v>
      </c>
      <c r="G516" s="408">
        <v>5211.665659583301</v>
      </c>
      <c r="H516" s="408">
        <v>10578.150679612194</v>
      </c>
    </row>
    <row r="517" spans="2:8">
      <c r="B517" s="394" t="s">
        <v>824</v>
      </c>
      <c r="C517" s="408">
        <v>8.5526345576469307</v>
      </c>
      <c r="D517" s="408">
        <v>24.132524648487031</v>
      </c>
      <c r="E517" s="408">
        <v>36.570403290598556</v>
      </c>
      <c r="F517" s="408">
        <v>29.00946147615501</v>
      </c>
      <c r="G517" s="408">
        <v>8.0753673375823514</v>
      </c>
      <c r="H517" s="408">
        <v>12.526040823039541</v>
      </c>
    </row>
    <row r="518" spans="2:8">
      <c r="B518" s="394" t="s">
        <v>825</v>
      </c>
      <c r="C518" s="408">
        <v>16270.421139579365</v>
      </c>
      <c r="D518" s="408">
        <v>18854.522547924986</v>
      </c>
      <c r="E518" s="408">
        <v>18633.399013825165</v>
      </c>
      <c r="F518" s="408">
        <v>17994.160628702735</v>
      </c>
      <c r="G518" s="408">
        <v>21297.294155496216</v>
      </c>
      <c r="H518" s="408">
        <v>18717.563015432166</v>
      </c>
    </row>
    <row r="519" spans="2:8">
      <c r="B519" s="394" t="s">
        <v>826</v>
      </c>
      <c r="C519" s="408">
        <v>21027.808297338775</v>
      </c>
      <c r="D519" s="408">
        <v>19075.552883068714</v>
      </c>
      <c r="E519" s="408">
        <v>14318.433011280205</v>
      </c>
      <c r="F519" s="408">
        <v>12467.727378502959</v>
      </c>
      <c r="G519" s="408">
        <v>19228.747495799948</v>
      </c>
      <c r="H519" s="408">
        <v>15979.832398117844</v>
      </c>
    </row>
    <row r="520" spans="2:8">
      <c r="B520" s="394" t="s">
        <v>827</v>
      </c>
      <c r="C520" s="408">
        <v>0</v>
      </c>
      <c r="D520" s="408">
        <v>0</v>
      </c>
      <c r="E520" s="408">
        <v>0</v>
      </c>
      <c r="F520" s="408">
        <v>0</v>
      </c>
      <c r="G520" s="408">
        <v>0</v>
      </c>
      <c r="H520" s="408">
        <v>0</v>
      </c>
    </row>
    <row r="521" spans="2:8">
      <c r="B521" s="394" t="s">
        <v>828</v>
      </c>
      <c r="C521" s="408">
        <v>39.251022103846459</v>
      </c>
      <c r="D521" s="408">
        <v>45.960108245179121</v>
      </c>
      <c r="E521" s="408">
        <v>30.838194610715181</v>
      </c>
      <c r="F521" s="408">
        <v>45.790003691219781</v>
      </c>
      <c r="G521" s="408">
        <v>48.65044100850016</v>
      </c>
      <c r="H521" s="408">
        <v>43.690192820349893</v>
      </c>
    </row>
    <row r="522" spans="2:8">
      <c r="B522" s="394" t="s">
        <v>580</v>
      </c>
      <c r="C522" s="408">
        <v>0.295046440537234</v>
      </c>
      <c r="D522" s="408">
        <v>0.12151089075184981</v>
      </c>
      <c r="E522" s="408">
        <v>0</v>
      </c>
      <c r="F522" s="408">
        <v>0</v>
      </c>
      <c r="G522" s="408">
        <v>0</v>
      </c>
      <c r="H522" s="408">
        <v>0</v>
      </c>
    </row>
    <row r="523" spans="2:8">
      <c r="B523" s="96"/>
      <c r="C523" s="380"/>
      <c r="D523" s="380"/>
      <c r="E523" s="380"/>
      <c r="F523" s="380"/>
      <c r="G523" s="380"/>
      <c r="H523" s="380"/>
    </row>
    <row r="524" spans="2:8">
      <c r="B524" s="93" t="s">
        <v>313</v>
      </c>
      <c r="C524" s="406" t="s">
        <v>125</v>
      </c>
      <c r="D524" s="406" t="s">
        <v>125</v>
      </c>
      <c r="E524" s="406" t="s">
        <v>125</v>
      </c>
      <c r="F524" s="406" t="s">
        <v>125</v>
      </c>
      <c r="G524" s="406" t="s">
        <v>125</v>
      </c>
      <c r="H524" s="406" t="s">
        <v>125</v>
      </c>
    </row>
    <row r="525" spans="2:8">
      <c r="B525" s="96" t="s">
        <v>314</v>
      </c>
      <c r="C525" s="406" t="s">
        <v>125</v>
      </c>
      <c r="D525" s="406" t="s">
        <v>125</v>
      </c>
      <c r="E525" s="406" t="s">
        <v>125</v>
      </c>
      <c r="F525" s="406" t="s">
        <v>125</v>
      </c>
      <c r="G525" s="406" t="s">
        <v>125</v>
      </c>
      <c r="H525" s="406" t="s">
        <v>125</v>
      </c>
    </row>
    <row r="526" spans="2:8">
      <c r="B526" s="96" t="s">
        <v>315</v>
      </c>
      <c r="C526" s="406" t="s">
        <v>125</v>
      </c>
      <c r="D526" s="406" t="s">
        <v>125</v>
      </c>
      <c r="E526" s="406" t="s">
        <v>125</v>
      </c>
      <c r="F526" s="406" t="s">
        <v>125</v>
      </c>
      <c r="G526" s="406" t="s">
        <v>125</v>
      </c>
      <c r="H526" s="406" t="s">
        <v>125</v>
      </c>
    </row>
    <row r="527" spans="2:8">
      <c r="B527" s="96" t="s">
        <v>316</v>
      </c>
      <c r="C527" s="406" t="s">
        <v>125</v>
      </c>
      <c r="D527" s="406" t="s">
        <v>125</v>
      </c>
      <c r="E527" s="406" t="s">
        <v>125</v>
      </c>
      <c r="F527" s="406" t="s">
        <v>125</v>
      </c>
      <c r="G527" s="406" t="s">
        <v>125</v>
      </c>
      <c r="H527" s="406" t="s">
        <v>125</v>
      </c>
    </row>
    <row r="528" spans="2:8">
      <c r="B528" s="96" t="s">
        <v>317</v>
      </c>
      <c r="C528" s="406" t="s">
        <v>125</v>
      </c>
      <c r="D528" s="406" t="s">
        <v>125</v>
      </c>
      <c r="E528" s="406" t="s">
        <v>125</v>
      </c>
      <c r="F528" s="406" t="s">
        <v>125</v>
      </c>
      <c r="G528" s="406" t="s">
        <v>125</v>
      </c>
      <c r="H528" s="406" t="s">
        <v>125</v>
      </c>
    </row>
    <row r="529" spans="2:8">
      <c r="B529" s="96" t="s">
        <v>318</v>
      </c>
      <c r="C529" s="406" t="s">
        <v>125</v>
      </c>
      <c r="D529" s="406" t="s">
        <v>125</v>
      </c>
      <c r="E529" s="406" t="s">
        <v>125</v>
      </c>
      <c r="F529" s="406" t="s">
        <v>125</v>
      </c>
      <c r="G529" s="406" t="s">
        <v>125</v>
      </c>
      <c r="H529" s="406" t="s">
        <v>125</v>
      </c>
    </row>
    <row r="530" spans="2:8" ht="15.75" thickBot="1">
      <c r="B530" s="96" t="s">
        <v>319</v>
      </c>
      <c r="C530" s="406" t="s">
        <v>125</v>
      </c>
      <c r="D530" s="406" t="s">
        <v>125</v>
      </c>
      <c r="E530" s="406" t="s">
        <v>125</v>
      </c>
      <c r="F530" s="406" t="s">
        <v>125</v>
      </c>
      <c r="G530" s="406" t="s">
        <v>125</v>
      </c>
      <c r="H530" s="406" t="s">
        <v>125</v>
      </c>
    </row>
    <row r="531" spans="2:8" ht="15.75" thickTop="1">
      <c r="B531" s="1064" t="s">
        <v>830</v>
      </c>
      <c r="C531" s="1064"/>
      <c r="D531" s="1064"/>
      <c r="E531" s="1064"/>
      <c r="F531" s="1064"/>
      <c r="G531" s="1064"/>
      <c r="H531" s="1064"/>
    </row>
    <row r="532" spans="2:8">
      <c r="B532" s="1067"/>
      <c r="C532" s="1067"/>
      <c r="D532" s="1067"/>
      <c r="E532" s="1067"/>
      <c r="F532" s="1067"/>
      <c r="G532" s="1067"/>
      <c r="H532" s="1067"/>
    </row>
    <row r="533" spans="2:8">
      <c r="B533" s="27"/>
    </row>
    <row r="534" spans="2:8">
      <c r="B534" s="1063" t="s">
        <v>45</v>
      </c>
      <c r="C534" s="1063"/>
      <c r="D534" s="1063"/>
      <c r="E534" s="1063"/>
      <c r="F534" s="1063"/>
      <c r="G534" s="1063"/>
      <c r="H534" s="1063"/>
    </row>
    <row r="535" spans="2:8">
      <c r="B535" s="13" t="s">
        <v>44</v>
      </c>
    </row>
    <row r="536" spans="2:8">
      <c r="B536" s="127" t="s">
        <v>173</v>
      </c>
    </row>
    <row r="537" spans="2:8">
      <c r="B537" s="128"/>
    </row>
    <row r="538" spans="2:8">
      <c r="B538" s="16"/>
      <c r="C538" s="357">
        <v>2014</v>
      </c>
      <c r="D538" s="357">
        <v>2015</v>
      </c>
      <c r="E538" s="357">
        <v>2016</v>
      </c>
      <c r="F538" s="357">
        <v>2017</v>
      </c>
      <c r="G538" s="357">
        <v>2018</v>
      </c>
      <c r="H538" s="357">
        <v>2019</v>
      </c>
    </row>
    <row r="539" spans="2:8">
      <c r="B539" s="92" t="s">
        <v>831</v>
      </c>
    </row>
    <row r="540" spans="2:8">
      <c r="B540" s="93" t="s">
        <v>336</v>
      </c>
      <c r="C540" s="132">
        <v>28</v>
      </c>
      <c r="D540" s="132">
        <v>28</v>
      </c>
      <c r="E540" s="132">
        <v>28</v>
      </c>
      <c r="F540" s="132">
        <v>28</v>
      </c>
      <c r="G540" s="132" t="s">
        <v>125</v>
      </c>
      <c r="H540" s="132" t="s">
        <v>125</v>
      </c>
    </row>
    <row r="541" spans="2:8">
      <c r="B541" s="96" t="s">
        <v>337</v>
      </c>
      <c r="C541" s="132"/>
      <c r="D541" s="132"/>
      <c r="E541" s="132"/>
      <c r="F541" s="132"/>
      <c r="G541" s="132"/>
      <c r="H541" s="132"/>
    </row>
    <row r="542" spans="2:8">
      <c r="B542" s="96" t="s">
        <v>338</v>
      </c>
      <c r="C542" s="132"/>
      <c r="D542" s="132"/>
      <c r="E542" s="132"/>
      <c r="F542" s="132"/>
      <c r="G542" s="132"/>
      <c r="H542" s="132"/>
    </row>
    <row r="543" spans="2:8">
      <c r="B543" s="96" t="s">
        <v>339</v>
      </c>
      <c r="C543" s="132">
        <v>12</v>
      </c>
      <c r="D543" s="132">
        <v>12</v>
      </c>
      <c r="E543" s="132">
        <v>12</v>
      </c>
      <c r="F543" s="132">
        <v>12</v>
      </c>
      <c r="G543" s="132" t="s">
        <v>125</v>
      </c>
      <c r="H543" s="132" t="s">
        <v>125</v>
      </c>
    </row>
    <row r="544" spans="2:8">
      <c r="B544" s="96" t="s">
        <v>340</v>
      </c>
      <c r="C544" s="132">
        <v>16</v>
      </c>
      <c r="D544" s="132">
        <v>16</v>
      </c>
      <c r="E544" s="132">
        <v>16</v>
      </c>
      <c r="F544" s="132">
        <v>16</v>
      </c>
      <c r="G544" s="132" t="s">
        <v>125</v>
      </c>
      <c r="H544" s="132" t="s">
        <v>125</v>
      </c>
    </row>
    <row r="545" spans="2:8">
      <c r="B545" s="96"/>
      <c r="C545" s="132"/>
      <c r="D545" s="132"/>
      <c r="E545" s="132"/>
      <c r="F545" s="132"/>
      <c r="G545" s="132"/>
      <c r="H545" s="132"/>
    </row>
    <row r="546" spans="2:8">
      <c r="B546" s="93" t="s">
        <v>341</v>
      </c>
      <c r="C546" s="132">
        <v>28</v>
      </c>
      <c r="D546" s="132">
        <v>28</v>
      </c>
      <c r="E546" s="132">
        <v>28</v>
      </c>
      <c r="F546" s="132">
        <v>28</v>
      </c>
      <c r="G546" s="132" t="s">
        <v>125</v>
      </c>
      <c r="H546" s="132" t="s">
        <v>125</v>
      </c>
    </row>
    <row r="547" spans="2:8">
      <c r="B547" s="96" t="s">
        <v>337</v>
      </c>
      <c r="C547" s="132"/>
      <c r="D547" s="132"/>
      <c r="E547" s="132"/>
      <c r="F547" s="132"/>
      <c r="G547" s="132"/>
      <c r="H547" s="132"/>
    </row>
    <row r="548" spans="2:8">
      <c r="B548" s="96" t="s">
        <v>338</v>
      </c>
      <c r="C548" s="132"/>
      <c r="D548" s="132"/>
      <c r="E548" s="132"/>
      <c r="F548" s="132"/>
      <c r="G548" s="132"/>
      <c r="H548" s="132"/>
    </row>
    <row r="549" spans="2:8">
      <c r="B549" s="96" t="s">
        <v>339</v>
      </c>
      <c r="C549" s="132">
        <v>12</v>
      </c>
      <c r="D549" s="132">
        <v>12</v>
      </c>
      <c r="E549" s="132">
        <v>12</v>
      </c>
      <c r="F549" s="132">
        <v>12</v>
      </c>
      <c r="G549" s="132" t="s">
        <v>125</v>
      </c>
      <c r="H549" s="132" t="s">
        <v>125</v>
      </c>
    </row>
    <row r="550" spans="2:8">
      <c r="B550" s="96" t="s">
        <v>340</v>
      </c>
      <c r="C550" s="132">
        <v>16</v>
      </c>
      <c r="D550" s="132">
        <v>16</v>
      </c>
      <c r="E550" s="132">
        <v>16</v>
      </c>
      <c r="F550" s="132">
        <v>16</v>
      </c>
      <c r="G550" s="132" t="s">
        <v>125</v>
      </c>
      <c r="H550" s="132" t="s">
        <v>125</v>
      </c>
    </row>
    <row r="551" spans="2:8">
      <c r="B551" s="96"/>
      <c r="C551" s="132"/>
      <c r="D551" s="132"/>
      <c r="E551" s="132"/>
      <c r="F551" s="132"/>
      <c r="G551" s="132"/>
      <c r="H551" s="132"/>
    </row>
    <row r="552" spans="2:8">
      <c r="B552" s="93" t="s">
        <v>342</v>
      </c>
      <c r="C552" s="132" t="s">
        <v>125</v>
      </c>
      <c r="D552" s="132" t="s">
        <v>125</v>
      </c>
      <c r="E552" s="132" t="s">
        <v>125</v>
      </c>
      <c r="F552" s="132" t="s">
        <v>125</v>
      </c>
      <c r="G552" s="132" t="s">
        <v>125</v>
      </c>
      <c r="H552" s="132" t="s">
        <v>125</v>
      </c>
    </row>
    <row r="553" spans="2:8">
      <c r="B553" s="96" t="s">
        <v>337</v>
      </c>
      <c r="C553" s="132"/>
      <c r="D553" s="132"/>
      <c r="E553" s="132"/>
      <c r="F553" s="132"/>
      <c r="G553" s="132"/>
      <c r="H553" s="132"/>
    </row>
    <row r="554" spans="2:8">
      <c r="B554" s="96" t="s">
        <v>338</v>
      </c>
      <c r="C554" s="132"/>
      <c r="D554" s="132"/>
      <c r="E554" s="132"/>
      <c r="F554" s="132"/>
      <c r="G554" s="132"/>
      <c r="H554" s="132"/>
    </row>
    <row r="555" spans="2:8">
      <c r="B555" s="96" t="s">
        <v>339</v>
      </c>
      <c r="C555" s="132"/>
      <c r="D555" s="132"/>
      <c r="E555" s="132"/>
      <c r="F555" s="132"/>
      <c r="G555" s="132"/>
      <c r="H555" s="132"/>
    </row>
    <row r="556" spans="2:8">
      <c r="B556" s="96" t="s">
        <v>340</v>
      </c>
      <c r="C556" s="132"/>
      <c r="D556" s="132"/>
      <c r="E556" s="132"/>
      <c r="F556" s="132"/>
      <c r="G556" s="132"/>
      <c r="H556" s="132"/>
    </row>
    <row r="557" spans="2:8">
      <c r="B557" s="96"/>
      <c r="C557" s="132"/>
      <c r="D557" s="132"/>
      <c r="E557" s="132"/>
      <c r="F557" s="132"/>
      <c r="G557" s="132"/>
      <c r="H557" s="132"/>
    </row>
    <row r="558" spans="2:8">
      <c r="B558" s="92" t="s">
        <v>832</v>
      </c>
      <c r="C558" s="132"/>
    </row>
    <row r="559" spans="2:8" ht="15.75" thickBot="1">
      <c r="B559" s="133" t="s">
        <v>891</v>
      </c>
      <c r="C559" s="132"/>
      <c r="D559" s="409"/>
      <c r="E559" s="409"/>
      <c r="F559" s="409"/>
      <c r="G559" s="409"/>
      <c r="H559" s="409"/>
    </row>
    <row r="560" spans="2:8" ht="15.75" thickTop="1">
      <c r="B560" s="1064" t="s">
        <v>833</v>
      </c>
      <c r="C560" s="1064"/>
      <c r="D560" s="1064"/>
      <c r="E560" s="1064"/>
      <c r="F560" s="1064"/>
      <c r="G560" s="1064"/>
      <c r="H560" s="1064"/>
    </row>
    <row r="561" spans="2:8">
      <c r="B561" s="1067"/>
      <c r="C561" s="1067"/>
      <c r="D561" s="1067"/>
      <c r="E561" s="1067"/>
      <c r="F561" s="1067"/>
      <c r="G561" s="1067"/>
      <c r="H561" s="1067"/>
    </row>
    <row r="562" spans="2:8">
      <c r="B562" s="134"/>
    </row>
    <row r="563" spans="2:8">
      <c r="B563" s="1063" t="s">
        <v>47</v>
      </c>
      <c r="C563" s="1063"/>
      <c r="D563" s="1063"/>
      <c r="E563" s="1063"/>
      <c r="F563" s="1063"/>
      <c r="G563" s="1063"/>
      <c r="H563" s="1063"/>
    </row>
    <row r="564" spans="2:8">
      <c r="B564" s="13" t="s">
        <v>46</v>
      </c>
    </row>
    <row r="565" spans="2:8">
      <c r="B565" s="144" t="s">
        <v>197</v>
      </c>
    </row>
    <row r="566" spans="2:8">
      <c r="B566" s="144"/>
    </row>
    <row r="567" spans="2:8">
      <c r="B567" s="16"/>
      <c r="C567" s="357">
        <v>2014</v>
      </c>
      <c r="D567" s="357">
        <v>2015</v>
      </c>
      <c r="E567" s="357">
        <v>2016</v>
      </c>
      <c r="F567" s="357">
        <v>2017</v>
      </c>
      <c r="G567" s="357">
        <v>2018</v>
      </c>
      <c r="H567" s="357">
        <v>2019</v>
      </c>
    </row>
    <row r="568" spans="2:8">
      <c r="B568" s="92" t="s">
        <v>834</v>
      </c>
    </row>
    <row r="569" spans="2:8">
      <c r="B569" s="93" t="s">
        <v>346</v>
      </c>
      <c r="C569" s="142">
        <v>90.587999999999994</v>
      </c>
      <c r="D569" s="142">
        <v>96.956999999999994</v>
      </c>
      <c r="E569" s="142">
        <v>89.831000000000003</v>
      </c>
      <c r="F569" s="142">
        <v>84.435000000000002</v>
      </c>
      <c r="G569" s="142" t="s">
        <v>125</v>
      </c>
      <c r="H569" s="142" t="s">
        <v>125</v>
      </c>
    </row>
    <row r="570" spans="2:8">
      <c r="B570" s="93"/>
      <c r="C570" s="142"/>
      <c r="D570" s="142"/>
      <c r="E570" s="142"/>
      <c r="F570" s="142"/>
      <c r="G570" s="142"/>
      <c r="H570" s="142"/>
    </row>
    <row r="571" spans="2:8">
      <c r="B571" s="93" t="s">
        <v>347</v>
      </c>
      <c r="C571" s="142">
        <v>90.587999999999994</v>
      </c>
      <c r="D571" s="142">
        <v>96.957000000000008</v>
      </c>
      <c r="E571" s="142">
        <v>89.831000000000003</v>
      </c>
      <c r="F571" s="142">
        <v>84.435000000000002</v>
      </c>
      <c r="G571" s="142" t="s">
        <v>125</v>
      </c>
      <c r="H571" s="142" t="s">
        <v>125</v>
      </c>
    </row>
    <row r="572" spans="2:8">
      <c r="B572" s="96" t="s">
        <v>293</v>
      </c>
      <c r="C572" s="142">
        <v>81.094999999999999</v>
      </c>
      <c r="D572" s="142">
        <v>87.286000000000001</v>
      </c>
      <c r="E572" s="142">
        <v>80.905000000000001</v>
      </c>
      <c r="F572" s="142">
        <v>75.138000000000005</v>
      </c>
      <c r="G572" s="142" t="s">
        <v>125</v>
      </c>
      <c r="H572" s="142" t="s">
        <v>125</v>
      </c>
    </row>
    <row r="573" spans="2:8">
      <c r="B573" s="136" t="s">
        <v>294</v>
      </c>
      <c r="C573" s="142">
        <v>7.9820000000000002</v>
      </c>
      <c r="D573" s="142">
        <v>5.7210000000000001</v>
      </c>
      <c r="E573" s="142">
        <v>6.5620000000000003</v>
      </c>
      <c r="F573" s="142">
        <v>7.5720000000000001</v>
      </c>
      <c r="G573" s="142" t="s">
        <v>125</v>
      </c>
      <c r="H573" s="142" t="s">
        <v>125</v>
      </c>
    </row>
    <row r="574" spans="2:8">
      <c r="B574" s="136" t="s">
        <v>295</v>
      </c>
      <c r="C574" s="142">
        <v>73.113</v>
      </c>
      <c r="D574" s="142">
        <v>81.564999999999998</v>
      </c>
      <c r="E574" s="142">
        <v>74.343000000000004</v>
      </c>
      <c r="F574" s="142">
        <v>67.566000000000003</v>
      </c>
      <c r="G574" s="142" t="s">
        <v>125</v>
      </c>
      <c r="H574" s="142" t="s">
        <v>125</v>
      </c>
    </row>
    <row r="575" spans="2:8">
      <c r="B575" s="136" t="s">
        <v>348</v>
      </c>
      <c r="C575" s="142" t="s">
        <v>140</v>
      </c>
      <c r="D575" s="142" t="s">
        <v>140</v>
      </c>
      <c r="E575" s="142" t="s">
        <v>140</v>
      </c>
      <c r="F575" s="142" t="s">
        <v>140</v>
      </c>
      <c r="G575" s="142" t="s">
        <v>140</v>
      </c>
      <c r="H575" s="142" t="s">
        <v>140</v>
      </c>
    </row>
    <row r="576" spans="2:8">
      <c r="B576" s="96" t="s">
        <v>296</v>
      </c>
      <c r="C576" s="142">
        <v>2.5859999999999999</v>
      </c>
      <c r="D576" s="142">
        <v>2.387</v>
      </c>
      <c r="E576" s="142">
        <v>1.8819999999999999</v>
      </c>
      <c r="F576" s="142">
        <v>2.073</v>
      </c>
      <c r="G576" s="142" t="s">
        <v>125</v>
      </c>
      <c r="H576" s="142" t="s">
        <v>125</v>
      </c>
    </row>
    <row r="577" spans="2:8">
      <c r="B577" s="96" t="s">
        <v>237</v>
      </c>
      <c r="C577" s="142">
        <v>6.907</v>
      </c>
      <c r="D577" s="142">
        <v>7.2839999999999998</v>
      </c>
      <c r="E577" s="142">
        <v>7.0439999999999996</v>
      </c>
      <c r="F577" s="142">
        <v>7.2240000000000002</v>
      </c>
      <c r="G577" s="142" t="s">
        <v>125</v>
      </c>
      <c r="H577" s="142" t="s">
        <v>125</v>
      </c>
    </row>
    <row r="578" spans="2:8">
      <c r="B578" s="96"/>
      <c r="C578" s="142"/>
      <c r="D578" s="142"/>
      <c r="E578" s="142"/>
      <c r="F578" s="142"/>
      <c r="G578" s="142"/>
      <c r="H578" s="142"/>
    </row>
    <row r="579" spans="2:8">
      <c r="B579" s="153" t="s">
        <v>352</v>
      </c>
      <c r="C579" s="142">
        <v>54.62</v>
      </c>
      <c r="D579" s="142">
        <v>57.857999999999997</v>
      </c>
      <c r="E579" s="142">
        <v>53.368000000000002</v>
      </c>
      <c r="F579" s="142">
        <v>51.552</v>
      </c>
      <c r="G579" s="142" t="s">
        <v>125</v>
      </c>
      <c r="H579" s="142" t="s">
        <v>125</v>
      </c>
    </row>
    <row r="580" spans="2:8">
      <c r="B580" s="155" t="s">
        <v>293</v>
      </c>
      <c r="C580" s="142">
        <v>48.016000000000005</v>
      </c>
      <c r="D580" s="142">
        <v>51.366</v>
      </c>
      <c r="E580" s="142">
        <v>47.59</v>
      </c>
      <c r="F580" s="142">
        <v>45.673999999999999</v>
      </c>
      <c r="G580" s="142" t="s">
        <v>125</v>
      </c>
      <c r="H580" s="142" t="s">
        <v>125</v>
      </c>
    </row>
    <row r="581" spans="2:8">
      <c r="B581" s="149" t="s">
        <v>294</v>
      </c>
      <c r="C581" s="142">
        <v>1.758</v>
      </c>
      <c r="D581" s="142">
        <v>1.016</v>
      </c>
      <c r="E581" s="142">
        <v>1.6240000000000001</v>
      </c>
      <c r="F581" s="142">
        <v>1.466</v>
      </c>
      <c r="G581" s="142" t="s">
        <v>125</v>
      </c>
      <c r="H581" s="142" t="s">
        <v>125</v>
      </c>
    </row>
    <row r="582" spans="2:8">
      <c r="B582" s="149" t="s">
        <v>295</v>
      </c>
      <c r="C582" s="142">
        <v>46.258000000000003</v>
      </c>
      <c r="D582" s="142">
        <v>50.35</v>
      </c>
      <c r="E582" s="142">
        <v>45.966000000000001</v>
      </c>
      <c r="F582" s="142">
        <v>44.207999999999998</v>
      </c>
      <c r="G582" s="142" t="s">
        <v>125</v>
      </c>
      <c r="H582" s="142" t="s">
        <v>125</v>
      </c>
    </row>
    <row r="583" spans="2:8">
      <c r="B583" s="149" t="s">
        <v>348</v>
      </c>
      <c r="C583" s="142" t="s">
        <v>140</v>
      </c>
      <c r="D583" s="142" t="s">
        <v>140</v>
      </c>
      <c r="E583" s="142" t="s">
        <v>140</v>
      </c>
      <c r="F583" s="142" t="s">
        <v>140</v>
      </c>
      <c r="G583" s="142" t="s">
        <v>140</v>
      </c>
      <c r="H583" s="142" t="s">
        <v>140</v>
      </c>
    </row>
    <row r="584" spans="2:8">
      <c r="B584" s="155" t="s">
        <v>296</v>
      </c>
      <c r="C584" s="142">
        <v>1.944</v>
      </c>
      <c r="D584" s="142">
        <v>1.804</v>
      </c>
      <c r="E584" s="142">
        <v>1.4179999999999999</v>
      </c>
      <c r="F584" s="142">
        <v>1.466</v>
      </c>
      <c r="G584" s="142" t="s">
        <v>125</v>
      </c>
      <c r="H584" s="142" t="s">
        <v>125</v>
      </c>
    </row>
    <row r="585" spans="2:8">
      <c r="B585" s="155" t="s">
        <v>237</v>
      </c>
      <c r="C585" s="142">
        <v>4.66</v>
      </c>
      <c r="D585" s="142">
        <v>4.6879999999999997</v>
      </c>
      <c r="E585" s="142">
        <v>4.3600000000000003</v>
      </c>
      <c r="F585" s="142">
        <v>4.4119999999999999</v>
      </c>
      <c r="G585" s="142" t="s">
        <v>125</v>
      </c>
      <c r="H585" s="142" t="s">
        <v>125</v>
      </c>
    </row>
    <row r="586" spans="2:8">
      <c r="B586" s="155"/>
      <c r="C586" s="142"/>
      <c r="D586" s="142"/>
      <c r="E586" s="142"/>
      <c r="F586" s="142"/>
      <c r="G586" s="142"/>
      <c r="H586" s="142"/>
    </row>
    <row r="587" spans="2:8">
      <c r="B587" s="153" t="s">
        <v>353</v>
      </c>
      <c r="C587" s="142">
        <v>35.968000000000004</v>
      </c>
      <c r="D587" s="142">
        <v>39.099000000000004</v>
      </c>
      <c r="E587" s="142">
        <v>36.462999999999994</v>
      </c>
      <c r="F587" s="142">
        <v>32.882999999999996</v>
      </c>
      <c r="G587" s="142" t="s">
        <v>125</v>
      </c>
      <c r="H587" s="142" t="s">
        <v>125</v>
      </c>
    </row>
    <row r="588" spans="2:8">
      <c r="B588" s="155" t="s">
        <v>293</v>
      </c>
      <c r="C588" s="142">
        <v>33.079000000000001</v>
      </c>
      <c r="D588" s="142">
        <v>35.92</v>
      </c>
      <c r="E588" s="142">
        <v>33.314999999999998</v>
      </c>
      <c r="F588" s="142">
        <v>29.463999999999999</v>
      </c>
      <c r="G588" s="142" t="s">
        <v>125</v>
      </c>
      <c r="H588" s="142" t="s">
        <v>125</v>
      </c>
    </row>
    <row r="589" spans="2:8">
      <c r="B589" s="149" t="s">
        <v>294</v>
      </c>
      <c r="C589" s="142">
        <v>6.2240000000000002</v>
      </c>
      <c r="D589" s="142">
        <v>4.7050000000000001</v>
      </c>
      <c r="E589" s="142">
        <v>4.9379999999999997</v>
      </c>
      <c r="F589" s="142">
        <v>6.1059999999999999</v>
      </c>
      <c r="G589" s="142" t="s">
        <v>125</v>
      </c>
      <c r="H589" s="142" t="s">
        <v>125</v>
      </c>
    </row>
    <row r="590" spans="2:8">
      <c r="B590" s="149" t="s">
        <v>295</v>
      </c>
      <c r="C590" s="142">
        <v>26.855</v>
      </c>
      <c r="D590" s="142">
        <v>31.215</v>
      </c>
      <c r="E590" s="142">
        <v>28.376999999999999</v>
      </c>
      <c r="F590" s="142">
        <v>23.358000000000001</v>
      </c>
      <c r="G590" s="142" t="s">
        <v>125</v>
      </c>
      <c r="H590" s="142" t="s">
        <v>125</v>
      </c>
    </row>
    <row r="591" spans="2:8">
      <c r="B591" s="149" t="s">
        <v>348</v>
      </c>
      <c r="C591" s="142" t="s">
        <v>140</v>
      </c>
      <c r="D591" s="142" t="s">
        <v>140</v>
      </c>
      <c r="E591" s="142" t="s">
        <v>140</v>
      </c>
      <c r="F591" s="142" t="s">
        <v>140</v>
      </c>
      <c r="G591" s="142" t="s">
        <v>140</v>
      </c>
      <c r="H591" s="142" t="s">
        <v>140</v>
      </c>
    </row>
    <row r="592" spans="2:8">
      <c r="B592" s="155" t="s">
        <v>296</v>
      </c>
      <c r="C592" s="142">
        <v>0.64200000000000002</v>
      </c>
      <c r="D592" s="142">
        <v>0.58299999999999996</v>
      </c>
      <c r="E592" s="142">
        <v>0.46400000000000002</v>
      </c>
      <c r="F592" s="142">
        <v>0.60699999999999998</v>
      </c>
      <c r="G592" s="142" t="s">
        <v>125</v>
      </c>
      <c r="H592" s="142" t="s">
        <v>125</v>
      </c>
    </row>
    <row r="593" spans="2:8">
      <c r="B593" s="155" t="s">
        <v>237</v>
      </c>
      <c r="C593" s="142">
        <v>2.2469999999999999</v>
      </c>
      <c r="D593" s="142">
        <v>2.5960000000000001</v>
      </c>
      <c r="E593" s="142">
        <v>2.6840000000000002</v>
      </c>
      <c r="F593" s="142">
        <v>2.8119999999999998</v>
      </c>
      <c r="G593" s="142" t="s">
        <v>125</v>
      </c>
      <c r="H593" s="142" t="s">
        <v>125</v>
      </c>
    </row>
    <row r="594" spans="2:8">
      <c r="B594" s="155"/>
      <c r="C594" s="142"/>
      <c r="D594" s="142"/>
      <c r="E594" s="142"/>
      <c r="F594" s="142"/>
      <c r="G594" s="142"/>
      <c r="H594" s="142"/>
    </row>
    <row r="595" spans="2:8" ht="25.5">
      <c r="B595" s="93" t="s">
        <v>354</v>
      </c>
      <c r="C595" s="142">
        <v>8.9999999999999993E-3</v>
      </c>
      <c r="D595" s="142">
        <v>3.0000000000000001E-3</v>
      </c>
      <c r="E595" s="142">
        <v>0</v>
      </c>
      <c r="F595" s="142">
        <v>0</v>
      </c>
      <c r="G595" s="142" t="s">
        <v>125</v>
      </c>
      <c r="H595" s="142" t="s">
        <v>125</v>
      </c>
    </row>
    <row r="596" spans="2:8">
      <c r="B596" s="96" t="s">
        <v>314</v>
      </c>
      <c r="C596" s="142">
        <v>0</v>
      </c>
      <c r="D596" s="142">
        <v>0</v>
      </c>
      <c r="E596" s="142">
        <v>0</v>
      </c>
      <c r="F596" s="142">
        <v>0</v>
      </c>
      <c r="G596" s="142" t="s">
        <v>125</v>
      </c>
      <c r="H596" s="142" t="s">
        <v>125</v>
      </c>
    </row>
    <row r="597" spans="2:8">
      <c r="B597" s="96" t="s">
        <v>315</v>
      </c>
      <c r="C597" s="142">
        <v>0</v>
      </c>
      <c r="D597" s="142">
        <v>0</v>
      </c>
      <c r="E597" s="142">
        <v>0</v>
      </c>
      <c r="F597" s="142">
        <v>0</v>
      </c>
      <c r="G597" s="142" t="s">
        <v>125</v>
      </c>
      <c r="H597" s="142" t="s">
        <v>125</v>
      </c>
    </row>
    <row r="598" spans="2:8">
      <c r="B598" s="96" t="s">
        <v>316</v>
      </c>
      <c r="C598" s="142">
        <v>8.9999999999999993E-3</v>
      </c>
      <c r="D598" s="142">
        <v>3.0000000000000001E-3</v>
      </c>
      <c r="E598" s="142">
        <v>0</v>
      </c>
      <c r="F598" s="142">
        <v>0</v>
      </c>
      <c r="G598" s="142" t="s">
        <v>125</v>
      </c>
      <c r="H598" s="142" t="s">
        <v>125</v>
      </c>
    </row>
    <row r="599" spans="2:8">
      <c r="B599" s="96" t="s">
        <v>317</v>
      </c>
      <c r="C599" s="142">
        <v>0</v>
      </c>
      <c r="D599" s="142">
        <v>0</v>
      </c>
      <c r="E599" s="142">
        <v>0</v>
      </c>
      <c r="F599" s="142">
        <v>0</v>
      </c>
      <c r="G599" s="142" t="s">
        <v>125</v>
      </c>
      <c r="H599" s="142" t="s">
        <v>125</v>
      </c>
    </row>
    <row r="600" spans="2:8">
      <c r="B600" s="96" t="s">
        <v>318</v>
      </c>
      <c r="C600" s="142">
        <v>0</v>
      </c>
      <c r="D600" s="142">
        <v>0</v>
      </c>
      <c r="E600" s="142">
        <v>0</v>
      </c>
      <c r="F600" s="142">
        <v>0</v>
      </c>
      <c r="G600" s="142" t="s">
        <v>125</v>
      </c>
      <c r="H600" s="142" t="s">
        <v>125</v>
      </c>
    </row>
    <row r="601" spans="2:8">
      <c r="B601" s="96" t="s">
        <v>319</v>
      </c>
      <c r="C601" s="142">
        <v>0</v>
      </c>
      <c r="D601" s="142">
        <v>0</v>
      </c>
      <c r="E601" s="142">
        <v>0</v>
      </c>
      <c r="F601" s="142">
        <v>0</v>
      </c>
      <c r="G601" s="142" t="s">
        <v>125</v>
      </c>
      <c r="H601" s="142" t="s">
        <v>125</v>
      </c>
    </row>
    <row r="602" spans="2:8">
      <c r="B602" s="96"/>
      <c r="C602" s="142"/>
      <c r="D602" s="142"/>
      <c r="E602" s="142"/>
      <c r="F602" s="142"/>
      <c r="G602" s="142"/>
      <c r="H602" s="142"/>
    </row>
    <row r="603" spans="2:8">
      <c r="B603" s="156" t="s">
        <v>355</v>
      </c>
      <c r="C603" s="142">
        <v>0</v>
      </c>
      <c r="D603" s="142">
        <v>0</v>
      </c>
      <c r="E603" s="142">
        <v>0</v>
      </c>
      <c r="F603" s="142">
        <v>0</v>
      </c>
      <c r="G603" s="142"/>
      <c r="H603" s="142"/>
    </row>
    <row r="604" spans="2:8">
      <c r="B604" s="96" t="s">
        <v>314</v>
      </c>
      <c r="C604" s="142">
        <v>0</v>
      </c>
      <c r="D604" s="142">
        <v>0</v>
      </c>
      <c r="E604" s="142">
        <v>0</v>
      </c>
      <c r="F604" s="142">
        <v>0</v>
      </c>
      <c r="G604" s="142" t="s">
        <v>125</v>
      </c>
      <c r="H604" s="142" t="s">
        <v>125</v>
      </c>
    </row>
    <row r="605" spans="2:8">
      <c r="B605" s="96" t="s">
        <v>315</v>
      </c>
      <c r="C605" s="142">
        <v>0</v>
      </c>
      <c r="D605" s="142">
        <v>0</v>
      </c>
      <c r="E605" s="142">
        <v>0</v>
      </c>
      <c r="F605" s="142">
        <v>0</v>
      </c>
      <c r="G605" s="142" t="s">
        <v>125</v>
      </c>
      <c r="H605" s="142" t="s">
        <v>125</v>
      </c>
    </row>
    <row r="606" spans="2:8">
      <c r="B606" s="96" t="s">
        <v>316</v>
      </c>
      <c r="C606" s="142">
        <v>0</v>
      </c>
      <c r="D606" s="142">
        <v>0</v>
      </c>
      <c r="E606" s="142">
        <v>0</v>
      </c>
      <c r="F606" s="142">
        <v>0</v>
      </c>
      <c r="G606" s="142" t="s">
        <v>125</v>
      </c>
      <c r="H606" s="142" t="s">
        <v>125</v>
      </c>
    </row>
    <row r="607" spans="2:8">
      <c r="B607" s="96" t="s">
        <v>317</v>
      </c>
      <c r="C607" s="142">
        <v>0</v>
      </c>
      <c r="D607" s="142">
        <v>0</v>
      </c>
      <c r="E607" s="142">
        <v>0</v>
      </c>
      <c r="F607" s="142">
        <v>0</v>
      </c>
      <c r="G607" s="142" t="s">
        <v>125</v>
      </c>
      <c r="H607" s="142" t="s">
        <v>125</v>
      </c>
    </row>
    <row r="608" spans="2:8">
      <c r="B608" s="96" t="s">
        <v>318</v>
      </c>
      <c r="C608" s="142">
        <v>0</v>
      </c>
      <c r="D608" s="142">
        <v>0</v>
      </c>
      <c r="E608" s="142">
        <v>0</v>
      </c>
      <c r="F608" s="142">
        <v>0</v>
      </c>
      <c r="G608" s="142" t="s">
        <v>125</v>
      </c>
      <c r="H608" s="142" t="s">
        <v>125</v>
      </c>
    </row>
    <row r="609" spans="2:8">
      <c r="B609" s="96" t="s">
        <v>319</v>
      </c>
      <c r="C609" s="142">
        <v>0</v>
      </c>
      <c r="D609" s="142">
        <v>0</v>
      </c>
      <c r="E609" s="142">
        <v>0</v>
      </c>
      <c r="F609" s="142">
        <v>0</v>
      </c>
      <c r="G609" s="142" t="s">
        <v>125</v>
      </c>
      <c r="H609" s="142" t="s">
        <v>125</v>
      </c>
    </row>
    <row r="610" spans="2:8">
      <c r="B610" s="96"/>
      <c r="C610" s="132"/>
      <c r="D610" s="132"/>
      <c r="E610" s="132"/>
      <c r="F610" s="132"/>
      <c r="G610" s="132"/>
      <c r="H610" s="132"/>
    </row>
    <row r="611" spans="2:8">
      <c r="B611" s="92" t="s">
        <v>835</v>
      </c>
    </row>
    <row r="612" spans="2:8">
      <c r="B612" s="93" t="s">
        <v>346</v>
      </c>
      <c r="C612" s="132" t="s">
        <v>125</v>
      </c>
      <c r="D612" s="132" t="s">
        <v>125</v>
      </c>
      <c r="E612" s="132" t="s">
        <v>125</v>
      </c>
      <c r="F612" s="132" t="s">
        <v>125</v>
      </c>
      <c r="G612" s="132" t="s">
        <v>125</v>
      </c>
      <c r="H612" s="132" t="s">
        <v>125</v>
      </c>
    </row>
    <row r="613" spans="2:8">
      <c r="B613" s="93"/>
      <c r="C613" s="132"/>
      <c r="D613" s="132"/>
      <c r="E613" s="132"/>
      <c r="F613" s="132"/>
      <c r="G613" s="132"/>
      <c r="H613" s="132"/>
    </row>
    <row r="614" spans="2:8">
      <c r="B614" s="93" t="s">
        <v>347</v>
      </c>
      <c r="C614" s="132" t="s">
        <v>125</v>
      </c>
      <c r="D614" s="132" t="s">
        <v>125</v>
      </c>
      <c r="E614" s="132" t="s">
        <v>125</v>
      </c>
      <c r="F614" s="132" t="s">
        <v>125</v>
      </c>
      <c r="G614" s="132" t="s">
        <v>125</v>
      </c>
      <c r="H614" s="132" t="s">
        <v>125</v>
      </c>
    </row>
    <row r="615" spans="2:8">
      <c r="B615" s="96" t="s">
        <v>293</v>
      </c>
      <c r="C615" s="132" t="s">
        <v>125</v>
      </c>
      <c r="D615" s="132" t="s">
        <v>125</v>
      </c>
      <c r="E615" s="132" t="s">
        <v>125</v>
      </c>
      <c r="F615" s="132" t="s">
        <v>125</v>
      </c>
      <c r="G615" s="132" t="s">
        <v>125</v>
      </c>
      <c r="H615" s="132" t="s">
        <v>125</v>
      </c>
    </row>
    <row r="616" spans="2:8">
      <c r="B616" s="136" t="s">
        <v>294</v>
      </c>
      <c r="C616" s="132" t="s">
        <v>140</v>
      </c>
      <c r="D616" s="132" t="s">
        <v>140</v>
      </c>
      <c r="E616" s="132" t="s">
        <v>140</v>
      </c>
      <c r="F616" s="132" t="s">
        <v>140</v>
      </c>
      <c r="G616" s="132" t="s">
        <v>140</v>
      </c>
      <c r="H616" s="132" t="s">
        <v>140</v>
      </c>
    </row>
    <row r="617" spans="2:8">
      <c r="B617" s="136" t="s">
        <v>295</v>
      </c>
      <c r="C617" s="132" t="s">
        <v>125</v>
      </c>
      <c r="D617" s="132" t="s">
        <v>125</v>
      </c>
      <c r="E617" s="132" t="s">
        <v>125</v>
      </c>
      <c r="F617" s="132" t="s">
        <v>125</v>
      </c>
      <c r="G617" s="132" t="s">
        <v>125</v>
      </c>
      <c r="H617" s="132" t="s">
        <v>125</v>
      </c>
    </row>
    <row r="618" spans="2:8">
      <c r="B618" s="136" t="s">
        <v>348</v>
      </c>
      <c r="C618" s="132" t="s">
        <v>140</v>
      </c>
      <c r="D618" s="132" t="s">
        <v>140</v>
      </c>
      <c r="E618" s="132" t="s">
        <v>140</v>
      </c>
      <c r="F618" s="132" t="s">
        <v>140</v>
      </c>
      <c r="G618" s="132" t="s">
        <v>140</v>
      </c>
      <c r="H618" s="132" t="s">
        <v>140</v>
      </c>
    </row>
    <row r="619" spans="2:8">
      <c r="B619" s="96" t="s">
        <v>296</v>
      </c>
      <c r="C619" s="168" t="s">
        <v>140</v>
      </c>
      <c r="D619" s="168" t="s">
        <v>140</v>
      </c>
      <c r="E619" s="168" t="s">
        <v>140</v>
      </c>
      <c r="F619" s="168" t="s">
        <v>140</v>
      </c>
      <c r="G619" s="168" t="s">
        <v>140</v>
      </c>
      <c r="H619" s="168" t="s">
        <v>140</v>
      </c>
    </row>
    <row r="620" spans="2:8">
      <c r="B620" s="96" t="s">
        <v>237</v>
      </c>
      <c r="C620" s="132" t="s">
        <v>125</v>
      </c>
      <c r="D620" s="132" t="s">
        <v>125</v>
      </c>
      <c r="E620" s="132" t="s">
        <v>125</v>
      </c>
      <c r="F620" s="132" t="s">
        <v>125</v>
      </c>
      <c r="G620" s="132" t="s">
        <v>125</v>
      </c>
      <c r="H620" s="132" t="s">
        <v>125</v>
      </c>
    </row>
    <row r="621" spans="2:8">
      <c r="B621" s="96"/>
      <c r="C621" s="132"/>
      <c r="D621" s="132"/>
      <c r="E621" s="132"/>
      <c r="F621" s="132"/>
      <c r="G621" s="132"/>
      <c r="H621" s="132"/>
    </row>
    <row r="622" spans="2:8">
      <c r="B622" s="153" t="s">
        <v>352</v>
      </c>
      <c r="C622" s="132"/>
      <c r="D622" s="132"/>
      <c r="E622" s="132"/>
      <c r="F622" s="132"/>
      <c r="G622" s="132"/>
      <c r="H622" s="132"/>
    </row>
    <row r="623" spans="2:8">
      <c r="B623" s="155" t="s">
        <v>293</v>
      </c>
      <c r="C623" s="132" t="s">
        <v>140</v>
      </c>
      <c r="D623" s="132" t="s">
        <v>140</v>
      </c>
      <c r="E623" s="132" t="s">
        <v>140</v>
      </c>
      <c r="F623" s="132" t="s">
        <v>140</v>
      </c>
      <c r="G623" s="132" t="s">
        <v>140</v>
      </c>
      <c r="H623" s="132" t="s">
        <v>140</v>
      </c>
    </row>
    <row r="624" spans="2:8">
      <c r="B624" s="149" t="s">
        <v>294</v>
      </c>
      <c r="C624" s="132" t="s">
        <v>140</v>
      </c>
      <c r="D624" s="132" t="s">
        <v>140</v>
      </c>
      <c r="E624" s="132" t="s">
        <v>140</v>
      </c>
      <c r="F624" s="132" t="s">
        <v>140</v>
      </c>
      <c r="G624" s="132" t="s">
        <v>140</v>
      </c>
      <c r="H624" s="132" t="s">
        <v>140</v>
      </c>
    </row>
    <row r="625" spans="2:8">
      <c r="B625" s="149" t="s">
        <v>295</v>
      </c>
      <c r="C625" s="132" t="s">
        <v>140</v>
      </c>
      <c r="D625" s="132" t="s">
        <v>140</v>
      </c>
      <c r="E625" s="132" t="s">
        <v>140</v>
      </c>
      <c r="F625" s="132" t="s">
        <v>140</v>
      </c>
      <c r="G625" s="132" t="s">
        <v>140</v>
      </c>
      <c r="H625" s="132" t="s">
        <v>140</v>
      </c>
    </row>
    <row r="626" spans="2:8">
      <c r="B626" s="149" t="s">
        <v>348</v>
      </c>
      <c r="C626" s="132" t="s">
        <v>140</v>
      </c>
      <c r="D626" s="132" t="s">
        <v>140</v>
      </c>
      <c r="E626" s="132" t="s">
        <v>140</v>
      </c>
      <c r="F626" s="132" t="s">
        <v>140</v>
      </c>
      <c r="G626" s="132" t="s">
        <v>140</v>
      </c>
      <c r="H626" s="132" t="s">
        <v>140</v>
      </c>
    </row>
    <row r="627" spans="2:8">
      <c r="B627" s="155" t="s">
        <v>296</v>
      </c>
      <c r="C627" s="132" t="s">
        <v>140</v>
      </c>
      <c r="D627" s="132" t="s">
        <v>140</v>
      </c>
      <c r="E627" s="132" t="s">
        <v>140</v>
      </c>
      <c r="F627" s="132" t="s">
        <v>140</v>
      </c>
      <c r="G627" s="132" t="s">
        <v>140</v>
      </c>
      <c r="H627" s="132" t="s">
        <v>140</v>
      </c>
    </row>
    <row r="628" spans="2:8">
      <c r="B628" s="155" t="s">
        <v>237</v>
      </c>
      <c r="C628" s="132" t="s">
        <v>140</v>
      </c>
      <c r="D628" s="132" t="s">
        <v>140</v>
      </c>
      <c r="E628" s="132" t="s">
        <v>140</v>
      </c>
      <c r="F628" s="132" t="s">
        <v>140</v>
      </c>
      <c r="G628" s="132" t="s">
        <v>140</v>
      </c>
      <c r="H628" s="132" t="s">
        <v>140</v>
      </c>
    </row>
    <row r="629" spans="2:8">
      <c r="B629" s="155"/>
      <c r="C629" s="132"/>
      <c r="D629" s="132"/>
      <c r="E629" s="132"/>
      <c r="F629" s="132"/>
      <c r="G629" s="132"/>
      <c r="H629" s="132"/>
    </row>
    <row r="630" spans="2:8">
      <c r="B630" s="153" t="s">
        <v>353</v>
      </c>
      <c r="C630" s="168"/>
      <c r="D630" s="132"/>
      <c r="E630" s="132"/>
      <c r="F630" s="132"/>
      <c r="G630" s="132"/>
      <c r="H630" s="132"/>
    </row>
    <row r="631" spans="2:8">
      <c r="B631" s="155" t="s">
        <v>293</v>
      </c>
      <c r="C631" s="132" t="s">
        <v>125</v>
      </c>
      <c r="D631" s="132" t="s">
        <v>125</v>
      </c>
      <c r="E631" s="132" t="s">
        <v>125</v>
      </c>
      <c r="F631" s="132" t="s">
        <v>125</v>
      </c>
      <c r="G631" s="132" t="s">
        <v>125</v>
      </c>
      <c r="H631" s="132" t="s">
        <v>125</v>
      </c>
    </row>
    <row r="632" spans="2:8">
      <c r="B632" s="149" t="s">
        <v>294</v>
      </c>
      <c r="C632" s="132" t="s">
        <v>125</v>
      </c>
      <c r="D632" s="132" t="s">
        <v>125</v>
      </c>
      <c r="E632" s="132" t="s">
        <v>125</v>
      </c>
      <c r="F632" s="132" t="s">
        <v>125</v>
      </c>
      <c r="G632" s="132" t="s">
        <v>125</v>
      </c>
      <c r="H632" s="132" t="s">
        <v>125</v>
      </c>
    </row>
    <row r="633" spans="2:8">
      <c r="B633" s="149" t="s">
        <v>295</v>
      </c>
      <c r="C633" s="132" t="s">
        <v>125</v>
      </c>
      <c r="D633" s="132" t="s">
        <v>125</v>
      </c>
      <c r="E633" s="132" t="s">
        <v>125</v>
      </c>
      <c r="F633" s="132" t="s">
        <v>125</v>
      </c>
      <c r="G633" s="132" t="s">
        <v>125</v>
      </c>
      <c r="H633" s="132" t="s">
        <v>125</v>
      </c>
    </row>
    <row r="634" spans="2:8">
      <c r="B634" s="149" t="s">
        <v>348</v>
      </c>
      <c r="C634" s="132" t="s">
        <v>125</v>
      </c>
      <c r="D634" s="132" t="s">
        <v>125</v>
      </c>
      <c r="E634" s="132" t="s">
        <v>125</v>
      </c>
      <c r="F634" s="132" t="s">
        <v>125</v>
      </c>
      <c r="G634" s="132" t="s">
        <v>125</v>
      </c>
      <c r="H634" s="132" t="s">
        <v>125</v>
      </c>
    </row>
    <row r="635" spans="2:8">
      <c r="B635" s="155" t="s">
        <v>296</v>
      </c>
      <c r="C635" s="168" t="s">
        <v>140</v>
      </c>
      <c r="D635" s="168" t="s">
        <v>140</v>
      </c>
      <c r="E635" s="168" t="s">
        <v>140</v>
      </c>
      <c r="F635" s="168" t="s">
        <v>140</v>
      </c>
      <c r="G635" s="168" t="s">
        <v>140</v>
      </c>
      <c r="H635" s="168" t="s">
        <v>140</v>
      </c>
    </row>
    <row r="636" spans="2:8">
      <c r="B636" s="155" t="s">
        <v>237</v>
      </c>
      <c r="C636" s="168" t="s">
        <v>140</v>
      </c>
      <c r="D636" s="168" t="s">
        <v>140</v>
      </c>
      <c r="E636" s="168" t="s">
        <v>140</v>
      </c>
      <c r="F636" s="168" t="s">
        <v>140</v>
      </c>
      <c r="G636" s="168" t="s">
        <v>140</v>
      </c>
      <c r="H636" s="168" t="s">
        <v>140</v>
      </c>
    </row>
    <row r="637" spans="2:8">
      <c r="B637" s="155"/>
      <c r="C637" s="132"/>
      <c r="D637" s="132"/>
      <c r="E637" s="132"/>
      <c r="F637" s="132"/>
      <c r="G637" s="132"/>
      <c r="H637" s="132"/>
    </row>
    <row r="638" spans="2:8" ht="25.5">
      <c r="B638" s="93" t="s">
        <v>354</v>
      </c>
      <c r="C638" s="132" t="s">
        <v>140</v>
      </c>
      <c r="D638" s="132" t="s">
        <v>140</v>
      </c>
      <c r="E638" s="132" t="s">
        <v>140</v>
      </c>
      <c r="F638" s="132" t="s">
        <v>140</v>
      </c>
      <c r="G638" s="132" t="s">
        <v>140</v>
      </c>
      <c r="H638" s="132" t="s">
        <v>140</v>
      </c>
    </row>
    <row r="639" spans="2:8">
      <c r="B639" s="96" t="s">
        <v>314</v>
      </c>
      <c r="C639" s="132" t="s">
        <v>140</v>
      </c>
      <c r="D639" s="132" t="s">
        <v>140</v>
      </c>
      <c r="E639" s="132" t="s">
        <v>140</v>
      </c>
      <c r="F639" s="132" t="s">
        <v>140</v>
      </c>
      <c r="G639" s="132" t="s">
        <v>140</v>
      </c>
      <c r="H639" s="132" t="s">
        <v>140</v>
      </c>
    </row>
    <row r="640" spans="2:8">
      <c r="B640" s="96" t="s">
        <v>315</v>
      </c>
      <c r="C640" s="132" t="s">
        <v>140</v>
      </c>
      <c r="D640" s="132" t="s">
        <v>140</v>
      </c>
      <c r="E640" s="132" t="s">
        <v>140</v>
      </c>
      <c r="F640" s="132" t="s">
        <v>140</v>
      </c>
      <c r="G640" s="132" t="s">
        <v>140</v>
      </c>
      <c r="H640" s="132" t="s">
        <v>140</v>
      </c>
    </row>
    <row r="641" spans="2:8">
      <c r="B641" s="96" t="s">
        <v>316</v>
      </c>
      <c r="C641" s="132" t="s">
        <v>140</v>
      </c>
      <c r="D641" s="132" t="s">
        <v>140</v>
      </c>
      <c r="E641" s="132" t="s">
        <v>140</v>
      </c>
      <c r="F641" s="132" t="s">
        <v>140</v>
      </c>
      <c r="G641" s="132" t="s">
        <v>140</v>
      </c>
      <c r="H641" s="132" t="s">
        <v>140</v>
      </c>
    </row>
    <row r="642" spans="2:8">
      <c r="B642" s="96" t="s">
        <v>317</v>
      </c>
      <c r="C642" s="132" t="s">
        <v>140</v>
      </c>
      <c r="D642" s="132" t="s">
        <v>140</v>
      </c>
      <c r="E642" s="132" t="s">
        <v>140</v>
      </c>
      <c r="F642" s="132" t="s">
        <v>140</v>
      </c>
      <c r="G642" s="132" t="s">
        <v>140</v>
      </c>
      <c r="H642" s="132" t="s">
        <v>140</v>
      </c>
    </row>
    <row r="643" spans="2:8">
      <c r="B643" s="96" t="s">
        <v>318</v>
      </c>
      <c r="C643" s="132" t="s">
        <v>140</v>
      </c>
      <c r="D643" s="132" t="s">
        <v>140</v>
      </c>
      <c r="E643" s="132" t="s">
        <v>140</v>
      </c>
      <c r="F643" s="132" t="s">
        <v>140</v>
      </c>
      <c r="G643" s="132" t="s">
        <v>140</v>
      </c>
      <c r="H643" s="132" t="s">
        <v>140</v>
      </c>
    </row>
    <row r="644" spans="2:8">
      <c r="B644" s="96" t="s">
        <v>319</v>
      </c>
      <c r="C644" s="132" t="s">
        <v>140</v>
      </c>
      <c r="D644" s="132" t="s">
        <v>140</v>
      </c>
      <c r="E644" s="132" t="s">
        <v>140</v>
      </c>
      <c r="F644" s="132" t="s">
        <v>140</v>
      </c>
      <c r="G644" s="132" t="s">
        <v>140</v>
      </c>
      <c r="H644" s="132" t="s">
        <v>140</v>
      </c>
    </row>
    <row r="645" spans="2:8">
      <c r="B645" s="96"/>
      <c r="C645" s="410"/>
      <c r="D645" s="410"/>
      <c r="E645" s="410"/>
      <c r="F645" s="410"/>
      <c r="G645" s="410"/>
      <c r="H645" s="410"/>
    </row>
    <row r="646" spans="2:8">
      <c r="B646" s="156" t="s">
        <v>355</v>
      </c>
      <c r="C646" s="132" t="s">
        <v>140</v>
      </c>
      <c r="D646" s="132" t="s">
        <v>140</v>
      </c>
      <c r="E646" s="132" t="s">
        <v>140</v>
      </c>
      <c r="F646" s="132" t="s">
        <v>140</v>
      </c>
      <c r="G646" s="132" t="s">
        <v>140</v>
      </c>
      <c r="H646" s="132" t="s">
        <v>140</v>
      </c>
    </row>
    <row r="647" spans="2:8">
      <c r="B647" s="96" t="s">
        <v>314</v>
      </c>
      <c r="C647" s="132" t="s">
        <v>140</v>
      </c>
      <c r="D647" s="132" t="s">
        <v>140</v>
      </c>
      <c r="E647" s="132" t="s">
        <v>140</v>
      </c>
      <c r="F647" s="132" t="s">
        <v>140</v>
      </c>
      <c r="G647" s="132" t="s">
        <v>140</v>
      </c>
      <c r="H647" s="132" t="s">
        <v>140</v>
      </c>
    </row>
    <row r="648" spans="2:8">
      <c r="B648" s="96" t="s">
        <v>315</v>
      </c>
      <c r="C648" s="132" t="s">
        <v>140</v>
      </c>
      <c r="D648" s="132" t="s">
        <v>140</v>
      </c>
      <c r="E648" s="132" t="s">
        <v>140</v>
      </c>
      <c r="F648" s="132" t="s">
        <v>140</v>
      </c>
      <c r="G648" s="132" t="s">
        <v>140</v>
      </c>
      <c r="H648" s="132" t="s">
        <v>140</v>
      </c>
    </row>
    <row r="649" spans="2:8">
      <c r="B649" s="96" t="s">
        <v>316</v>
      </c>
      <c r="C649" s="132" t="s">
        <v>140</v>
      </c>
      <c r="D649" s="132" t="s">
        <v>140</v>
      </c>
      <c r="E649" s="132" t="s">
        <v>140</v>
      </c>
      <c r="F649" s="132" t="s">
        <v>140</v>
      </c>
      <c r="G649" s="132" t="s">
        <v>140</v>
      </c>
      <c r="H649" s="132" t="s">
        <v>140</v>
      </c>
    </row>
    <row r="650" spans="2:8">
      <c r="B650" s="96" t="s">
        <v>317</v>
      </c>
      <c r="C650" s="132" t="s">
        <v>140</v>
      </c>
      <c r="D650" s="132" t="s">
        <v>140</v>
      </c>
      <c r="E650" s="132" t="s">
        <v>140</v>
      </c>
      <c r="F650" s="132" t="s">
        <v>140</v>
      </c>
      <c r="G650" s="132" t="s">
        <v>140</v>
      </c>
      <c r="H650" s="132" t="s">
        <v>140</v>
      </c>
    </row>
    <row r="651" spans="2:8">
      <c r="B651" s="96" t="s">
        <v>318</v>
      </c>
      <c r="C651" s="132" t="s">
        <v>140</v>
      </c>
      <c r="D651" s="132" t="s">
        <v>140</v>
      </c>
      <c r="E651" s="132" t="s">
        <v>140</v>
      </c>
      <c r="F651" s="132" t="s">
        <v>140</v>
      </c>
      <c r="G651" s="132" t="s">
        <v>140</v>
      </c>
      <c r="H651" s="132" t="s">
        <v>140</v>
      </c>
    </row>
    <row r="652" spans="2:8" ht="15.75" thickBot="1">
      <c r="B652" s="96" t="s">
        <v>319</v>
      </c>
      <c r="C652" s="132" t="s">
        <v>140</v>
      </c>
      <c r="D652" s="132" t="s">
        <v>140</v>
      </c>
      <c r="E652" s="132" t="s">
        <v>140</v>
      </c>
      <c r="F652" s="132" t="s">
        <v>140</v>
      </c>
      <c r="G652" s="132" t="s">
        <v>140</v>
      </c>
      <c r="H652" s="132" t="s">
        <v>140</v>
      </c>
    </row>
    <row r="653" spans="2:8" ht="15.75" thickTop="1">
      <c r="B653" s="1064" t="s">
        <v>836</v>
      </c>
      <c r="C653" s="1064"/>
      <c r="D653" s="1064"/>
      <c r="E653" s="1064"/>
      <c r="F653" s="1064"/>
      <c r="G653" s="1064"/>
      <c r="H653" s="1064"/>
    </row>
    <row r="654" spans="2:8">
      <c r="B654" s="1091" t="s">
        <v>837</v>
      </c>
      <c r="C654" s="1091"/>
      <c r="D654" s="1091"/>
      <c r="E654" s="1091"/>
      <c r="F654" s="1091"/>
      <c r="G654" s="1091"/>
      <c r="H654" s="1091"/>
    </row>
    <row r="655" spans="2:8">
      <c r="B655" s="146"/>
    </row>
    <row r="656" spans="2:8">
      <c r="B656" s="1063" t="s">
        <v>49</v>
      </c>
      <c r="C656" s="1063"/>
      <c r="D656" s="1063"/>
      <c r="E656" s="1063"/>
      <c r="F656" s="1063"/>
      <c r="G656" s="1063"/>
      <c r="H656" s="1063"/>
    </row>
    <row r="657" spans="2:8">
      <c r="B657" s="13" t="s">
        <v>48</v>
      </c>
    </row>
    <row r="658" spans="2:8">
      <c r="B658" s="145" t="s">
        <v>324</v>
      </c>
    </row>
    <row r="659" spans="2:8">
      <c r="B659" s="145"/>
    </row>
    <row r="660" spans="2:8">
      <c r="B660" s="16"/>
      <c r="C660" s="357">
        <v>2014</v>
      </c>
      <c r="D660" s="357">
        <v>2015</v>
      </c>
      <c r="E660" s="357">
        <v>2016</v>
      </c>
      <c r="F660" s="357">
        <v>2017</v>
      </c>
      <c r="G660" s="357">
        <v>2018</v>
      </c>
      <c r="H660" s="357">
        <v>2019</v>
      </c>
    </row>
    <row r="661" spans="2:8">
      <c r="B661" s="92" t="s">
        <v>834</v>
      </c>
    </row>
    <row r="662" spans="2:8">
      <c r="B662" s="93" t="s">
        <v>360</v>
      </c>
      <c r="C662" s="86">
        <v>51807.469842995284</v>
      </c>
      <c r="D662" s="86">
        <v>56216.923868818958</v>
      </c>
      <c r="E662" s="86">
        <v>51481.621213920887</v>
      </c>
      <c r="F662" s="86">
        <v>48889.162649698352</v>
      </c>
      <c r="G662" s="86" t="s">
        <v>125</v>
      </c>
      <c r="H662" s="48" t="s">
        <v>125</v>
      </c>
    </row>
    <row r="663" spans="2:8">
      <c r="B663" s="93"/>
      <c r="C663" s="86"/>
      <c r="D663" s="86"/>
      <c r="E663" s="86"/>
      <c r="F663" s="86"/>
      <c r="G663" s="86"/>
      <c r="H663" s="48"/>
    </row>
    <row r="664" spans="2:8">
      <c r="B664" s="93" t="s">
        <v>361</v>
      </c>
      <c r="C664" s="86">
        <v>51807.469842995277</v>
      </c>
      <c r="D664" s="86">
        <v>56216.923868818958</v>
      </c>
      <c r="E664" s="86">
        <v>51481.621213920887</v>
      </c>
      <c r="F664" s="86">
        <v>48889.162649698352</v>
      </c>
      <c r="G664" s="86" t="s">
        <v>125</v>
      </c>
      <c r="H664" s="48" t="s">
        <v>125</v>
      </c>
    </row>
    <row r="665" spans="2:8">
      <c r="B665" s="96" t="s">
        <v>293</v>
      </c>
      <c r="C665" s="86">
        <v>50647.238357370326</v>
      </c>
      <c r="D665" s="86">
        <v>55035.312170013058</v>
      </c>
      <c r="E665" s="86">
        <v>50225.20369720726</v>
      </c>
      <c r="F665" s="86">
        <v>47512.206122579868</v>
      </c>
      <c r="G665" s="86" t="s">
        <v>125</v>
      </c>
      <c r="H665" s="48" t="s">
        <v>125</v>
      </c>
    </row>
    <row r="666" spans="2:8">
      <c r="B666" s="136" t="s">
        <v>294</v>
      </c>
      <c r="C666" s="86">
        <v>7553.197244614561</v>
      </c>
      <c r="D666" s="86">
        <v>6039.813201370097</v>
      </c>
      <c r="E666" s="86">
        <v>6094.3267711358685</v>
      </c>
      <c r="F666" s="86">
        <v>8018.6672262275924</v>
      </c>
      <c r="G666" s="86" t="s">
        <v>125</v>
      </c>
      <c r="H666" s="48" t="s">
        <v>125</v>
      </c>
    </row>
    <row r="667" spans="2:8">
      <c r="B667" s="136" t="s">
        <v>295</v>
      </c>
      <c r="C667" s="86">
        <v>43094.041112755767</v>
      </c>
      <c r="D667" s="86">
        <v>48995.498968642962</v>
      </c>
      <c r="E667" s="86">
        <v>44130.876926071389</v>
      </c>
      <c r="F667" s="86">
        <v>39493.538896352286</v>
      </c>
      <c r="G667" s="86" t="s">
        <v>125</v>
      </c>
      <c r="H667" s="48" t="s">
        <v>125</v>
      </c>
    </row>
    <row r="668" spans="2:8">
      <c r="B668" s="136" t="s">
        <v>299</v>
      </c>
      <c r="C668" s="86" t="s">
        <v>140</v>
      </c>
      <c r="D668" s="86" t="s">
        <v>140</v>
      </c>
      <c r="E668" s="86" t="s">
        <v>140</v>
      </c>
      <c r="F668" s="86" t="s">
        <v>140</v>
      </c>
      <c r="G668" s="86" t="s">
        <v>140</v>
      </c>
      <c r="H668" s="86" t="s">
        <v>140</v>
      </c>
    </row>
    <row r="669" spans="2:8">
      <c r="B669" s="96" t="s">
        <v>296</v>
      </c>
      <c r="C669" s="86">
        <v>465.93302191944969</v>
      </c>
      <c r="D669" s="86">
        <v>388.54559733550332</v>
      </c>
      <c r="E669" s="86">
        <v>319.5110282250065</v>
      </c>
      <c r="F669" s="86">
        <v>368.57003847531433</v>
      </c>
      <c r="G669" s="86" t="s">
        <v>125</v>
      </c>
      <c r="H669" s="48" t="s">
        <v>125</v>
      </c>
    </row>
    <row r="670" spans="2:8">
      <c r="B670" s="96" t="s">
        <v>237</v>
      </c>
      <c r="C670" s="86">
        <v>694.29846370549558</v>
      </c>
      <c r="D670" s="86">
        <v>793.06610147039351</v>
      </c>
      <c r="E670" s="86">
        <v>936.90648848862861</v>
      </c>
      <c r="F670" s="86">
        <v>1008.3864886431693</v>
      </c>
      <c r="G670" s="86" t="s">
        <v>125</v>
      </c>
      <c r="H670" s="48" t="s">
        <v>125</v>
      </c>
    </row>
    <row r="671" spans="2:8">
      <c r="B671" s="96"/>
      <c r="H671" s="48"/>
    </row>
    <row r="672" spans="2:8">
      <c r="B672" s="153" t="s">
        <v>362</v>
      </c>
      <c r="C672" s="86">
        <v>16270.421139579406</v>
      </c>
      <c r="D672" s="86">
        <v>18854.522566848973</v>
      </c>
      <c r="E672" s="86">
        <v>18633.399013825176</v>
      </c>
      <c r="F672" s="86">
        <v>17994.160629085985</v>
      </c>
      <c r="G672" s="86" t="s">
        <v>125</v>
      </c>
      <c r="H672" s="48" t="s">
        <v>125</v>
      </c>
    </row>
    <row r="673" spans="2:8">
      <c r="B673" s="155" t="s">
        <v>293</v>
      </c>
      <c r="C673" s="86">
        <v>15445.112888954631</v>
      </c>
      <c r="D673" s="86">
        <v>17977.817099710464</v>
      </c>
      <c r="E673" s="86">
        <v>17811.890871544168</v>
      </c>
      <c r="F673" s="86">
        <v>17188.43860532812</v>
      </c>
      <c r="G673" s="86" t="s">
        <v>125</v>
      </c>
      <c r="H673" s="48" t="s">
        <v>125</v>
      </c>
    </row>
    <row r="674" spans="2:8">
      <c r="B674" s="149" t="s">
        <v>294</v>
      </c>
      <c r="C674" s="86">
        <v>1322.9887392961596</v>
      </c>
      <c r="D674" s="86">
        <v>752.46957969835182</v>
      </c>
      <c r="E674" s="86">
        <v>1443.2644853925713</v>
      </c>
      <c r="F674" s="86">
        <v>1586.8225687786305</v>
      </c>
      <c r="G674" s="86" t="s">
        <v>125</v>
      </c>
      <c r="H674" s="48" t="s">
        <v>125</v>
      </c>
    </row>
    <row r="675" spans="2:8">
      <c r="B675" s="149" t="s">
        <v>295</v>
      </c>
      <c r="C675" s="86">
        <v>14122.12414965847</v>
      </c>
      <c r="D675" s="86">
        <v>17225.347520012114</v>
      </c>
      <c r="E675" s="86">
        <v>16368.626386151598</v>
      </c>
      <c r="F675" s="86">
        <v>15601.616036549491</v>
      </c>
      <c r="G675" s="86" t="s">
        <v>125</v>
      </c>
      <c r="H675" s="48" t="s">
        <v>125</v>
      </c>
    </row>
    <row r="676" spans="2:8">
      <c r="B676" s="149" t="s">
        <v>348</v>
      </c>
      <c r="C676" s="86" t="s">
        <v>140</v>
      </c>
      <c r="D676" s="86" t="s">
        <v>140</v>
      </c>
      <c r="E676" s="86" t="s">
        <v>140</v>
      </c>
      <c r="F676" s="86" t="s">
        <v>140</v>
      </c>
      <c r="G676" s="86" t="s">
        <v>140</v>
      </c>
      <c r="H676" s="86" t="s">
        <v>140</v>
      </c>
    </row>
    <row r="677" spans="2:8">
      <c r="B677" s="155" t="s">
        <v>296</v>
      </c>
      <c r="C677" s="86">
        <v>327.87472999596241</v>
      </c>
      <c r="D677" s="86">
        <v>329.85108718278678</v>
      </c>
      <c r="E677" s="86">
        <v>279.25235679921627</v>
      </c>
      <c r="F677" s="86">
        <v>286.50286492222955</v>
      </c>
      <c r="G677" s="86" t="s">
        <v>125</v>
      </c>
      <c r="H677" s="48" t="s">
        <v>125</v>
      </c>
    </row>
    <row r="678" spans="2:8">
      <c r="B678" s="155" t="s">
        <v>237</v>
      </c>
      <c r="C678" s="86">
        <v>497.43352062878881</v>
      </c>
      <c r="D678" s="86">
        <v>546.85437995571795</v>
      </c>
      <c r="E678" s="86">
        <v>542.25578548179067</v>
      </c>
      <c r="F678" s="86">
        <v>519.21915883563463</v>
      </c>
      <c r="G678" s="86" t="s">
        <v>125</v>
      </c>
      <c r="H678" s="48" t="s">
        <v>125</v>
      </c>
    </row>
    <row r="679" spans="2:8">
      <c r="B679" s="155"/>
      <c r="C679" s="86"/>
      <c r="D679" s="86"/>
      <c r="E679" s="86"/>
      <c r="F679" s="86"/>
      <c r="G679" s="86"/>
      <c r="H679" s="48"/>
    </row>
    <row r="680" spans="2:8">
      <c r="B680" s="153" t="s">
        <v>363</v>
      </c>
      <c r="C680" s="86">
        <v>35537.048703415436</v>
      </c>
      <c r="D680" s="86">
        <v>37362.401320893972</v>
      </c>
      <c r="E680" s="86">
        <v>32848.222200095712</v>
      </c>
      <c r="F680" s="86">
        <v>30895.002020612366</v>
      </c>
      <c r="G680" s="86" t="s">
        <v>125</v>
      </c>
      <c r="H680" s="48" t="s">
        <v>125</v>
      </c>
    </row>
    <row r="681" spans="2:8">
      <c r="B681" s="155" t="s">
        <v>293</v>
      </c>
      <c r="C681" s="86">
        <v>35202.125468415245</v>
      </c>
      <c r="D681" s="86">
        <v>37057.49507030259</v>
      </c>
      <c r="E681" s="86">
        <v>32413.312825663084</v>
      </c>
      <c r="F681" s="86">
        <v>30323.767517251748</v>
      </c>
      <c r="G681" s="86" t="s">
        <v>125</v>
      </c>
      <c r="H681" s="48" t="s">
        <v>125</v>
      </c>
    </row>
    <row r="682" spans="2:8">
      <c r="B682" s="149" t="s">
        <v>294</v>
      </c>
      <c r="C682" s="86">
        <v>6230.208505318401</v>
      </c>
      <c r="D682" s="86">
        <v>5287.3436216717455</v>
      </c>
      <c r="E682" s="86">
        <v>4651.0622857432963</v>
      </c>
      <c r="F682" s="86">
        <v>6431.8446574489617</v>
      </c>
      <c r="G682" s="86" t="s">
        <v>125</v>
      </c>
      <c r="H682" s="48" t="s">
        <v>125</v>
      </c>
    </row>
    <row r="683" spans="2:8">
      <c r="B683" s="149" t="s">
        <v>295</v>
      </c>
      <c r="C683" s="86">
        <v>28971.916963096839</v>
      </c>
      <c r="D683" s="86">
        <v>31770.151448630852</v>
      </c>
      <c r="E683" s="86">
        <v>27762.250539919787</v>
      </c>
      <c r="F683" s="86">
        <v>23891.922859802788</v>
      </c>
      <c r="G683" s="86" t="s">
        <v>125</v>
      </c>
      <c r="H683" s="48" t="s">
        <v>125</v>
      </c>
    </row>
    <row r="684" spans="2:8">
      <c r="B684" s="149" t="s">
        <v>299</v>
      </c>
      <c r="C684" s="86" t="s">
        <v>140</v>
      </c>
      <c r="D684" s="86" t="s">
        <v>140</v>
      </c>
      <c r="E684" s="86" t="s">
        <v>140</v>
      </c>
      <c r="F684" s="86" t="s">
        <v>140</v>
      </c>
      <c r="G684" s="86" t="s">
        <v>140</v>
      </c>
      <c r="H684" s="86" t="s">
        <v>140</v>
      </c>
    </row>
    <row r="685" spans="2:8">
      <c r="B685" s="155" t="s">
        <v>296</v>
      </c>
      <c r="C685" s="86">
        <v>138.05829192348668</v>
      </c>
      <c r="D685" s="86">
        <v>58.694510152716539</v>
      </c>
      <c r="E685" s="86">
        <v>40.25867142579019</v>
      </c>
      <c r="F685" s="86">
        <v>82.067173553084785</v>
      </c>
      <c r="G685" s="86" t="s">
        <v>125</v>
      </c>
      <c r="H685" s="48" t="s">
        <v>125</v>
      </c>
    </row>
    <row r="686" spans="2:8">
      <c r="B686" s="155" t="s">
        <v>237</v>
      </c>
      <c r="C686" s="86">
        <v>196.86494307670691</v>
      </c>
      <c r="D686" s="86">
        <v>246.21174043865793</v>
      </c>
      <c r="E686" s="86">
        <v>394.650703006838</v>
      </c>
      <c r="F686" s="86">
        <v>489.16732980753454</v>
      </c>
      <c r="G686" s="86" t="s">
        <v>125</v>
      </c>
      <c r="H686" s="48" t="s">
        <v>125</v>
      </c>
    </row>
    <row r="687" spans="2:8">
      <c r="B687" s="155"/>
      <c r="C687" s="86"/>
      <c r="D687" s="86"/>
      <c r="E687" s="86"/>
      <c r="F687" s="86"/>
      <c r="G687" s="86"/>
      <c r="H687" s="14"/>
    </row>
    <row r="688" spans="2:8">
      <c r="B688" s="93" t="s">
        <v>364</v>
      </c>
      <c r="C688" s="86">
        <v>0.295046440537234</v>
      </c>
      <c r="D688" s="86">
        <v>0.12151089075184981</v>
      </c>
      <c r="E688" s="86" t="s">
        <v>125</v>
      </c>
      <c r="F688" s="86" t="s">
        <v>125</v>
      </c>
      <c r="G688" s="48" t="s">
        <v>125</v>
      </c>
      <c r="H688" s="48" t="s">
        <v>125</v>
      </c>
    </row>
    <row r="689" spans="2:8">
      <c r="B689" s="96" t="s">
        <v>314</v>
      </c>
      <c r="C689" s="86" t="s">
        <v>125</v>
      </c>
      <c r="D689" s="86" t="s">
        <v>125</v>
      </c>
      <c r="E689" s="86" t="s">
        <v>125</v>
      </c>
      <c r="F689" s="86" t="s">
        <v>125</v>
      </c>
      <c r="G689" s="48" t="s">
        <v>125</v>
      </c>
      <c r="H689" s="48" t="s">
        <v>125</v>
      </c>
    </row>
    <row r="690" spans="2:8">
      <c r="B690" s="96" t="s">
        <v>315</v>
      </c>
      <c r="C690" s="86" t="s">
        <v>125</v>
      </c>
      <c r="D690" s="86" t="s">
        <v>125</v>
      </c>
      <c r="E690" s="86" t="s">
        <v>125</v>
      </c>
      <c r="F690" s="86" t="s">
        <v>125</v>
      </c>
      <c r="G690" s="48" t="s">
        <v>125</v>
      </c>
      <c r="H690" s="48" t="s">
        <v>125</v>
      </c>
    </row>
    <row r="691" spans="2:8">
      <c r="B691" s="96" t="s">
        <v>316</v>
      </c>
      <c r="C691" s="86">
        <v>0.295046440537234</v>
      </c>
      <c r="D691" s="86">
        <v>0.12151089075184981</v>
      </c>
      <c r="E691" s="86" t="s">
        <v>125</v>
      </c>
      <c r="F691" s="86" t="s">
        <v>125</v>
      </c>
      <c r="G691" s="48" t="s">
        <v>125</v>
      </c>
      <c r="H691" s="48" t="s">
        <v>125</v>
      </c>
    </row>
    <row r="692" spans="2:8">
      <c r="B692" s="96" t="s">
        <v>317</v>
      </c>
      <c r="C692" s="86" t="s">
        <v>125</v>
      </c>
      <c r="D692" s="86" t="s">
        <v>125</v>
      </c>
      <c r="E692" s="86" t="s">
        <v>125</v>
      </c>
      <c r="F692" s="86" t="s">
        <v>125</v>
      </c>
      <c r="G692" s="48" t="s">
        <v>125</v>
      </c>
      <c r="H692" s="48" t="s">
        <v>125</v>
      </c>
    </row>
    <row r="693" spans="2:8">
      <c r="B693" s="96" t="s">
        <v>318</v>
      </c>
      <c r="C693" s="86" t="s">
        <v>125</v>
      </c>
      <c r="D693" s="86" t="s">
        <v>125</v>
      </c>
      <c r="E693" s="86" t="s">
        <v>125</v>
      </c>
      <c r="F693" s="86" t="s">
        <v>125</v>
      </c>
      <c r="G693" s="48" t="s">
        <v>125</v>
      </c>
      <c r="H693" s="48" t="s">
        <v>125</v>
      </c>
    </row>
    <row r="694" spans="2:8">
      <c r="B694" s="96" t="s">
        <v>319</v>
      </c>
      <c r="C694" s="86" t="s">
        <v>125</v>
      </c>
      <c r="D694" s="86" t="s">
        <v>125</v>
      </c>
      <c r="E694" s="86" t="s">
        <v>125</v>
      </c>
      <c r="F694" s="86" t="s">
        <v>125</v>
      </c>
      <c r="G694" s="48" t="s">
        <v>125</v>
      </c>
      <c r="H694" s="48" t="s">
        <v>125</v>
      </c>
    </row>
    <row r="695" spans="2:8">
      <c r="B695" s="96"/>
      <c r="C695" s="48"/>
      <c r="D695" s="48"/>
      <c r="E695" s="48"/>
      <c r="F695" s="48"/>
      <c r="G695" s="48"/>
      <c r="H695" s="14"/>
    </row>
    <row r="696" spans="2:8">
      <c r="B696" s="156" t="s">
        <v>365</v>
      </c>
      <c r="C696" s="86" t="s">
        <v>125</v>
      </c>
      <c r="D696" s="86" t="s">
        <v>125</v>
      </c>
      <c r="E696" s="86" t="s">
        <v>125</v>
      </c>
      <c r="F696" s="86" t="s">
        <v>125</v>
      </c>
      <c r="G696" s="86" t="s">
        <v>125</v>
      </c>
      <c r="H696" s="86" t="s">
        <v>125</v>
      </c>
    </row>
    <row r="697" spans="2:8">
      <c r="B697" s="96" t="s">
        <v>314</v>
      </c>
      <c r="C697" s="86" t="s">
        <v>125</v>
      </c>
      <c r="D697" s="86" t="s">
        <v>125</v>
      </c>
      <c r="E697" s="86" t="s">
        <v>125</v>
      </c>
      <c r="F697" s="86" t="s">
        <v>125</v>
      </c>
      <c r="G697" s="48" t="s">
        <v>125</v>
      </c>
      <c r="H697" s="48" t="s">
        <v>125</v>
      </c>
    </row>
    <row r="698" spans="2:8">
      <c r="B698" s="96" t="s">
        <v>315</v>
      </c>
      <c r="C698" s="86" t="s">
        <v>125</v>
      </c>
      <c r="D698" s="86" t="s">
        <v>125</v>
      </c>
      <c r="E698" s="86" t="s">
        <v>125</v>
      </c>
      <c r="F698" s="86" t="s">
        <v>125</v>
      </c>
      <c r="G698" s="48" t="s">
        <v>125</v>
      </c>
      <c r="H698" s="48" t="s">
        <v>125</v>
      </c>
    </row>
    <row r="699" spans="2:8">
      <c r="B699" s="96" t="s">
        <v>316</v>
      </c>
      <c r="C699" s="86" t="s">
        <v>125</v>
      </c>
      <c r="D699" s="86" t="s">
        <v>125</v>
      </c>
      <c r="E699" s="86" t="s">
        <v>125</v>
      </c>
      <c r="F699" s="86" t="s">
        <v>125</v>
      </c>
      <c r="G699" s="48" t="s">
        <v>125</v>
      </c>
      <c r="H699" s="48" t="s">
        <v>125</v>
      </c>
    </row>
    <row r="700" spans="2:8">
      <c r="B700" s="96" t="s">
        <v>317</v>
      </c>
      <c r="C700" s="86" t="s">
        <v>125</v>
      </c>
      <c r="D700" s="86" t="s">
        <v>125</v>
      </c>
      <c r="E700" s="86" t="s">
        <v>125</v>
      </c>
      <c r="F700" s="86" t="s">
        <v>125</v>
      </c>
      <c r="G700" s="48" t="s">
        <v>125</v>
      </c>
      <c r="H700" s="48" t="s">
        <v>125</v>
      </c>
    </row>
    <row r="701" spans="2:8">
      <c r="B701" s="96" t="s">
        <v>318</v>
      </c>
      <c r="C701" s="86" t="s">
        <v>125</v>
      </c>
      <c r="D701" s="86" t="s">
        <v>125</v>
      </c>
      <c r="E701" s="86" t="s">
        <v>125</v>
      </c>
      <c r="F701" s="86" t="s">
        <v>125</v>
      </c>
      <c r="G701" s="48" t="s">
        <v>125</v>
      </c>
      <c r="H701" s="48" t="s">
        <v>125</v>
      </c>
    </row>
    <row r="702" spans="2:8">
      <c r="B702" s="96" t="s">
        <v>319</v>
      </c>
      <c r="C702" s="86" t="s">
        <v>125</v>
      </c>
      <c r="D702" s="86" t="s">
        <v>125</v>
      </c>
      <c r="E702" s="86" t="s">
        <v>125</v>
      </c>
      <c r="F702" s="86" t="s">
        <v>125</v>
      </c>
      <c r="G702" s="48" t="s">
        <v>125</v>
      </c>
      <c r="H702" s="48" t="s">
        <v>125</v>
      </c>
    </row>
    <row r="703" spans="2:8">
      <c r="B703" s="93"/>
      <c r="H703" s="14"/>
    </row>
    <row r="704" spans="2:8">
      <c r="B704" s="92" t="s">
        <v>835</v>
      </c>
      <c r="H704" s="14"/>
    </row>
    <row r="705" spans="2:8">
      <c r="B705" s="93" t="s">
        <v>360</v>
      </c>
      <c r="C705" s="48" t="s">
        <v>125</v>
      </c>
      <c r="D705" s="48" t="s">
        <v>125</v>
      </c>
      <c r="E705" s="48" t="s">
        <v>125</v>
      </c>
      <c r="F705" s="48" t="s">
        <v>125</v>
      </c>
      <c r="G705" s="48" t="s">
        <v>125</v>
      </c>
      <c r="H705" s="48" t="s">
        <v>125</v>
      </c>
    </row>
    <row r="706" spans="2:8">
      <c r="B706" s="93"/>
      <c r="C706" s="48"/>
      <c r="D706" s="48"/>
      <c r="E706" s="48"/>
      <c r="F706" s="48"/>
      <c r="G706" s="48"/>
      <c r="H706" s="48"/>
    </row>
    <row r="707" spans="2:8">
      <c r="B707" s="93" t="s">
        <v>361</v>
      </c>
      <c r="C707" s="48" t="s">
        <v>125</v>
      </c>
      <c r="D707" s="48" t="s">
        <v>125</v>
      </c>
      <c r="E707" s="48" t="s">
        <v>125</v>
      </c>
      <c r="F707" s="48" t="s">
        <v>125</v>
      </c>
      <c r="G707" s="48" t="s">
        <v>125</v>
      </c>
      <c r="H707" s="48" t="s">
        <v>125</v>
      </c>
    </row>
    <row r="708" spans="2:8">
      <c r="B708" s="96" t="s">
        <v>293</v>
      </c>
      <c r="C708" s="48" t="s">
        <v>125</v>
      </c>
      <c r="D708" s="48" t="s">
        <v>125</v>
      </c>
      <c r="E708" s="48" t="s">
        <v>125</v>
      </c>
      <c r="F708" s="48" t="s">
        <v>125</v>
      </c>
      <c r="G708" s="48" t="s">
        <v>125</v>
      </c>
      <c r="H708" s="48" t="s">
        <v>125</v>
      </c>
    </row>
    <row r="709" spans="2:8">
      <c r="B709" s="136" t="s">
        <v>294</v>
      </c>
      <c r="C709" s="48" t="s">
        <v>140</v>
      </c>
      <c r="D709" s="48" t="s">
        <v>140</v>
      </c>
      <c r="E709" s="48" t="s">
        <v>140</v>
      </c>
      <c r="F709" s="48" t="s">
        <v>140</v>
      </c>
      <c r="G709" s="48" t="s">
        <v>140</v>
      </c>
      <c r="H709" s="48" t="s">
        <v>140</v>
      </c>
    </row>
    <row r="710" spans="2:8">
      <c r="B710" s="136" t="s">
        <v>295</v>
      </c>
      <c r="C710" s="48" t="s">
        <v>125</v>
      </c>
      <c r="D710" s="48" t="s">
        <v>125</v>
      </c>
      <c r="E710" s="48" t="s">
        <v>125</v>
      </c>
      <c r="F710" s="48" t="s">
        <v>125</v>
      </c>
      <c r="G710" s="48" t="s">
        <v>125</v>
      </c>
      <c r="H710" s="48" t="s">
        <v>125</v>
      </c>
    </row>
    <row r="711" spans="2:8">
      <c r="B711" s="136" t="s">
        <v>299</v>
      </c>
      <c r="C711" s="48" t="s">
        <v>140</v>
      </c>
      <c r="D711" s="48" t="s">
        <v>140</v>
      </c>
      <c r="E711" s="48" t="s">
        <v>140</v>
      </c>
      <c r="F711" s="48" t="s">
        <v>140</v>
      </c>
      <c r="G711" s="48" t="s">
        <v>140</v>
      </c>
      <c r="H711" s="48" t="s">
        <v>140</v>
      </c>
    </row>
    <row r="712" spans="2:8">
      <c r="B712" s="96" t="s">
        <v>296</v>
      </c>
      <c r="C712" s="48" t="s">
        <v>140</v>
      </c>
      <c r="D712" s="48" t="s">
        <v>140</v>
      </c>
      <c r="E712" s="48" t="s">
        <v>140</v>
      </c>
      <c r="F712" s="48" t="s">
        <v>140</v>
      </c>
      <c r="G712" s="48" t="s">
        <v>140</v>
      </c>
      <c r="H712" s="48" t="s">
        <v>140</v>
      </c>
    </row>
    <row r="713" spans="2:8">
      <c r="B713" s="96" t="s">
        <v>237</v>
      </c>
      <c r="C713" s="48" t="s">
        <v>125</v>
      </c>
      <c r="D713" s="48" t="s">
        <v>125</v>
      </c>
      <c r="E713" s="48" t="s">
        <v>125</v>
      </c>
      <c r="F713" s="48" t="s">
        <v>125</v>
      </c>
      <c r="G713" s="48" t="s">
        <v>125</v>
      </c>
      <c r="H713" s="48" t="s">
        <v>125</v>
      </c>
    </row>
    <row r="714" spans="2:8">
      <c r="B714" s="96"/>
      <c r="C714" s="362"/>
      <c r="D714" s="362"/>
      <c r="E714" s="362"/>
      <c r="F714" s="362"/>
      <c r="G714" s="362"/>
      <c r="H714" s="362"/>
    </row>
    <row r="715" spans="2:8">
      <c r="B715" s="153" t="s">
        <v>362</v>
      </c>
      <c r="C715" s="48"/>
      <c r="D715" s="48"/>
      <c r="E715" s="48"/>
      <c r="F715" s="48"/>
      <c r="G715" s="48"/>
      <c r="H715" s="48"/>
    </row>
    <row r="716" spans="2:8">
      <c r="B716" s="155" t="s">
        <v>293</v>
      </c>
      <c r="C716" s="48" t="s">
        <v>140</v>
      </c>
      <c r="D716" s="48" t="s">
        <v>140</v>
      </c>
      <c r="E716" s="48" t="s">
        <v>140</v>
      </c>
      <c r="F716" s="48" t="s">
        <v>140</v>
      </c>
      <c r="G716" s="48" t="s">
        <v>140</v>
      </c>
      <c r="H716" s="48" t="s">
        <v>140</v>
      </c>
    </row>
    <row r="717" spans="2:8">
      <c r="B717" s="149" t="s">
        <v>294</v>
      </c>
      <c r="C717" s="48" t="s">
        <v>140</v>
      </c>
      <c r="D717" s="48" t="s">
        <v>140</v>
      </c>
      <c r="E717" s="48" t="s">
        <v>140</v>
      </c>
      <c r="F717" s="48" t="s">
        <v>140</v>
      </c>
      <c r="G717" s="48" t="s">
        <v>140</v>
      </c>
      <c r="H717" s="48" t="s">
        <v>140</v>
      </c>
    </row>
    <row r="718" spans="2:8">
      <c r="B718" s="149" t="s">
        <v>295</v>
      </c>
      <c r="C718" s="48" t="s">
        <v>140</v>
      </c>
      <c r="D718" s="48" t="s">
        <v>140</v>
      </c>
      <c r="E718" s="48" t="s">
        <v>140</v>
      </c>
      <c r="F718" s="48" t="s">
        <v>140</v>
      </c>
      <c r="G718" s="48" t="s">
        <v>140</v>
      </c>
      <c r="H718" s="48" t="s">
        <v>140</v>
      </c>
    </row>
    <row r="719" spans="2:8">
      <c r="B719" s="149" t="s">
        <v>348</v>
      </c>
      <c r="C719" s="48" t="s">
        <v>140</v>
      </c>
      <c r="D719" s="48" t="s">
        <v>140</v>
      </c>
      <c r="E719" s="48" t="s">
        <v>140</v>
      </c>
      <c r="F719" s="48" t="s">
        <v>140</v>
      </c>
      <c r="G719" s="48" t="s">
        <v>140</v>
      </c>
      <c r="H719" s="48" t="s">
        <v>140</v>
      </c>
    </row>
    <row r="720" spans="2:8">
      <c r="B720" s="155" t="s">
        <v>296</v>
      </c>
      <c r="C720" s="48" t="s">
        <v>140</v>
      </c>
      <c r="D720" s="48" t="s">
        <v>140</v>
      </c>
      <c r="E720" s="48" t="s">
        <v>140</v>
      </c>
      <c r="F720" s="48" t="s">
        <v>140</v>
      </c>
      <c r="G720" s="48" t="s">
        <v>140</v>
      </c>
      <c r="H720" s="48" t="s">
        <v>140</v>
      </c>
    </row>
    <row r="721" spans="2:8">
      <c r="B721" s="155" t="s">
        <v>237</v>
      </c>
      <c r="C721" s="48" t="s">
        <v>140</v>
      </c>
      <c r="D721" s="48" t="s">
        <v>140</v>
      </c>
      <c r="E721" s="48" t="s">
        <v>140</v>
      </c>
      <c r="F721" s="48" t="s">
        <v>140</v>
      </c>
      <c r="G721" s="48" t="s">
        <v>140</v>
      </c>
      <c r="H721" s="48" t="s">
        <v>140</v>
      </c>
    </row>
    <row r="722" spans="2:8">
      <c r="B722" s="155"/>
      <c r="C722" s="48"/>
      <c r="D722" s="48"/>
      <c r="E722" s="48"/>
      <c r="F722" s="48"/>
      <c r="G722" s="48"/>
      <c r="H722" s="48"/>
    </row>
    <row r="723" spans="2:8">
      <c r="B723" s="153" t="s">
        <v>363</v>
      </c>
      <c r="C723" s="48"/>
      <c r="D723" s="48"/>
      <c r="E723" s="48"/>
      <c r="F723" s="48"/>
      <c r="G723" s="48"/>
      <c r="H723" s="48"/>
    </row>
    <row r="724" spans="2:8">
      <c r="B724" s="155" t="s">
        <v>293</v>
      </c>
      <c r="C724" s="48" t="s">
        <v>125</v>
      </c>
      <c r="D724" s="48" t="s">
        <v>125</v>
      </c>
      <c r="E724" s="48" t="s">
        <v>125</v>
      </c>
      <c r="F724" s="48" t="s">
        <v>125</v>
      </c>
      <c r="G724" s="48" t="s">
        <v>125</v>
      </c>
      <c r="H724" s="48" t="s">
        <v>125</v>
      </c>
    </row>
    <row r="725" spans="2:8">
      <c r="B725" s="149" t="s">
        <v>294</v>
      </c>
      <c r="C725" s="48" t="s">
        <v>125</v>
      </c>
      <c r="D725" s="48" t="s">
        <v>125</v>
      </c>
      <c r="E725" s="48" t="s">
        <v>125</v>
      </c>
      <c r="F725" s="48" t="s">
        <v>125</v>
      </c>
      <c r="G725" s="48" t="s">
        <v>125</v>
      </c>
      <c r="H725" s="48" t="s">
        <v>125</v>
      </c>
    </row>
    <row r="726" spans="2:8">
      <c r="B726" s="149" t="s">
        <v>295</v>
      </c>
      <c r="C726" s="48" t="s">
        <v>125</v>
      </c>
      <c r="D726" s="48" t="s">
        <v>125</v>
      </c>
      <c r="E726" s="48" t="s">
        <v>125</v>
      </c>
      <c r="F726" s="48" t="s">
        <v>125</v>
      </c>
      <c r="G726" s="48" t="s">
        <v>125</v>
      </c>
      <c r="H726" s="48" t="s">
        <v>125</v>
      </c>
    </row>
    <row r="727" spans="2:8">
      <c r="B727" s="149" t="s">
        <v>299</v>
      </c>
      <c r="C727" s="48" t="s">
        <v>125</v>
      </c>
      <c r="D727" s="48" t="s">
        <v>125</v>
      </c>
      <c r="E727" s="48" t="s">
        <v>125</v>
      </c>
      <c r="F727" s="48" t="s">
        <v>125</v>
      </c>
      <c r="G727" s="48" t="s">
        <v>125</v>
      </c>
      <c r="H727" s="48" t="s">
        <v>125</v>
      </c>
    </row>
    <row r="728" spans="2:8">
      <c r="B728" s="155" t="s">
        <v>296</v>
      </c>
      <c r="C728" s="48" t="s">
        <v>140</v>
      </c>
      <c r="D728" s="48" t="s">
        <v>140</v>
      </c>
      <c r="E728" s="48" t="s">
        <v>140</v>
      </c>
      <c r="F728" s="48" t="s">
        <v>140</v>
      </c>
      <c r="G728" s="48" t="s">
        <v>140</v>
      </c>
      <c r="H728" s="48" t="s">
        <v>140</v>
      </c>
    </row>
    <row r="729" spans="2:8">
      <c r="B729" s="155" t="s">
        <v>237</v>
      </c>
      <c r="C729" s="48" t="s">
        <v>140</v>
      </c>
      <c r="D729" s="48" t="s">
        <v>140</v>
      </c>
      <c r="E729" s="48" t="s">
        <v>140</v>
      </c>
      <c r="F729" s="48" t="s">
        <v>140</v>
      </c>
      <c r="G729" s="48" t="s">
        <v>140</v>
      </c>
      <c r="H729" s="48" t="s">
        <v>140</v>
      </c>
    </row>
    <row r="730" spans="2:8">
      <c r="B730" s="155"/>
      <c r="C730" s="48"/>
      <c r="D730" s="48"/>
      <c r="E730" s="48"/>
      <c r="F730" s="48"/>
      <c r="G730" s="48"/>
      <c r="H730" s="48"/>
    </row>
    <row r="731" spans="2:8">
      <c r="B731" s="93" t="s">
        <v>364</v>
      </c>
      <c r="C731" s="48" t="s">
        <v>140</v>
      </c>
      <c r="D731" s="48" t="s">
        <v>140</v>
      </c>
      <c r="E731" s="48" t="s">
        <v>140</v>
      </c>
      <c r="F731" s="48" t="s">
        <v>140</v>
      </c>
      <c r="G731" s="48" t="s">
        <v>140</v>
      </c>
      <c r="H731" s="48" t="s">
        <v>140</v>
      </c>
    </row>
    <row r="732" spans="2:8">
      <c r="B732" s="96" t="s">
        <v>314</v>
      </c>
      <c r="C732" s="48" t="s">
        <v>140</v>
      </c>
      <c r="D732" s="48" t="s">
        <v>140</v>
      </c>
      <c r="E732" s="48" t="s">
        <v>140</v>
      </c>
      <c r="F732" s="48" t="s">
        <v>140</v>
      </c>
      <c r="G732" s="48" t="s">
        <v>140</v>
      </c>
      <c r="H732" s="48" t="s">
        <v>140</v>
      </c>
    </row>
    <row r="733" spans="2:8">
      <c r="B733" s="96" t="s">
        <v>315</v>
      </c>
      <c r="C733" s="48" t="s">
        <v>140</v>
      </c>
      <c r="D733" s="48" t="s">
        <v>140</v>
      </c>
      <c r="E733" s="48" t="s">
        <v>140</v>
      </c>
      <c r="F733" s="48" t="s">
        <v>140</v>
      </c>
      <c r="G733" s="48" t="s">
        <v>140</v>
      </c>
      <c r="H733" s="48" t="s">
        <v>140</v>
      </c>
    </row>
    <row r="734" spans="2:8">
      <c r="B734" s="96" t="s">
        <v>316</v>
      </c>
      <c r="C734" s="48" t="s">
        <v>140</v>
      </c>
      <c r="D734" s="48" t="s">
        <v>140</v>
      </c>
      <c r="E734" s="48" t="s">
        <v>140</v>
      </c>
      <c r="F734" s="48" t="s">
        <v>140</v>
      </c>
      <c r="G734" s="48" t="s">
        <v>140</v>
      </c>
      <c r="H734" s="48" t="s">
        <v>140</v>
      </c>
    </row>
    <row r="735" spans="2:8">
      <c r="B735" s="96" t="s">
        <v>317</v>
      </c>
      <c r="C735" s="48" t="s">
        <v>140</v>
      </c>
      <c r="D735" s="48" t="s">
        <v>140</v>
      </c>
      <c r="E735" s="48" t="s">
        <v>140</v>
      </c>
      <c r="F735" s="48" t="s">
        <v>140</v>
      </c>
      <c r="G735" s="48" t="s">
        <v>140</v>
      </c>
      <c r="H735" s="48" t="s">
        <v>140</v>
      </c>
    </row>
    <row r="736" spans="2:8">
      <c r="B736" s="96" t="s">
        <v>318</v>
      </c>
      <c r="C736" s="48" t="s">
        <v>140</v>
      </c>
      <c r="D736" s="48" t="s">
        <v>140</v>
      </c>
      <c r="E736" s="48" t="s">
        <v>140</v>
      </c>
      <c r="F736" s="48" t="s">
        <v>140</v>
      </c>
      <c r="G736" s="48" t="s">
        <v>140</v>
      </c>
      <c r="H736" s="48" t="s">
        <v>140</v>
      </c>
    </row>
    <row r="737" spans="2:8">
      <c r="B737" s="96" t="s">
        <v>319</v>
      </c>
      <c r="C737" s="48" t="s">
        <v>140</v>
      </c>
      <c r="D737" s="48" t="s">
        <v>140</v>
      </c>
      <c r="E737" s="48" t="s">
        <v>140</v>
      </c>
      <c r="F737" s="48" t="s">
        <v>140</v>
      </c>
      <c r="G737" s="48" t="s">
        <v>140</v>
      </c>
      <c r="H737" s="48" t="s">
        <v>140</v>
      </c>
    </row>
    <row r="738" spans="2:8">
      <c r="B738" s="96"/>
      <c r="C738" s="48"/>
      <c r="D738" s="48"/>
      <c r="E738" s="48"/>
      <c r="F738" s="48"/>
      <c r="G738" s="48"/>
      <c r="H738" s="48"/>
    </row>
    <row r="739" spans="2:8">
      <c r="B739" s="156" t="s">
        <v>365</v>
      </c>
      <c r="C739" s="48" t="s">
        <v>140</v>
      </c>
      <c r="D739" s="48" t="s">
        <v>140</v>
      </c>
      <c r="E739" s="48" t="s">
        <v>140</v>
      </c>
      <c r="F739" s="48" t="s">
        <v>140</v>
      </c>
      <c r="G739" s="48" t="s">
        <v>140</v>
      </c>
      <c r="H739" s="48" t="s">
        <v>140</v>
      </c>
    </row>
    <row r="740" spans="2:8">
      <c r="B740" s="96" t="s">
        <v>314</v>
      </c>
      <c r="C740" s="48" t="s">
        <v>140</v>
      </c>
      <c r="D740" s="48" t="s">
        <v>140</v>
      </c>
      <c r="E740" s="48" t="s">
        <v>140</v>
      </c>
      <c r="F740" s="48" t="s">
        <v>140</v>
      </c>
      <c r="G740" s="48" t="s">
        <v>140</v>
      </c>
      <c r="H740" s="48" t="s">
        <v>140</v>
      </c>
    </row>
    <row r="741" spans="2:8">
      <c r="B741" s="96" t="s">
        <v>315</v>
      </c>
      <c r="C741" s="48" t="s">
        <v>140</v>
      </c>
      <c r="D741" s="48" t="s">
        <v>140</v>
      </c>
      <c r="E741" s="48" t="s">
        <v>140</v>
      </c>
      <c r="F741" s="48" t="s">
        <v>140</v>
      </c>
      <c r="G741" s="48" t="s">
        <v>140</v>
      </c>
      <c r="H741" s="48" t="s">
        <v>140</v>
      </c>
    </row>
    <row r="742" spans="2:8">
      <c r="B742" s="96" t="s">
        <v>316</v>
      </c>
      <c r="C742" s="48" t="s">
        <v>140</v>
      </c>
      <c r="D742" s="48" t="s">
        <v>140</v>
      </c>
      <c r="E742" s="48" t="s">
        <v>140</v>
      </c>
      <c r="F742" s="48" t="s">
        <v>140</v>
      </c>
      <c r="G742" s="48" t="s">
        <v>140</v>
      </c>
      <c r="H742" s="48" t="s">
        <v>140</v>
      </c>
    </row>
    <row r="743" spans="2:8">
      <c r="B743" s="96" t="s">
        <v>317</v>
      </c>
      <c r="C743" s="48" t="s">
        <v>140</v>
      </c>
      <c r="D743" s="48" t="s">
        <v>140</v>
      </c>
      <c r="E743" s="48" t="s">
        <v>140</v>
      </c>
      <c r="F743" s="48" t="s">
        <v>140</v>
      </c>
      <c r="G743" s="48" t="s">
        <v>140</v>
      </c>
      <c r="H743" s="48" t="s">
        <v>140</v>
      </c>
    </row>
    <row r="744" spans="2:8">
      <c r="B744" s="96" t="s">
        <v>318</v>
      </c>
      <c r="C744" s="48" t="s">
        <v>140</v>
      </c>
      <c r="D744" s="48" t="s">
        <v>140</v>
      </c>
      <c r="E744" s="48" t="s">
        <v>140</v>
      </c>
      <c r="F744" s="48" t="s">
        <v>140</v>
      </c>
      <c r="G744" s="48" t="s">
        <v>140</v>
      </c>
      <c r="H744" s="48" t="s">
        <v>140</v>
      </c>
    </row>
    <row r="745" spans="2:8" ht="15.75" thickBot="1">
      <c r="B745" s="96" t="s">
        <v>319</v>
      </c>
      <c r="C745" s="48" t="s">
        <v>140</v>
      </c>
      <c r="D745" s="48" t="s">
        <v>140</v>
      </c>
      <c r="E745" s="48" t="s">
        <v>140</v>
      </c>
      <c r="F745" s="48" t="s">
        <v>140</v>
      </c>
      <c r="G745" s="48" t="s">
        <v>140</v>
      </c>
      <c r="H745" s="48" t="s">
        <v>140</v>
      </c>
    </row>
    <row r="746" spans="2:8" ht="15.75" thickTop="1">
      <c r="B746" s="1064" t="s">
        <v>838</v>
      </c>
      <c r="C746" s="1064"/>
      <c r="D746" s="1064"/>
      <c r="E746" s="1064"/>
      <c r="F746" s="1064"/>
      <c r="G746" s="1064"/>
      <c r="H746" s="1064"/>
    </row>
    <row r="747" spans="2:8">
      <c r="B747" s="1091" t="s">
        <v>839</v>
      </c>
      <c r="C747" s="1091"/>
      <c r="D747" s="1091"/>
      <c r="E747" s="1091"/>
      <c r="F747" s="1091"/>
      <c r="G747" s="1091"/>
      <c r="H747" s="1091"/>
    </row>
    <row r="748" spans="2:8">
      <c r="B748" s="27"/>
    </row>
    <row r="749" spans="2:8">
      <c r="B749" s="1063" t="s">
        <v>52</v>
      </c>
      <c r="C749" s="1063"/>
      <c r="D749" s="1063"/>
      <c r="E749" s="1063"/>
      <c r="F749" s="1063"/>
      <c r="G749" s="1063"/>
      <c r="H749" s="1063"/>
    </row>
    <row r="750" spans="2:8">
      <c r="B750" s="13" t="s">
        <v>51</v>
      </c>
    </row>
    <row r="751" spans="2:8">
      <c r="B751" s="127" t="s">
        <v>173</v>
      </c>
    </row>
    <row r="752" spans="2:8">
      <c r="B752" s="128"/>
    </row>
    <row r="753" spans="2:8">
      <c r="B753" s="16"/>
      <c r="C753" s="357">
        <v>2014</v>
      </c>
      <c r="D753" s="357">
        <v>2015</v>
      </c>
      <c r="E753" s="357">
        <v>2016</v>
      </c>
      <c r="F753" s="357">
        <v>2017</v>
      </c>
      <c r="G753" s="357">
        <v>2018</v>
      </c>
      <c r="H753" s="357">
        <v>2019</v>
      </c>
    </row>
    <row r="754" spans="2:8">
      <c r="B754" s="92" t="s">
        <v>840</v>
      </c>
    </row>
    <row r="755" spans="2:8">
      <c r="B755" s="93" t="s">
        <v>599</v>
      </c>
      <c r="C755" s="132">
        <v>28</v>
      </c>
      <c r="D755" s="132">
        <v>28</v>
      </c>
      <c r="E755" s="132">
        <v>28</v>
      </c>
      <c r="F755" s="132">
        <v>28</v>
      </c>
      <c r="G755" s="132" t="s">
        <v>125</v>
      </c>
      <c r="H755" s="132" t="s">
        <v>125</v>
      </c>
    </row>
    <row r="756" spans="2:8">
      <c r="B756" s="96" t="s">
        <v>337</v>
      </c>
      <c r="C756" s="132" t="s">
        <v>140</v>
      </c>
      <c r="D756" s="132" t="s">
        <v>140</v>
      </c>
      <c r="E756" s="132" t="s">
        <v>140</v>
      </c>
      <c r="F756" s="132" t="s">
        <v>140</v>
      </c>
      <c r="G756" s="132" t="s">
        <v>140</v>
      </c>
      <c r="H756" s="132" t="s">
        <v>140</v>
      </c>
    </row>
    <row r="757" spans="2:8">
      <c r="B757" s="96" t="s">
        <v>387</v>
      </c>
      <c r="C757" s="132" t="s">
        <v>140</v>
      </c>
      <c r="D757" s="132" t="s">
        <v>140</v>
      </c>
      <c r="E757" s="132" t="s">
        <v>140</v>
      </c>
      <c r="F757" s="132" t="s">
        <v>140</v>
      </c>
      <c r="G757" s="132" t="s">
        <v>140</v>
      </c>
      <c r="H757" s="132" t="s">
        <v>140</v>
      </c>
    </row>
    <row r="758" spans="2:8">
      <c r="B758" s="96" t="s">
        <v>388</v>
      </c>
      <c r="C758" s="132">
        <v>4</v>
      </c>
      <c r="D758" s="132">
        <v>4</v>
      </c>
      <c r="E758" s="132">
        <v>4</v>
      </c>
      <c r="F758" s="132">
        <v>4</v>
      </c>
      <c r="G758" s="132" t="s">
        <v>125</v>
      </c>
      <c r="H758" s="132" t="s">
        <v>125</v>
      </c>
    </row>
    <row r="759" spans="2:8">
      <c r="B759" s="96" t="s">
        <v>339</v>
      </c>
      <c r="C759" s="132">
        <v>8</v>
      </c>
      <c r="D759" s="132">
        <v>8</v>
      </c>
      <c r="E759" s="132">
        <v>8</v>
      </c>
      <c r="F759" s="132">
        <v>8</v>
      </c>
      <c r="G759" s="132" t="s">
        <v>125</v>
      </c>
      <c r="H759" s="132" t="s">
        <v>125</v>
      </c>
    </row>
    <row r="760" spans="2:8">
      <c r="B760" s="96" t="s">
        <v>340</v>
      </c>
      <c r="C760" s="132">
        <v>16</v>
      </c>
      <c r="D760" s="132">
        <v>16</v>
      </c>
      <c r="E760" s="132">
        <v>16</v>
      </c>
      <c r="F760" s="132">
        <v>16</v>
      </c>
      <c r="G760" s="132" t="s">
        <v>125</v>
      </c>
      <c r="H760" s="132" t="s">
        <v>125</v>
      </c>
    </row>
    <row r="761" spans="2:8">
      <c r="B761" s="96"/>
      <c r="C761" s="132"/>
      <c r="D761" s="132"/>
      <c r="E761" s="132"/>
      <c r="F761" s="132"/>
      <c r="G761" s="132"/>
      <c r="H761" s="132"/>
    </row>
    <row r="762" spans="2:8">
      <c r="B762" s="93" t="s">
        <v>386</v>
      </c>
      <c r="C762" s="132">
        <v>24</v>
      </c>
      <c r="D762" s="132">
        <v>24</v>
      </c>
      <c r="E762" s="132">
        <v>24</v>
      </c>
      <c r="F762" s="132">
        <v>24</v>
      </c>
      <c r="G762" s="132" t="s">
        <v>125</v>
      </c>
      <c r="H762" s="132" t="s">
        <v>125</v>
      </c>
    </row>
    <row r="763" spans="2:8">
      <c r="B763" s="96" t="s">
        <v>337</v>
      </c>
      <c r="C763" s="132" t="s">
        <v>140</v>
      </c>
      <c r="D763" s="132" t="s">
        <v>140</v>
      </c>
      <c r="E763" s="132" t="s">
        <v>140</v>
      </c>
      <c r="F763" s="132" t="s">
        <v>140</v>
      </c>
      <c r="G763" s="132" t="s">
        <v>140</v>
      </c>
      <c r="H763" s="132" t="s">
        <v>140</v>
      </c>
    </row>
    <row r="764" spans="2:8">
      <c r="B764" s="96" t="s">
        <v>387</v>
      </c>
      <c r="C764" s="132" t="s">
        <v>140</v>
      </c>
      <c r="D764" s="132" t="s">
        <v>140</v>
      </c>
      <c r="E764" s="132" t="s">
        <v>140</v>
      </c>
      <c r="F764" s="132" t="s">
        <v>140</v>
      </c>
      <c r="G764" s="132" t="s">
        <v>140</v>
      </c>
      <c r="H764" s="132" t="s">
        <v>140</v>
      </c>
    </row>
    <row r="765" spans="2:8">
      <c r="B765" s="96" t="s">
        <v>388</v>
      </c>
      <c r="C765" s="132" t="s">
        <v>140</v>
      </c>
      <c r="D765" s="132" t="s">
        <v>140</v>
      </c>
      <c r="E765" s="132" t="s">
        <v>140</v>
      </c>
      <c r="F765" s="132" t="s">
        <v>140</v>
      </c>
      <c r="G765" s="132" t="s">
        <v>140</v>
      </c>
      <c r="H765" s="132" t="s">
        <v>140</v>
      </c>
    </row>
    <row r="766" spans="2:8">
      <c r="B766" s="96" t="s">
        <v>339</v>
      </c>
      <c r="C766" s="132">
        <v>8</v>
      </c>
      <c r="D766" s="132">
        <v>8</v>
      </c>
      <c r="E766" s="132">
        <v>8</v>
      </c>
      <c r="F766" s="132">
        <v>8</v>
      </c>
      <c r="G766" s="132" t="s">
        <v>125</v>
      </c>
      <c r="H766" s="132" t="s">
        <v>125</v>
      </c>
    </row>
    <row r="767" spans="2:8">
      <c r="B767" s="96" t="s">
        <v>340</v>
      </c>
      <c r="C767" s="132">
        <v>16</v>
      </c>
      <c r="D767" s="132">
        <v>16</v>
      </c>
      <c r="E767" s="132">
        <v>16</v>
      </c>
      <c r="F767" s="132">
        <v>16</v>
      </c>
      <c r="G767" s="132" t="s">
        <v>125</v>
      </c>
      <c r="H767" s="132" t="s">
        <v>125</v>
      </c>
    </row>
    <row r="768" spans="2:8">
      <c r="B768" s="96"/>
      <c r="C768" s="132"/>
      <c r="D768" s="132"/>
      <c r="E768" s="132"/>
      <c r="F768" s="132"/>
      <c r="G768" s="132"/>
      <c r="H768" s="132"/>
    </row>
    <row r="769" spans="2:8">
      <c r="B769" s="93" t="s">
        <v>389</v>
      </c>
      <c r="C769" s="132">
        <v>4</v>
      </c>
      <c r="D769" s="132">
        <v>4</v>
      </c>
      <c r="E769" s="132">
        <v>4</v>
      </c>
      <c r="F769" s="132">
        <v>4</v>
      </c>
      <c r="G769" s="132" t="s">
        <v>125</v>
      </c>
      <c r="H769" s="132" t="s">
        <v>125</v>
      </c>
    </row>
    <row r="770" spans="2:8">
      <c r="B770" s="96" t="s">
        <v>337</v>
      </c>
      <c r="C770" s="132" t="s">
        <v>140</v>
      </c>
      <c r="D770" s="132" t="s">
        <v>140</v>
      </c>
      <c r="E770" s="132" t="s">
        <v>140</v>
      </c>
      <c r="F770" s="132" t="s">
        <v>140</v>
      </c>
      <c r="G770" s="132" t="s">
        <v>140</v>
      </c>
      <c r="H770" s="132" t="s">
        <v>140</v>
      </c>
    </row>
    <row r="771" spans="2:8">
      <c r="B771" s="96" t="s">
        <v>387</v>
      </c>
      <c r="C771" s="132" t="s">
        <v>140</v>
      </c>
      <c r="D771" s="132" t="s">
        <v>140</v>
      </c>
      <c r="E771" s="132" t="s">
        <v>140</v>
      </c>
      <c r="F771" s="132" t="s">
        <v>140</v>
      </c>
      <c r="G771" s="132" t="s">
        <v>140</v>
      </c>
      <c r="H771" s="132" t="s">
        <v>140</v>
      </c>
    </row>
    <row r="772" spans="2:8">
      <c r="B772" s="96" t="s">
        <v>388</v>
      </c>
      <c r="C772" s="132">
        <v>4</v>
      </c>
      <c r="D772" s="132">
        <v>4</v>
      </c>
      <c r="E772" s="132">
        <v>4</v>
      </c>
      <c r="F772" s="132">
        <v>4</v>
      </c>
      <c r="G772" s="132" t="s">
        <v>125</v>
      </c>
      <c r="H772" s="132" t="s">
        <v>125</v>
      </c>
    </row>
    <row r="773" spans="2:8">
      <c r="B773" s="96" t="s">
        <v>339</v>
      </c>
      <c r="C773" s="132" t="s">
        <v>140</v>
      </c>
      <c r="D773" s="132" t="s">
        <v>140</v>
      </c>
      <c r="E773" s="132" t="s">
        <v>140</v>
      </c>
      <c r="F773" s="132" t="s">
        <v>140</v>
      </c>
      <c r="G773" s="132" t="s">
        <v>140</v>
      </c>
      <c r="H773" s="132" t="s">
        <v>140</v>
      </c>
    </row>
    <row r="774" spans="2:8">
      <c r="B774" s="96" t="s">
        <v>340</v>
      </c>
      <c r="C774" s="132" t="s">
        <v>140</v>
      </c>
      <c r="D774" s="132" t="s">
        <v>140</v>
      </c>
      <c r="E774" s="132" t="s">
        <v>140</v>
      </c>
      <c r="F774" s="132" t="s">
        <v>140</v>
      </c>
      <c r="G774" s="132" t="s">
        <v>140</v>
      </c>
      <c r="H774" s="132" t="s">
        <v>140</v>
      </c>
    </row>
    <row r="775" spans="2:8">
      <c r="B775" s="21"/>
      <c r="C775" s="132"/>
      <c r="D775" s="132"/>
      <c r="E775" s="132"/>
      <c r="F775" s="132"/>
      <c r="G775" s="132"/>
      <c r="H775" s="132"/>
    </row>
    <row r="776" spans="2:8">
      <c r="B776" s="92" t="s">
        <v>841</v>
      </c>
      <c r="C776" s="132"/>
      <c r="D776" s="132"/>
      <c r="E776" s="132"/>
      <c r="F776" s="132"/>
      <c r="G776" s="132"/>
      <c r="H776" s="132"/>
    </row>
    <row r="777" spans="2:8">
      <c r="B777" s="93" t="s">
        <v>599</v>
      </c>
      <c r="C777" s="132">
        <v>28</v>
      </c>
      <c r="D777" s="132">
        <v>29</v>
      </c>
      <c r="E777" s="132">
        <v>30</v>
      </c>
      <c r="F777" s="132">
        <v>32</v>
      </c>
      <c r="G777" s="132">
        <v>32</v>
      </c>
      <c r="H777" s="132">
        <v>32</v>
      </c>
    </row>
    <row r="778" spans="2:8">
      <c r="B778" s="96" t="s">
        <v>337</v>
      </c>
      <c r="C778" s="132" t="s">
        <v>140</v>
      </c>
      <c r="D778" s="132" t="s">
        <v>140</v>
      </c>
      <c r="E778" s="132" t="s">
        <v>140</v>
      </c>
      <c r="F778" s="132" t="s">
        <v>140</v>
      </c>
      <c r="G778" s="132" t="s">
        <v>140</v>
      </c>
      <c r="H778" s="132" t="s">
        <v>140</v>
      </c>
    </row>
    <row r="779" spans="2:8">
      <c r="B779" s="96" t="s">
        <v>387</v>
      </c>
      <c r="C779" s="132" t="s">
        <v>140</v>
      </c>
      <c r="D779" s="132" t="s">
        <v>140</v>
      </c>
      <c r="E779" s="132" t="s">
        <v>140</v>
      </c>
      <c r="F779" s="132" t="s">
        <v>140</v>
      </c>
      <c r="G779" s="132" t="s">
        <v>140</v>
      </c>
      <c r="H779" s="132" t="s">
        <v>140</v>
      </c>
    </row>
    <row r="780" spans="2:8">
      <c r="B780" s="96" t="s">
        <v>388</v>
      </c>
      <c r="C780" s="132">
        <v>1</v>
      </c>
      <c r="D780" s="132">
        <v>1</v>
      </c>
      <c r="E780" s="132">
        <v>1</v>
      </c>
      <c r="F780" s="132">
        <v>1</v>
      </c>
      <c r="G780" s="132">
        <v>1</v>
      </c>
      <c r="H780" s="132">
        <v>1</v>
      </c>
    </row>
    <row r="781" spans="2:8">
      <c r="B781" s="96" t="s">
        <v>339</v>
      </c>
      <c r="C781" s="132">
        <v>9</v>
      </c>
      <c r="D781" s="132">
        <v>10</v>
      </c>
      <c r="E781" s="132">
        <v>10</v>
      </c>
      <c r="F781" s="132">
        <v>11</v>
      </c>
      <c r="G781" s="132">
        <v>11</v>
      </c>
      <c r="H781" s="132">
        <v>11</v>
      </c>
    </row>
    <row r="782" spans="2:8">
      <c r="B782" s="96" t="s">
        <v>340</v>
      </c>
      <c r="C782" s="132">
        <v>18</v>
      </c>
      <c r="D782" s="132">
        <v>18</v>
      </c>
      <c r="E782" s="132">
        <v>19</v>
      </c>
      <c r="F782" s="132">
        <v>20</v>
      </c>
      <c r="G782" s="132">
        <v>20</v>
      </c>
      <c r="H782" s="132">
        <v>20</v>
      </c>
    </row>
    <row r="783" spans="2:8">
      <c r="B783" s="96"/>
      <c r="C783" s="132"/>
      <c r="D783" s="132"/>
      <c r="E783" s="132"/>
      <c r="F783" s="132"/>
      <c r="G783" s="132"/>
      <c r="H783" s="132"/>
    </row>
    <row r="784" spans="2:8">
      <c r="B784" s="93" t="s">
        <v>386</v>
      </c>
      <c r="C784" s="132" t="s">
        <v>140</v>
      </c>
      <c r="D784" s="132" t="s">
        <v>140</v>
      </c>
      <c r="E784" s="132" t="s">
        <v>140</v>
      </c>
      <c r="F784" s="132" t="s">
        <v>140</v>
      </c>
      <c r="G784" s="132" t="s">
        <v>140</v>
      </c>
      <c r="H784" s="132" t="s">
        <v>140</v>
      </c>
    </row>
    <row r="785" spans="2:8">
      <c r="B785" s="96" t="s">
        <v>337</v>
      </c>
      <c r="C785" s="132" t="s">
        <v>140</v>
      </c>
      <c r="D785" s="132" t="s">
        <v>140</v>
      </c>
      <c r="E785" s="132" t="s">
        <v>140</v>
      </c>
      <c r="F785" s="132" t="s">
        <v>140</v>
      </c>
      <c r="G785" s="132" t="s">
        <v>140</v>
      </c>
      <c r="H785" s="132" t="s">
        <v>140</v>
      </c>
    </row>
    <row r="786" spans="2:8">
      <c r="B786" s="96" t="s">
        <v>387</v>
      </c>
      <c r="C786" s="132" t="s">
        <v>140</v>
      </c>
      <c r="D786" s="132" t="s">
        <v>140</v>
      </c>
      <c r="E786" s="132" t="s">
        <v>140</v>
      </c>
      <c r="F786" s="132" t="s">
        <v>140</v>
      </c>
      <c r="G786" s="132" t="s">
        <v>140</v>
      </c>
      <c r="H786" s="132" t="s">
        <v>140</v>
      </c>
    </row>
    <row r="787" spans="2:8">
      <c r="B787" s="96" t="s">
        <v>388</v>
      </c>
      <c r="C787" s="132">
        <v>1</v>
      </c>
      <c r="D787" s="132">
        <v>1</v>
      </c>
      <c r="E787" s="132">
        <v>1</v>
      </c>
      <c r="F787" s="132">
        <v>1</v>
      </c>
      <c r="G787" s="132">
        <v>1</v>
      </c>
      <c r="H787" s="132">
        <v>1</v>
      </c>
    </row>
    <row r="788" spans="2:8">
      <c r="B788" s="96" t="s">
        <v>339</v>
      </c>
      <c r="C788" s="132">
        <v>9</v>
      </c>
      <c r="D788" s="132">
        <v>10</v>
      </c>
      <c r="E788" s="132">
        <v>10</v>
      </c>
      <c r="F788" s="132">
        <v>11</v>
      </c>
      <c r="G788" s="132">
        <v>11</v>
      </c>
      <c r="H788" s="132">
        <v>11</v>
      </c>
    </row>
    <row r="789" spans="2:8">
      <c r="B789" s="96" t="s">
        <v>340</v>
      </c>
      <c r="C789" s="132">
        <v>18</v>
      </c>
      <c r="D789" s="132">
        <v>18</v>
      </c>
      <c r="E789" s="132">
        <v>19</v>
      </c>
      <c r="F789" s="132">
        <v>20</v>
      </c>
      <c r="G789" s="132">
        <v>20</v>
      </c>
      <c r="H789" s="132">
        <v>20</v>
      </c>
    </row>
    <row r="790" spans="2:8">
      <c r="B790" s="96"/>
      <c r="C790" s="411"/>
      <c r="D790" s="411"/>
      <c r="E790" s="411"/>
      <c r="F790" s="411"/>
      <c r="G790" s="411"/>
      <c r="H790" s="411"/>
    </row>
    <row r="791" spans="2:8">
      <c r="B791" s="93" t="s">
        <v>389</v>
      </c>
      <c r="C791" s="132" t="s">
        <v>140</v>
      </c>
      <c r="D791" s="132" t="s">
        <v>140</v>
      </c>
      <c r="E791" s="132" t="s">
        <v>140</v>
      </c>
      <c r="F791" s="132" t="s">
        <v>140</v>
      </c>
      <c r="G791" s="132" t="s">
        <v>140</v>
      </c>
      <c r="H791" s="132" t="s">
        <v>140</v>
      </c>
    </row>
    <row r="792" spans="2:8">
      <c r="B792" s="96" t="s">
        <v>337</v>
      </c>
      <c r="C792" s="132" t="s">
        <v>140</v>
      </c>
      <c r="D792" s="132" t="s">
        <v>140</v>
      </c>
      <c r="E792" s="132" t="s">
        <v>140</v>
      </c>
      <c r="F792" s="132" t="s">
        <v>140</v>
      </c>
      <c r="G792" s="132" t="s">
        <v>140</v>
      </c>
      <c r="H792" s="132" t="s">
        <v>140</v>
      </c>
    </row>
    <row r="793" spans="2:8">
      <c r="B793" s="96" t="s">
        <v>387</v>
      </c>
      <c r="C793" s="132" t="s">
        <v>140</v>
      </c>
      <c r="D793" s="132" t="s">
        <v>140</v>
      </c>
      <c r="E793" s="132" t="s">
        <v>140</v>
      </c>
      <c r="F793" s="132" t="s">
        <v>140</v>
      </c>
      <c r="G793" s="132" t="s">
        <v>140</v>
      </c>
      <c r="H793" s="132" t="s">
        <v>140</v>
      </c>
    </row>
    <row r="794" spans="2:8">
      <c r="B794" s="96" t="s">
        <v>388</v>
      </c>
      <c r="C794" s="132" t="s">
        <v>140</v>
      </c>
      <c r="D794" s="132" t="s">
        <v>140</v>
      </c>
      <c r="E794" s="132" t="s">
        <v>140</v>
      </c>
      <c r="F794" s="132" t="s">
        <v>140</v>
      </c>
      <c r="G794" s="132" t="s">
        <v>140</v>
      </c>
      <c r="H794" s="132" t="s">
        <v>140</v>
      </c>
    </row>
    <row r="795" spans="2:8">
      <c r="B795" s="96" t="s">
        <v>339</v>
      </c>
      <c r="C795" s="132" t="s">
        <v>140</v>
      </c>
      <c r="D795" s="132" t="s">
        <v>140</v>
      </c>
      <c r="E795" s="132" t="s">
        <v>140</v>
      </c>
      <c r="F795" s="132" t="s">
        <v>140</v>
      </c>
      <c r="G795" s="132" t="s">
        <v>140</v>
      </c>
      <c r="H795" s="132" t="s">
        <v>140</v>
      </c>
    </row>
    <row r="796" spans="2:8" ht="15.75" thickBot="1">
      <c r="B796" s="133" t="s">
        <v>340</v>
      </c>
      <c r="C796" s="132" t="s">
        <v>140</v>
      </c>
      <c r="D796" s="132" t="s">
        <v>140</v>
      </c>
      <c r="E796" s="132" t="s">
        <v>140</v>
      </c>
      <c r="F796" s="132" t="s">
        <v>140</v>
      </c>
      <c r="G796" s="132" t="s">
        <v>140</v>
      </c>
      <c r="H796" s="132" t="s">
        <v>140</v>
      </c>
    </row>
    <row r="797" spans="2:8" ht="15.75" thickTop="1">
      <c r="B797" s="1064" t="s">
        <v>842</v>
      </c>
      <c r="C797" s="1064"/>
      <c r="D797" s="1064"/>
      <c r="E797" s="1064"/>
      <c r="F797" s="1064"/>
      <c r="G797" s="1064"/>
      <c r="H797" s="1064"/>
    </row>
    <row r="798" spans="2:8">
      <c r="B798" s="1067"/>
      <c r="C798" s="1067"/>
      <c r="D798" s="1067"/>
      <c r="E798" s="1067"/>
      <c r="F798" s="1067"/>
      <c r="G798" s="1067"/>
      <c r="H798" s="1067"/>
    </row>
    <row r="799" spans="2:8">
      <c r="B799" s="134"/>
    </row>
    <row r="800" spans="2:8">
      <c r="B800" s="1063" t="s">
        <v>54</v>
      </c>
      <c r="C800" s="1063"/>
      <c r="D800" s="1063"/>
      <c r="E800" s="1063"/>
      <c r="F800" s="1063"/>
      <c r="G800" s="1063"/>
      <c r="H800" s="1063"/>
    </row>
    <row r="801" spans="2:8">
      <c r="B801" s="13" t="s">
        <v>53</v>
      </c>
    </row>
    <row r="802" spans="2:8">
      <c r="B802" s="134" t="s">
        <v>392</v>
      </c>
    </row>
    <row r="803" spans="2:8">
      <c r="B803" s="134"/>
    </row>
    <row r="804" spans="2:8">
      <c r="B804" s="16"/>
      <c r="C804" s="357">
        <v>2014</v>
      </c>
      <c r="D804" s="357">
        <v>2015</v>
      </c>
      <c r="E804" s="357">
        <v>2016</v>
      </c>
      <c r="F804" s="357">
        <v>2017</v>
      </c>
      <c r="G804" s="357">
        <v>2018</v>
      </c>
      <c r="H804" s="357">
        <v>2019</v>
      </c>
    </row>
    <row r="805" spans="2:8">
      <c r="B805" s="92" t="s">
        <v>840</v>
      </c>
    </row>
    <row r="806" spans="2:8">
      <c r="B806" s="93" t="s">
        <v>394</v>
      </c>
      <c r="C806" s="315">
        <v>3.6829999999999998</v>
      </c>
      <c r="D806" s="315">
        <v>3.0379999999999998</v>
      </c>
      <c r="E806" s="315">
        <v>2.988</v>
      </c>
      <c r="F806" s="315">
        <v>3.0150000000000001</v>
      </c>
      <c r="G806" s="315" t="s">
        <v>125</v>
      </c>
      <c r="H806" s="142" t="s">
        <v>125</v>
      </c>
    </row>
    <row r="807" spans="2:8">
      <c r="B807" s="96" t="s">
        <v>293</v>
      </c>
      <c r="C807" s="315">
        <v>3.3250000000000002</v>
      </c>
      <c r="D807" s="315">
        <v>2.649</v>
      </c>
      <c r="E807" s="315">
        <v>2.593</v>
      </c>
      <c r="F807" s="315">
        <v>2.5859999999999999</v>
      </c>
      <c r="G807" s="315" t="s">
        <v>125</v>
      </c>
      <c r="H807" s="142" t="s">
        <v>125</v>
      </c>
    </row>
    <row r="808" spans="2:8">
      <c r="B808" s="136" t="s">
        <v>294</v>
      </c>
      <c r="C808" s="315">
        <v>2.2599999999999998</v>
      </c>
      <c r="D808" s="315">
        <v>2.0649999999999999</v>
      </c>
      <c r="E808" s="315">
        <v>2.0880000000000001</v>
      </c>
      <c r="F808" s="315">
        <v>1.946</v>
      </c>
      <c r="G808" s="315" t="s">
        <v>125</v>
      </c>
      <c r="H808" s="142" t="s">
        <v>125</v>
      </c>
    </row>
    <row r="809" spans="2:8">
      <c r="B809" s="136" t="s">
        <v>295</v>
      </c>
      <c r="C809" s="315">
        <v>1.0649999999999999</v>
      </c>
      <c r="D809" s="315">
        <v>0.58399999999999996</v>
      </c>
      <c r="E809" s="315">
        <v>0.505</v>
      </c>
      <c r="F809" s="315">
        <v>0.64</v>
      </c>
      <c r="G809" s="315" t="s">
        <v>125</v>
      </c>
      <c r="H809" s="142" t="s">
        <v>125</v>
      </c>
    </row>
    <row r="810" spans="2:8">
      <c r="B810" s="96" t="s">
        <v>296</v>
      </c>
      <c r="C810" s="315">
        <v>0.32500000000000001</v>
      </c>
      <c r="D810" s="315">
        <v>0.35900000000000004</v>
      </c>
      <c r="E810" s="315">
        <v>0.36699999999999999</v>
      </c>
      <c r="F810" s="315">
        <v>0.40100000000000002</v>
      </c>
      <c r="G810" s="315" t="s">
        <v>125</v>
      </c>
      <c r="H810" s="142" t="s">
        <v>125</v>
      </c>
    </row>
    <row r="811" spans="2:8">
      <c r="B811" s="96" t="s">
        <v>237</v>
      </c>
      <c r="C811" s="315">
        <v>3.3000000000000002E-2</v>
      </c>
      <c r="D811" s="315">
        <v>0.03</v>
      </c>
      <c r="E811" s="315">
        <v>2.8000000000000001E-2</v>
      </c>
      <c r="F811" s="315">
        <v>2.8000000000000001E-2</v>
      </c>
      <c r="G811" s="315" t="s">
        <v>125</v>
      </c>
      <c r="H811" s="142" t="s">
        <v>125</v>
      </c>
    </row>
    <row r="812" spans="2:8">
      <c r="B812" s="93"/>
      <c r="C812" s="315"/>
      <c r="D812" s="315"/>
      <c r="E812" s="315"/>
      <c r="F812" s="315"/>
      <c r="G812" s="315"/>
      <c r="H812" s="315"/>
    </row>
    <row r="813" spans="2:8">
      <c r="B813" s="92" t="s">
        <v>843</v>
      </c>
      <c r="C813" s="315"/>
      <c r="D813" s="315"/>
      <c r="E813" s="315"/>
      <c r="F813" s="315"/>
      <c r="G813" s="315"/>
      <c r="H813" s="315"/>
    </row>
    <row r="814" spans="2:8">
      <c r="B814" s="93" t="s">
        <v>394</v>
      </c>
      <c r="C814" s="142">
        <v>0.247</v>
      </c>
      <c r="D814" s="142">
        <v>0.27500000000000002</v>
      </c>
      <c r="E814" s="142">
        <v>0.433</v>
      </c>
      <c r="F814" s="142">
        <v>0.504</v>
      </c>
      <c r="G814" s="142">
        <v>0.55000000000000004</v>
      </c>
      <c r="H814" s="142">
        <v>0.61599999999999999</v>
      </c>
    </row>
    <row r="815" spans="2:8">
      <c r="B815" s="96" t="s">
        <v>293</v>
      </c>
      <c r="C815" s="142">
        <v>0.247</v>
      </c>
      <c r="D815" s="142">
        <v>0.27500000000000002</v>
      </c>
      <c r="E815" s="142">
        <v>0.433</v>
      </c>
      <c r="F815" s="142">
        <v>0.504</v>
      </c>
      <c r="G815" s="142">
        <v>0.55000000000000004</v>
      </c>
      <c r="H815" s="142">
        <v>0.61599999999999999</v>
      </c>
    </row>
    <row r="816" spans="2:8">
      <c r="B816" s="136" t="s">
        <v>294</v>
      </c>
      <c r="C816" s="142" t="s">
        <v>140</v>
      </c>
      <c r="D816" s="142" t="s">
        <v>140</v>
      </c>
      <c r="E816" s="142" t="s">
        <v>140</v>
      </c>
      <c r="F816" s="142" t="s">
        <v>140</v>
      </c>
      <c r="G816" s="142" t="s">
        <v>140</v>
      </c>
      <c r="H816" s="142" t="s">
        <v>140</v>
      </c>
    </row>
    <row r="817" spans="2:8">
      <c r="B817" s="136" t="s">
        <v>295</v>
      </c>
      <c r="C817" s="142">
        <v>0.247</v>
      </c>
      <c r="D817" s="142">
        <v>0.27500000000000002</v>
      </c>
      <c r="E817" s="142">
        <v>0.433</v>
      </c>
      <c r="F817" s="142">
        <v>0.504</v>
      </c>
      <c r="G817" s="142">
        <v>0.55000000000000004</v>
      </c>
      <c r="H817" s="142">
        <v>0.61599999999999999</v>
      </c>
    </row>
    <row r="818" spans="2:8">
      <c r="B818" s="96" t="s">
        <v>296</v>
      </c>
      <c r="C818" s="142" t="s">
        <v>140</v>
      </c>
      <c r="D818" s="142" t="s">
        <v>140</v>
      </c>
      <c r="E818" s="142" t="s">
        <v>140</v>
      </c>
      <c r="F818" s="142" t="s">
        <v>140</v>
      </c>
      <c r="G818" s="142" t="s">
        <v>140</v>
      </c>
      <c r="H818" s="142" t="s">
        <v>140</v>
      </c>
    </row>
    <row r="819" spans="2:8" ht="15.75" thickBot="1">
      <c r="B819" s="133" t="s">
        <v>237</v>
      </c>
      <c r="C819" s="142" t="s">
        <v>140</v>
      </c>
      <c r="D819" s="142" t="s">
        <v>140</v>
      </c>
      <c r="E819" s="142" t="s">
        <v>140</v>
      </c>
      <c r="F819" s="142" t="s">
        <v>140</v>
      </c>
      <c r="G819" s="142" t="s">
        <v>140</v>
      </c>
      <c r="H819" s="142" t="s">
        <v>140</v>
      </c>
    </row>
    <row r="820" spans="2:8" ht="15.75" thickTop="1">
      <c r="B820" s="1064" t="s">
        <v>844</v>
      </c>
      <c r="C820" s="1064"/>
      <c r="D820" s="1064"/>
      <c r="E820" s="1064"/>
      <c r="F820" s="1064"/>
      <c r="G820" s="1064"/>
      <c r="H820" s="1064"/>
    </row>
    <row r="821" spans="2:8">
      <c r="B821" s="1067"/>
      <c r="C821" s="1067"/>
      <c r="D821" s="1067"/>
      <c r="E821" s="1067"/>
      <c r="F821" s="1067"/>
      <c r="G821" s="1067"/>
      <c r="H821" s="1067"/>
    </row>
    <row r="822" spans="2:8">
      <c r="B822" s="144"/>
    </row>
    <row r="823" spans="2:8">
      <c r="B823" s="1063" t="s">
        <v>56</v>
      </c>
      <c r="C823" s="1063"/>
      <c r="D823" s="1063"/>
      <c r="E823" s="1063"/>
      <c r="F823" s="1063"/>
      <c r="G823" s="1063"/>
      <c r="H823" s="1063"/>
    </row>
    <row r="824" spans="2:8">
      <c r="B824" s="13" t="s">
        <v>55</v>
      </c>
    </row>
    <row r="825" spans="2:8">
      <c r="B825" s="145" t="s">
        <v>395</v>
      </c>
    </row>
    <row r="826" spans="2:8">
      <c r="B826" s="146"/>
    </row>
    <row r="827" spans="2:8">
      <c r="B827" s="16"/>
      <c r="C827" s="357">
        <v>2014</v>
      </c>
      <c r="D827" s="357">
        <v>2015</v>
      </c>
      <c r="E827" s="357">
        <v>2016</v>
      </c>
      <c r="F827" s="357">
        <v>2017</v>
      </c>
      <c r="G827" s="357">
        <v>2018</v>
      </c>
      <c r="H827" s="357">
        <v>2019</v>
      </c>
    </row>
    <row r="828" spans="2:8">
      <c r="B828" s="92" t="s">
        <v>840</v>
      </c>
    </row>
    <row r="829" spans="2:8">
      <c r="B829" s="93" t="s">
        <v>394</v>
      </c>
      <c r="C829" s="36">
        <v>9660.6940644138176</v>
      </c>
      <c r="D829" s="36">
        <v>10607.022439481281</v>
      </c>
      <c r="E829" s="36">
        <v>12456.618164453112</v>
      </c>
      <c r="F829" s="36">
        <v>13513.937341269297</v>
      </c>
      <c r="G829" s="36" t="s">
        <v>125</v>
      </c>
      <c r="H829" s="36" t="s">
        <v>125</v>
      </c>
    </row>
    <row r="830" spans="2:8">
      <c r="B830" s="96" t="s">
        <v>293</v>
      </c>
      <c r="C830" s="36">
        <v>9206.2521712640937</v>
      </c>
      <c r="D830" s="36">
        <v>10150.318886314353</v>
      </c>
      <c r="E830" s="36">
        <v>8744.3961992632321</v>
      </c>
      <c r="F830" s="36">
        <v>9632.7244975402427</v>
      </c>
      <c r="G830" s="36" t="s">
        <v>125</v>
      </c>
      <c r="H830" s="36" t="s">
        <v>125</v>
      </c>
    </row>
    <row r="831" spans="2:8">
      <c r="B831" s="136" t="s">
        <v>294</v>
      </c>
      <c r="C831" s="36" t="s">
        <v>140</v>
      </c>
      <c r="D831" s="36" t="s">
        <v>140</v>
      </c>
      <c r="E831" s="36" t="s">
        <v>140</v>
      </c>
      <c r="F831" s="36" t="s">
        <v>140</v>
      </c>
      <c r="G831" s="36" t="s">
        <v>140</v>
      </c>
      <c r="H831" s="36" t="s">
        <v>140</v>
      </c>
    </row>
    <row r="832" spans="2:8">
      <c r="B832" s="136" t="s">
        <v>295</v>
      </c>
      <c r="C832" s="36" t="s">
        <v>140</v>
      </c>
      <c r="D832" s="36" t="s">
        <v>140</v>
      </c>
      <c r="E832" s="36" t="s">
        <v>140</v>
      </c>
      <c r="F832" s="36" t="s">
        <v>140</v>
      </c>
      <c r="G832" s="36" t="s">
        <v>140</v>
      </c>
      <c r="H832" s="36" t="s">
        <v>140</v>
      </c>
    </row>
    <row r="833" spans="2:8">
      <c r="B833" s="96" t="s">
        <v>296</v>
      </c>
      <c r="C833" s="36">
        <v>340.79281716229372</v>
      </c>
      <c r="D833" s="36">
        <v>342.40938440285379</v>
      </c>
      <c r="E833" s="36">
        <v>1949.7503547647918</v>
      </c>
      <c r="F833" s="36">
        <v>1845.4405944476687</v>
      </c>
      <c r="G833" s="36" t="s">
        <v>125</v>
      </c>
      <c r="H833" s="36" t="s">
        <v>125</v>
      </c>
    </row>
    <row r="834" spans="2:8">
      <c r="B834" s="96" t="s">
        <v>237</v>
      </c>
      <c r="C834" s="36">
        <v>113.64907598743065</v>
      </c>
      <c r="D834" s="36">
        <v>114.29416876407474</v>
      </c>
      <c r="E834" s="36">
        <v>1762.4716104250874</v>
      </c>
      <c r="F834" s="36">
        <v>2035.7722492813871</v>
      </c>
      <c r="G834" s="36" t="s">
        <v>125</v>
      </c>
      <c r="H834" s="36" t="s">
        <v>125</v>
      </c>
    </row>
    <row r="835" spans="2:8">
      <c r="B835" s="93"/>
      <c r="C835" s="36"/>
      <c r="D835" s="36"/>
      <c r="E835" s="36"/>
      <c r="F835" s="36"/>
      <c r="G835" s="36"/>
      <c r="H835" s="36"/>
    </row>
    <row r="836" spans="2:8">
      <c r="B836" s="92" t="s">
        <v>843</v>
      </c>
      <c r="C836" s="36"/>
      <c r="D836" s="36"/>
      <c r="E836" s="36"/>
      <c r="F836" s="36"/>
      <c r="G836" s="36"/>
      <c r="H836" s="36"/>
    </row>
    <row r="837" spans="2:8">
      <c r="B837" s="93" t="s">
        <v>394</v>
      </c>
      <c r="C837" s="36">
        <v>62336.367003625528</v>
      </c>
      <c r="D837" s="36">
        <v>71398.792842241426</v>
      </c>
      <c r="E837" s="36">
        <v>90477.851410458752</v>
      </c>
      <c r="F837" s="36">
        <v>98382.613291269256</v>
      </c>
      <c r="G837" s="36">
        <v>109232.40469231122</v>
      </c>
      <c r="H837" s="36">
        <v>104387.72119563766</v>
      </c>
    </row>
    <row r="838" spans="2:8">
      <c r="B838" s="96" t="s">
        <v>293</v>
      </c>
      <c r="C838" s="36">
        <v>62336.367003625528</v>
      </c>
      <c r="D838" s="36">
        <v>71398.792842241426</v>
      </c>
      <c r="E838" s="36">
        <v>90477.851410458752</v>
      </c>
      <c r="F838" s="36">
        <v>98382.613291269256</v>
      </c>
      <c r="G838" s="36">
        <v>109232.40469231122</v>
      </c>
      <c r="H838" s="36">
        <v>104387.72119563766</v>
      </c>
    </row>
    <row r="839" spans="2:8">
      <c r="B839" s="136" t="s">
        <v>294</v>
      </c>
      <c r="C839" s="36" t="s">
        <v>140</v>
      </c>
      <c r="D839" s="36" t="s">
        <v>140</v>
      </c>
      <c r="E839" s="36" t="s">
        <v>140</v>
      </c>
      <c r="F839" s="36" t="s">
        <v>140</v>
      </c>
      <c r="G839" s="36" t="s">
        <v>140</v>
      </c>
      <c r="H839" s="36" t="s">
        <v>140</v>
      </c>
    </row>
    <row r="840" spans="2:8">
      <c r="B840" s="136" t="s">
        <v>295</v>
      </c>
      <c r="C840" s="36">
        <v>62336.367003625528</v>
      </c>
      <c r="D840" s="36">
        <v>71398.792842241426</v>
      </c>
      <c r="E840" s="36">
        <v>90477.851410458752</v>
      </c>
      <c r="F840" s="36">
        <v>98382.613291269256</v>
      </c>
      <c r="G840" s="36">
        <v>109232.40469231122</v>
      </c>
      <c r="H840" s="36">
        <v>104387.72119563766</v>
      </c>
    </row>
    <row r="841" spans="2:8">
      <c r="B841" s="96" t="s">
        <v>296</v>
      </c>
      <c r="C841" s="36" t="s">
        <v>140</v>
      </c>
      <c r="D841" s="36" t="s">
        <v>140</v>
      </c>
      <c r="E841" s="36" t="s">
        <v>140</v>
      </c>
      <c r="F841" s="36" t="s">
        <v>140</v>
      </c>
      <c r="G841" s="36" t="s">
        <v>140</v>
      </c>
      <c r="H841" s="36" t="s">
        <v>140</v>
      </c>
    </row>
    <row r="842" spans="2:8" ht="15.75" thickBot="1">
      <c r="B842" s="133" t="s">
        <v>237</v>
      </c>
      <c r="C842" s="36" t="s">
        <v>140</v>
      </c>
      <c r="D842" s="36" t="s">
        <v>140</v>
      </c>
      <c r="E842" s="36" t="s">
        <v>140</v>
      </c>
      <c r="F842" s="36" t="s">
        <v>140</v>
      </c>
      <c r="G842" s="36" t="s">
        <v>140</v>
      </c>
      <c r="H842" s="36" t="s">
        <v>140</v>
      </c>
    </row>
    <row r="843" spans="2:8" ht="15.75" thickTop="1">
      <c r="B843" s="1064" t="s">
        <v>844</v>
      </c>
      <c r="C843" s="1064"/>
      <c r="D843" s="1064"/>
      <c r="E843" s="1064"/>
      <c r="F843" s="1064"/>
      <c r="G843" s="1064"/>
      <c r="H843" s="1064"/>
    </row>
    <row r="844" spans="2:8">
      <c r="B844" s="27"/>
    </row>
    <row r="845" spans="2:8">
      <c r="B845" s="1063" t="s">
        <v>58</v>
      </c>
      <c r="C845" s="1063"/>
      <c r="D845" s="1063"/>
      <c r="E845" s="1063"/>
      <c r="F845" s="1063"/>
      <c r="G845" s="1063"/>
      <c r="H845" s="1063"/>
    </row>
    <row r="846" spans="2:8">
      <c r="B846" s="13" t="s">
        <v>57</v>
      </c>
    </row>
    <row r="847" spans="2:8">
      <c r="B847" s="145" t="s">
        <v>400</v>
      </c>
    </row>
    <row r="848" spans="2:8">
      <c r="B848" s="145"/>
    </row>
    <row r="849" spans="2:8">
      <c r="B849" s="16"/>
      <c r="C849" s="357">
        <v>2014</v>
      </c>
      <c r="D849" s="357">
        <v>2015</v>
      </c>
      <c r="E849" s="357">
        <v>2016</v>
      </c>
      <c r="F849" s="357">
        <v>2017</v>
      </c>
      <c r="G849" s="357">
        <v>2018</v>
      </c>
      <c r="H849" s="357">
        <v>2019</v>
      </c>
    </row>
    <row r="850" spans="2:8">
      <c r="B850" s="93" t="s">
        <v>401</v>
      </c>
      <c r="C850" s="132">
        <v>16.003</v>
      </c>
      <c r="D850" s="132">
        <v>33.073999999999998</v>
      </c>
      <c r="E850" s="132">
        <v>18.469000000000001</v>
      </c>
      <c r="F850" s="132">
        <v>21.93</v>
      </c>
      <c r="G850" s="132"/>
      <c r="H850" s="132"/>
    </row>
    <row r="851" spans="2:8">
      <c r="B851" s="93"/>
      <c r="C851" s="132"/>
      <c r="D851" s="132"/>
      <c r="E851" s="132"/>
      <c r="F851" s="132"/>
      <c r="G851" s="132"/>
      <c r="H851" s="14"/>
    </row>
    <row r="852" spans="2:8">
      <c r="B852" s="92" t="s">
        <v>840</v>
      </c>
      <c r="C852" s="132">
        <f>C853+C860</f>
        <v>24.538</v>
      </c>
      <c r="D852" s="132">
        <f t="shared" ref="D852:F852" si="2">D853+D860</f>
        <v>59.826000000000001</v>
      </c>
      <c r="E852" s="132">
        <f t="shared" si="2"/>
        <v>33.264000000000003</v>
      </c>
      <c r="F852" s="132">
        <f t="shared" si="2"/>
        <v>39.774000000000001</v>
      </c>
      <c r="G852" s="132" t="s">
        <v>125</v>
      </c>
      <c r="H852" s="132" t="s">
        <v>125</v>
      </c>
    </row>
    <row r="853" spans="2:8">
      <c r="B853" s="103" t="s">
        <v>402</v>
      </c>
      <c r="C853" s="132">
        <v>12.269</v>
      </c>
      <c r="D853" s="132">
        <v>29.913</v>
      </c>
      <c r="E853" s="132">
        <v>16.632000000000001</v>
      </c>
      <c r="F853" s="132">
        <v>19.887</v>
      </c>
      <c r="G853" s="132" t="s">
        <v>125</v>
      </c>
      <c r="H853" s="132" t="s">
        <v>125</v>
      </c>
    </row>
    <row r="854" spans="2:8">
      <c r="B854" s="96" t="s">
        <v>293</v>
      </c>
      <c r="C854" s="36" t="s">
        <v>140</v>
      </c>
      <c r="D854" s="36" t="s">
        <v>140</v>
      </c>
      <c r="E854" s="36" t="s">
        <v>140</v>
      </c>
      <c r="F854" s="36" t="s">
        <v>140</v>
      </c>
      <c r="G854" s="36" t="s">
        <v>140</v>
      </c>
      <c r="H854" s="36" t="s">
        <v>140</v>
      </c>
    </row>
    <row r="855" spans="2:8">
      <c r="B855" s="136" t="s">
        <v>294</v>
      </c>
      <c r="C855" s="36" t="s">
        <v>140</v>
      </c>
      <c r="D855" s="36" t="s">
        <v>140</v>
      </c>
      <c r="E855" s="36" t="s">
        <v>140</v>
      </c>
      <c r="F855" s="36" t="s">
        <v>140</v>
      </c>
      <c r="G855" s="36" t="s">
        <v>140</v>
      </c>
      <c r="H855" s="36" t="s">
        <v>140</v>
      </c>
    </row>
    <row r="856" spans="2:8">
      <c r="B856" s="136" t="s">
        <v>295</v>
      </c>
      <c r="C856" s="36" t="s">
        <v>140</v>
      </c>
      <c r="D856" s="36" t="s">
        <v>140</v>
      </c>
      <c r="E856" s="36" t="s">
        <v>140</v>
      </c>
      <c r="F856" s="36" t="s">
        <v>140</v>
      </c>
      <c r="G856" s="36" t="s">
        <v>140</v>
      </c>
      <c r="H856" s="36" t="s">
        <v>140</v>
      </c>
    </row>
    <row r="857" spans="2:8">
      <c r="B857" s="96" t="s">
        <v>296</v>
      </c>
      <c r="C857" s="36" t="s">
        <v>140</v>
      </c>
      <c r="D857" s="36" t="s">
        <v>140</v>
      </c>
      <c r="E857" s="36" t="s">
        <v>140</v>
      </c>
      <c r="F857" s="36" t="s">
        <v>140</v>
      </c>
      <c r="G857" s="36" t="s">
        <v>140</v>
      </c>
      <c r="H857" s="36" t="s">
        <v>140</v>
      </c>
    </row>
    <row r="858" spans="2:8">
      <c r="B858" s="96" t="s">
        <v>237</v>
      </c>
      <c r="C858" s="36" t="s">
        <v>140</v>
      </c>
      <c r="D858" s="36" t="s">
        <v>140</v>
      </c>
      <c r="E858" s="36" t="s">
        <v>140</v>
      </c>
      <c r="F858" s="36" t="s">
        <v>140</v>
      </c>
      <c r="G858" s="36" t="s">
        <v>140</v>
      </c>
      <c r="H858" s="36" t="s">
        <v>140</v>
      </c>
    </row>
    <row r="859" spans="2:8">
      <c r="B859" s="96"/>
      <c r="C859" s="132"/>
      <c r="D859" s="132"/>
      <c r="E859" s="132"/>
      <c r="F859" s="132"/>
      <c r="G859" s="132"/>
      <c r="H859" s="14"/>
    </row>
    <row r="860" spans="2:8">
      <c r="B860" s="103" t="s">
        <v>403</v>
      </c>
      <c r="C860" s="132">
        <v>12.269</v>
      </c>
      <c r="D860" s="132">
        <v>29.913</v>
      </c>
      <c r="E860" s="132">
        <v>16.632000000000001</v>
      </c>
      <c r="F860" s="132">
        <v>19.887</v>
      </c>
      <c r="G860" s="132" t="s">
        <v>125</v>
      </c>
      <c r="H860" s="132" t="s">
        <v>125</v>
      </c>
    </row>
    <row r="861" spans="2:8">
      <c r="B861" s="96" t="s">
        <v>293</v>
      </c>
      <c r="C861" s="36" t="s">
        <v>140</v>
      </c>
      <c r="D861" s="36" t="s">
        <v>140</v>
      </c>
      <c r="E861" s="36" t="s">
        <v>140</v>
      </c>
      <c r="F861" s="36" t="s">
        <v>140</v>
      </c>
      <c r="G861" s="36" t="s">
        <v>140</v>
      </c>
      <c r="H861" s="36" t="s">
        <v>140</v>
      </c>
    </row>
    <row r="862" spans="2:8">
      <c r="B862" s="136" t="s">
        <v>294</v>
      </c>
      <c r="C862" s="36" t="s">
        <v>140</v>
      </c>
      <c r="D862" s="36" t="s">
        <v>140</v>
      </c>
      <c r="E862" s="36" t="s">
        <v>140</v>
      </c>
      <c r="F862" s="36" t="s">
        <v>140</v>
      </c>
      <c r="G862" s="36" t="s">
        <v>140</v>
      </c>
      <c r="H862" s="36" t="s">
        <v>140</v>
      </c>
    </row>
    <row r="863" spans="2:8">
      <c r="B863" s="136" t="s">
        <v>295</v>
      </c>
      <c r="C863" s="36" t="s">
        <v>140</v>
      </c>
      <c r="D863" s="36" t="s">
        <v>140</v>
      </c>
      <c r="E863" s="36" t="s">
        <v>140</v>
      </c>
      <c r="F863" s="36" t="s">
        <v>140</v>
      </c>
      <c r="G863" s="36" t="s">
        <v>140</v>
      </c>
      <c r="H863" s="36" t="s">
        <v>140</v>
      </c>
    </row>
    <row r="864" spans="2:8">
      <c r="B864" s="96" t="s">
        <v>296</v>
      </c>
      <c r="C864" s="36" t="s">
        <v>140</v>
      </c>
      <c r="D864" s="36" t="s">
        <v>140</v>
      </c>
      <c r="E864" s="36" t="s">
        <v>140</v>
      </c>
      <c r="F864" s="36" t="s">
        <v>140</v>
      </c>
      <c r="G864" s="36" t="s">
        <v>140</v>
      </c>
      <c r="H864" s="36" t="s">
        <v>140</v>
      </c>
    </row>
    <row r="865" spans="2:8">
      <c r="B865" s="96" t="s">
        <v>237</v>
      </c>
      <c r="C865" s="36" t="s">
        <v>140</v>
      </c>
      <c r="D865" s="36" t="s">
        <v>140</v>
      </c>
      <c r="E865" s="36" t="s">
        <v>140</v>
      </c>
      <c r="F865" s="36" t="s">
        <v>140</v>
      </c>
      <c r="G865" s="36" t="s">
        <v>140</v>
      </c>
      <c r="H865" s="36" t="s">
        <v>140</v>
      </c>
    </row>
    <row r="866" spans="2:8">
      <c r="B866" s="96"/>
      <c r="C866" s="132"/>
      <c r="D866" s="132"/>
      <c r="E866" s="132"/>
      <c r="F866" s="132"/>
      <c r="G866" s="132"/>
      <c r="H866" s="132"/>
    </row>
    <row r="867" spans="2:8">
      <c r="B867" s="92" t="s">
        <v>845</v>
      </c>
      <c r="C867" s="132"/>
      <c r="D867" s="132"/>
      <c r="E867" s="132"/>
      <c r="F867" s="132"/>
      <c r="G867" s="132"/>
      <c r="H867" s="132"/>
    </row>
    <row r="868" spans="2:8">
      <c r="B868" s="103" t="s">
        <v>402</v>
      </c>
      <c r="C868" s="132"/>
      <c r="D868" s="132"/>
      <c r="E868" s="132"/>
      <c r="F868" s="132"/>
      <c r="G868" s="132"/>
      <c r="H868" s="132"/>
    </row>
    <row r="869" spans="2:8">
      <c r="B869" s="96" t="s">
        <v>293</v>
      </c>
      <c r="C869" s="132"/>
      <c r="D869" s="132"/>
      <c r="E869" s="132"/>
      <c r="F869" s="132"/>
      <c r="G869" s="132"/>
      <c r="H869" s="132"/>
    </row>
    <row r="870" spans="2:8">
      <c r="B870" s="136" t="s">
        <v>294</v>
      </c>
      <c r="C870" s="132"/>
      <c r="D870" s="132"/>
      <c r="E870" s="132"/>
      <c r="F870" s="132"/>
      <c r="G870" s="132"/>
      <c r="H870" s="132"/>
    </row>
    <row r="871" spans="2:8">
      <c r="B871" s="136" t="s">
        <v>295</v>
      </c>
      <c r="C871" s="132">
        <v>3.734</v>
      </c>
      <c r="D871" s="132">
        <v>3.161</v>
      </c>
      <c r="E871" s="132">
        <v>1.837</v>
      </c>
      <c r="F871" s="132">
        <v>2.0430000000000001</v>
      </c>
      <c r="G871" s="132">
        <v>2.597</v>
      </c>
      <c r="H871" s="132">
        <v>2.577</v>
      </c>
    </row>
    <row r="872" spans="2:8">
      <c r="B872" s="96" t="s">
        <v>296</v>
      </c>
      <c r="C872" s="36" t="s">
        <v>140</v>
      </c>
      <c r="D872" s="36" t="s">
        <v>140</v>
      </c>
      <c r="E872" s="36" t="s">
        <v>140</v>
      </c>
      <c r="F872" s="36" t="s">
        <v>140</v>
      </c>
      <c r="G872" s="36" t="s">
        <v>140</v>
      </c>
      <c r="H872" s="36" t="s">
        <v>140</v>
      </c>
    </row>
    <row r="873" spans="2:8">
      <c r="B873" s="96" t="s">
        <v>237</v>
      </c>
      <c r="C873" s="36" t="s">
        <v>140</v>
      </c>
      <c r="D873" s="36" t="s">
        <v>140</v>
      </c>
      <c r="E873" s="36" t="s">
        <v>140</v>
      </c>
      <c r="F873" s="36" t="s">
        <v>140</v>
      </c>
      <c r="G873" s="36" t="s">
        <v>140</v>
      </c>
      <c r="H873" s="36" t="s">
        <v>140</v>
      </c>
    </row>
    <row r="874" spans="2:8">
      <c r="B874" s="96"/>
      <c r="C874" s="132"/>
      <c r="D874" s="132"/>
      <c r="E874" s="132"/>
      <c r="F874" s="132"/>
      <c r="G874" s="132"/>
      <c r="H874" s="132"/>
    </row>
    <row r="875" spans="2:8">
      <c r="B875" s="103" t="s">
        <v>403</v>
      </c>
      <c r="C875" s="36" t="s">
        <v>140</v>
      </c>
      <c r="D875" s="36" t="s">
        <v>140</v>
      </c>
      <c r="E875" s="36" t="s">
        <v>140</v>
      </c>
      <c r="F875" s="36" t="s">
        <v>140</v>
      </c>
      <c r="G875" s="36" t="s">
        <v>140</v>
      </c>
      <c r="H875" s="36" t="s">
        <v>140</v>
      </c>
    </row>
    <row r="876" spans="2:8">
      <c r="B876" s="96" t="s">
        <v>293</v>
      </c>
      <c r="C876" s="36" t="s">
        <v>140</v>
      </c>
      <c r="D876" s="36" t="s">
        <v>140</v>
      </c>
      <c r="E876" s="36" t="s">
        <v>140</v>
      </c>
      <c r="F876" s="36" t="s">
        <v>140</v>
      </c>
      <c r="G876" s="36" t="s">
        <v>140</v>
      </c>
      <c r="H876" s="36" t="s">
        <v>140</v>
      </c>
    </row>
    <row r="877" spans="2:8">
      <c r="B877" s="136" t="s">
        <v>294</v>
      </c>
      <c r="C877" s="36" t="s">
        <v>140</v>
      </c>
      <c r="D877" s="36" t="s">
        <v>140</v>
      </c>
      <c r="E877" s="36" t="s">
        <v>140</v>
      </c>
      <c r="F877" s="36" t="s">
        <v>140</v>
      </c>
      <c r="G877" s="36" t="s">
        <v>140</v>
      </c>
      <c r="H877" s="36" t="s">
        <v>140</v>
      </c>
    </row>
    <row r="878" spans="2:8">
      <c r="B878" s="136" t="s">
        <v>295</v>
      </c>
      <c r="C878" s="36" t="s">
        <v>140</v>
      </c>
      <c r="D878" s="36" t="s">
        <v>140</v>
      </c>
      <c r="E878" s="36" t="s">
        <v>140</v>
      </c>
      <c r="F878" s="36" t="s">
        <v>140</v>
      </c>
      <c r="G878" s="36" t="s">
        <v>140</v>
      </c>
      <c r="H878" s="36" t="s">
        <v>140</v>
      </c>
    </row>
    <row r="879" spans="2:8">
      <c r="B879" s="96" t="s">
        <v>296</v>
      </c>
      <c r="C879" s="36" t="s">
        <v>140</v>
      </c>
      <c r="D879" s="36" t="s">
        <v>140</v>
      </c>
      <c r="E879" s="36" t="s">
        <v>140</v>
      </c>
      <c r="F879" s="36" t="s">
        <v>140</v>
      </c>
      <c r="G879" s="36" t="s">
        <v>140</v>
      </c>
      <c r="H879" s="36" t="s">
        <v>140</v>
      </c>
    </row>
    <row r="880" spans="2:8" ht="15.75" thickBot="1">
      <c r="B880" s="133" t="s">
        <v>237</v>
      </c>
      <c r="C880" s="36" t="s">
        <v>140</v>
      </c>
      <c r="D880" s="36" t="s">
        <v>140</v>
      </c>
      <c r="E880" s="36" t="s">
        <v>140</v>
      </c>
      <c r="F880" s="36" t="s">
        <v>140</v>
      </c>
      <c r="G880" s="36" t="s">
        <v>140</v>
      </c>
      <c r="H880" s="36" t="s">
        <v>140</v>
      </c>
    </row>
    <row r="881" spans="2:8" ht="15.75" thickTop="1">
      <c r="B881" s="1064" t="s">
        <v>844</v>
      </c>
      <c r="C881" s="1064"/>
      <c r="D881" s="1064"/>
      <c r="E881" s="1064"/>
      <c r="F881" s="1064"/>
      <c r="G881" s="1064"/>
      <c r="H881" s="1064"/>
    </row>
    <row r="882" spans="2:8">
      <c r="B882" s="1067"/>
      <c r="C882" s="1067"/>
      <c r="D882" s="1067"/>
      <c r="E882" s="1067"/>
      <c r="F882" s="1067"/>
      <c r="G882" s="1067"/>
      <c r="H882" s="1067"/>
    </row>
    <row r="883" spans="2:8">
      <c r="B883" s="146"/>
    </row>
    <row r="884" spans="2:8">
      <c r="B884" s="1063" t="s">
        <v>60</v>
      </c>
      <c r="C884" s="1063"/>
      <c r="D884" s="1063"/>
      <c r="E884" s="1063"/>
      <c r="F884" s="1063"/>
      <c r="G884" s="1063"/>
      <c r="H884" s="1063"/>
    </row>
    <row r="885" spans="2:8">
      <c r="B885" s="13" t="s">
        <v>59</v>
      </c>
    </row>
    <row r="886" spans="2:8">
      <c r="B886" s="145" t="s">
        <v>324</v>
      </c>
    </row>
    <row r="887" spans="2:8">
      <c r="B887" s="145"/>
    </row>
    <row r="888" spans="2:8">
      <c r="B888" s="16"/>
      <c r="C888" s="357">
        <v>2014</v>
      </c>
      <c r="D888" s="357">
        <v>2015</v>
      </c>
      <c r="E888" s="357">
        <v>2016</v>
      </c>
      <c r="F888" s="357">
        <v>2017</v>
      </c>
      <c r="G888" s="357">
        <v>2018</v>
      </c>
      <c r="H888" s="357">
        <v>2019</v>
      </c>
    </row>
    <row r="889" spans="2:8">
      <c r="B889" s="93" t="s">
        <v>405</v>
      </c>
      <c r="C889" s="86">
        <v>14474.181941089533</v>
      </c>
      <c r="D889" s="86">
        <v>11118.047034116345</v>
      </c>
      <c r="E889" s="86">
        <v>8133.9697375996357</v>
      </c>
      <c r="F889" s="86">
        <v>19914.831036874446</v>
      </c>
      <c r="G889" s="86">
        <v>25834.80695780801</v>
      </c>
      <c r="H889" s="86">
        <v>16726.974794972331</v>
      </c>
    </row>
    <row r="890" spans="2:8">
      <c r="B890" s="93"/>
      <c r="C890" s="86"/>
      <c r="D890" s="86"/>
      <c r="E890" s="86"/>
      <c r="F890" s="86"/>
      <c r="G890" s="86"/>
      <c r="H890" s="86"/>
    </row>
    <row r="891" spans="2:8">
      <c r="B891" s="92" t="s">
        <v>840</v>
      </c>
      <c r="C891" s="86"/>
      <c r="D891" s="86"/>
      <c r="E891" s="86"/>
      <c r="F891" s="86"/>
      <c r="G891" s="86"/>
      <c r="H891" s="86"/>
    </row>
    <row r="892" spans="2:8">
      <c r="B892" s="103" t="s">
        <v>402</v>
      </c>
      <c r="C892" s="36" t="s">
        <v>140</v>
      </c>
      <c r="D892" s="36" t="s">
        <v>140</v>
      </c>
      <c r="E892" s="36" t="s">
        <v>140</v>
      </c>
      <c r="F892" s="36" t="s">
        <v>140</v>
      </c>
      <c r="G892" s="36" t="s">
        <v>140</v>
      </c>
      <c r="H892" s="36" t="s">
        <v>140</v>
      </c>
    </row>
    <row r="893" spans="2:8">
      <c r="B893" s="96" t="s">
        <v>293</v>
      </c>
      <c r="C893" s="36" t="s">
        <v>140</v>
      </c>
      <c r="D893" s="36" t="s">
        <v>140</v>
      </c>
      <c r="E893" s="36" t="s">
        <v>140</v>
      </c>
      <c r="F893" s="36" t="s">
        <v>140</v>
      </c>
      <c r="G893" s="36" t="s">
        <v>140</v>
      </c>
      <c r="H893" s="36" t="s">
        <v>140</v>
      </c>
    </row>
    <row r="894" spans="2:8">
      <c r="B894" s="136" t="s">
        <v>294</v>
      </c>
      <c r="C894" s="36" t="s">
        <v>140</v>
      </c>
      <c r="D894" s="36" t="s">
        <v>140</v>
      </c>
      <c r="E894" s="36" t="s">
        <v>140</v>
      </c>
      <c r="F894" s="36" t="s">
        <v>140</v>
      </c>
      <c r="G894" s="36" t="s">
        <v>140</v>
      </c>
      <c r="H894" s="36" t="s">
        <v>140</v>
      </c>
    </row>
    <row r="895" spans="2:8">
      <c r="B895" s="136" t="s">
        <v>295</v>
      </c>
      <c r="C895" s="36" t="s">
        <v>140</v>
      </c>
      <c r="D895" s="36" t="s">
        <v>140</v>
      </c>
      <c r="E895" s="36" t="s">
        <v>140</v>
      </c>
      <c r="F895" s="36" t="s">
        <v>140</v>
      </c>
      <c r="G895" s="36" t="s">
        <v>140</v>
      </c>
      <c r="H895" s="36" t="s">
        <v>140</v>
      </c>
    </row>
    <row r="896" spans="2:8">
      <c r="B896" s="96" t="s">
        <v>296</v>
      </c>
      <c r="C896" s="36" t="s">
        <v>140</v>
      </c>
      <c r="D896" s="36" t="s">
        <v>140</v>
      </c>
      <c r="E896" s="36" t="s">
        <v>140</v>
      </c>
      <c r="F896" s="36" t="s">
        <v>140</v>
      </c>
      <c r="G896" s="36" t="s">
        <v>140</v>
      </c>
      <c r="H896" s="36" t="s">
        <v>140</v>
      </c>
    </row>
    <row r="897" spans="2:8">
      <c r="B897" s="96" t="s">
        <v>237</v>
      </c>
      <c r="C897" s="36" t="s">
        <v>140</v>
      </c>
      <c r="D897" s="36" t="s">
        <v>140</v>
      </c>
      <c r="E897" s="36" t="s">
        <v>140</v>
      </c>
      <c r="F897" s="36" t="s">
        <v>140</v>
      </c>
      <c r="G897" s="36" t="s">
        <v>140</v>
      </c>
      <c r="H897" s="36" t="s">
        <v>140</v>
      </c>
    </row>
    <row r="898" spans="2:8">
      <c r="B898" s="96"/>
      <c r="C898" s="36" t="s">
        <v>140</v>
      </c>
      <c r="D898" s="36" t="s">
        <v>140</v>
      </c>
      <c r="E898" s="36" t="s">
        <v>140</v>
      </c>
      <c r="F898" s="36" t="s">
        <v>140</v>
      </c>
      <c r="G898" s="36" t="s">
        <v>140</v>
      </c>
      <c r="H898" s="36" t="s">
        <v>140</v>
      </c>
    </row>
    <row r="899" spans="2:8">
      <c r="B899" s="103" t="s">
        <v>403</v>
      </c>
      <c r="C899" s="36" t="s">
        <v>140</v>
      </c>
      <c r="D899" s="36" t="s">
        <v>140</v>
      </c>
      <c r="E899" s="36" t="s">
        <v>140</v>
      </c>
      <c r="F899" s="36" t="s">
        <v>140</v>
      </c>
      <c r="G899" s="36" t="s">
        <v>140</v>
      </c>
      <c r="H899" s="36" t="s">
        <v>140</v>
      </c>
    </row>
    <row r="900" spans="2:8">
      <c r="B900" s="96" t="s">
        <v>293</v>
      </c>
      <c r="C900" s="36" t="s">
        <v>140</v>
      </c>
      <c r="D900" s="36" t="s">
        <v>140</v>
      </c>
      <c r="E900" s="36" t="s">
        <v>140</v>
      </c>
      <c r="F900" s="36" t="s">
        <v>140</v>
      </c>
      <c r="G900" s="36" t="s">
        <v>140</v>
      </c>
      <c r="H900" s="36" t="s">
        <v>140</v>
      </c>
    </row>
    <row r="901" spans="2:8">
      <c r="B901" s="136" t="s">
        <v>294</v>
      </c>
      <c r="C901" s="36" t="s">
        <v>140</v>
      </c>
      <c r="D901" s="36" t="s">
        <v>140</v>
      </c>
      <c r="E901" s="36" t="s">
        <v>140</v>
      </c>
      <c r="F901" s="36" t="s">
        <v>140</v>
      </c>
      <c r="G901" s="36" t="s">
        <v>140</v>
      </c>
      <c r="H901" s="36" t="s">
        <v>140</v>
      </c>
    </row>
    <row r="902" spans="2:8">
      <c r="B902" s="136" t="s">
        <v>295</v>
      </c>
      <c r="C902" s="36" t="s">
        <v>140</v>
      </c>
      <c r="D902" s="36" t="s">
        <v>140</v>
      </c>
      <c r="E902" s="36" t="s">
        <v>140</v>
      </c>
      <c r="F902" s="36" t="s">
        <v>140</v>
      </c>
      <c r="G902" s="36" t="s">
        <v>140</v>
      </c>
      <c r="H902" s="36" t="s">
        <v>140</v>
      </c>
    </row>
    <row r="903" spans="2:8">
      <c r="B903" s="96" t="s">
        <v>296</v>
      </c>
      <c r="C903" s="36" t="s">
        <v>140</v>
      </c>
      <c r="D903" s="36" t="s">
        <v>140</v>
      </c>
      <c r="E903" s="36" t="s">
        <v>140</v>
      </c>
      <c r="F903" s="36" t="s">
        <v>140</v>
      </c>
      <c r="G903" s="36" t="s">
        <v>140</v>
      </c>
      <c r="H903" s="36" t="s">
        <v>140</v>
      </c>
    </row>
    <row r="904" spans="2:8">
      <c r="B904" s="96" t="s">
        <v>237</v>
      </c>
      <c r="C904" s="36" t="s">
        <v>140</v>
      </c>
      <c r="D904" s="36" t="s">
        <v>140</v>
      </c>
      <c r="E904" s="36" t="s">
        <v>140</v>
      </c>
      <c r="F904" s="36" t="s">
        <v>140</v>
      </c>
      <c r="G904" s="36" t="s">
        <v>140</v>
      </c>
      <c r="H904" s="36" t="s">
        <v>140</v>
      </c>
    </row>
    <row r="905" spans="2:8">
      <c r="B905" s="96"/>
      <c r="C905" s="86"/>
      <c r="D905" s="86"/>
      <c r="E905" s="86"/>
      <c r="F905" s="86"/>
      <c r="G905" s="86"/>
      <c r="H905" s="86"/>
    </row>
    <row r="906" spans="2:8">
      <c r="B906" s="92" t="s">
        <v>845</v>
      </c>
      <c r="C906" s="86"/>
      <c r="D906" s="86"/>
      <c r="E906" s="86"/>
      <c r="F906" s="86"/>
      <c r="G906" s="86"/>
      <c r="H906" s="86"/>
    </row>
    <row r="907" spans="2:8">
      <c r="B907" s="103" t="s">
        <v>402</v>
      </c>
      <c r="C907" s="86">
        <v>14474.181941089533</v>
      </c>
      <c r="D907" s="86">
        <v>11118.047034116345</v>
      </c>
      <c r="E907" s="86">
        <v>8133.9697375996357</v>
      </c>
      <c r="F907" s="86">
        <v>19914.831036874446</v>
      </c>
      <c r="G907" s="86">
        <v>25834.80695780801</v>
      </c>
      <c r="H907" s="86">
        <v>16726.974794972331</v>
      </c>
    </row>
    <row r="908" spans="2:8">
      <c r="B908" s="96" t="s">
        <v>293</v>
      </c>
      <c r="C908" s="36" t="s">
        <v>140</v>
      </c>
      <c r="D908" s="36" t="s">
        <v>140</v>
      </c>
      <c r="E908" s="36" t="s">
        <v>140</v>
      </c>
      <c r="F908" s="36" t="s">
        <v>140</v>
      </c>
      <c r="G908" s="36" t="s">
        <v>140</v>
      </c>
      <c r="H908" s="36" t="s">
        <v>140</v>
      </c>
    </row>
    <row r="909" spans="2:8">
      <c r="B909" s="136" t="s">
        <v>294</v>
      </c>
      <c r="C909" s="86">
        <v>14474.181941089533</v>
      </c>
      <c r="D909" s="86">
        <v>11118.047034116345</v>
      </c>
      <c r="E909" s="86">
        <v>8133.9697375996357</v>
      </c>
      <c r="F909" s="86">
        <v>19914.831036874446</v>
      </c>
      <c r="G909" s="86">
        <v>25834.80695780801</v>
      </c>
      <c r="H909" s="86">
        <v>16726.974794972331</v>
      </c>
    </row>
    <row r="910" spans="2:8">
      <c r="B910" s="136" t="s">
        <v>295</v>
      </c>
      <c r="C910" s="36" t="s">
        <v>140</v>
      </c>
      <c r="D910" s="36" t="s">
        <v>140</v>
      </c>
      <c r="E910" s="36" t="s">
        <v>140</v>
      </c>
      <c r="F910" s="36" t="s">
        <v>140</v>
      </c>
      <c r="G910" s="36" t="s">
        <v>140</v>
      </c>
      <c r="H910" s="36" t="s">
        <v>140</v>
      </c>
    </row>
    <row r="911" spans="2:8">
      <c r="B911" s="96" t="s">
        <v>296</v>
      </c>
      <c r="C911" s="36" t="s">
        <v>140</v>
      </c>
      <c r="D911" s="36" t="s">
        <v>140</v>
      </c>
      <c r="E911" s="36" t="s">
        <v>140</v>
      </c>
      <c r="F911" s="36" t="s">
        <v>140</v>
      </c>
      <c r="G911" s="36" t="s">
        <v>140</v>
      </c>
      <c r="H911" s="36" t="s">
        <v>140</v>
      </c>
    </row>
    <row r="912" spans="2:8">
      <c r="B912" s="96" t="s">
        <v>237</v>
      </c>
      <c r="C912" s="36" t="s">
        <v>140</v>
      </c>
      <c r="D912" s="36" t="s">
        <v>140</v>
      </c>
      <c r="E912" s="36" t="s">
        <v>140</v>
      </c>
      <c r="F912" s="36" t="s">
        <v>140</v>
      </c>
      <c r="G912" s="36" t="s">
        <v>140</v>
      </c>
      <c r="H912" s="36" t="s">
        <v>140</v>
      </c>
    </row>
    <row r="913" spans="2:8">
      <c r="B913" s="96"/>
      <c r="C913" s="96"/>
      <c r="D913" s="96"/>
      <c r="E913" s="96"/>
      <c r="F913" s="96"/>
      <c r="G913" s="96"/>
      <c r="H913" s="96"/>
    </row>
    <row r="914" spans="2:8">
      <c r="B914" s="103" t="s">
        <v>403</v>
      </c>
      <c r="C914" s="36" t="s">
        <v>140</v>
      </c>
      <c r="D914" s="36" t="s">
        <v>140</v>
      </c>
      <c r="E914" s="36" t="s">
        <v>140</v>
      </c>
      <c r="F914" s="36" t="s">
        <v>140</v>
      </c>
      <c r="G914" s="36" t="s">
        <v>140</v>
      </c>
      <c r="H914" s="36" t="s">
        <v>140</v>
      </c>
    </row>
    <row r="915" spans="2:8">
      <c r="B915" s="96" t="s">
        <v>293</v>
      </c>
      <c r="C915" s="36" t="s">
        <v>140</v>
      </c>
      <c r="D915" s="36" t="s">
        <v>140</v>
      </c>
      <c r="E915" s="36" t="s">
        <v>140</v>
      </c>
      <c r="F915" s="36" t="s">
        <v>140</v>
      </c>
      <c r="G915" s="36" t="s">
        <v>140</v>
      </c>
      <c r="H915" s="36" t="s">
        <v>140</v>
      </c>
    </row>
    <row r="916" spans="2:8">
      <c r="B916" s="136" t="s">
        <v>294</v>
      </c>
      <c r="C916" s="36" t="s">
        <v>140</v>
      </c>
      <c r="D916" s="36" t="s">
        <v>140</v>
      </c>
      <c r="E916" s="36" t="s">
        <v>140</v>
      </c>
      <c r="F916" s="36" t="s">
        <v>140</v>
      </c>
      <c r="G916" s="36" t="s">
        <v>140</v>
      </c>
      <c r="H916" s="36" t="s">
        <v>140</v>
      </c>
    </row>
    <row r="917" spans="2:8">
      <c r="B917" s="136" t="s">
        <v>295</v>
      </c>
      <c r="C917" s="36" t="s">
        <v>140</v>
      </c>
      <c r="D917" s="36" t="s">
        <v>140</v>
      </c>
      <c r="E917" s="36" t="s">
        <v>140</v>
      </c>
      <c r="F917" s="36" t="s">
        <v>140</v>
      </c>
      <c r="G917" s="36" t="s">
        <v>140</v>
      </c>
      <c r="H917" s="36" t="s">
        <v>140</v>
      </c>
    </row>
    <row r="918" spans="2:8">
      <c r="B918" s="96" t="s">
        <v>296</v>
      </c>
      <c r="C918" s="36" t="s">
        <v>140</v>
      </c>
      <c r="D918" s="36" t="s">
        <v>140</v>
      </c>
      <c r="E918" s="36" t="s">
        <v>140</v>
      </c>
      <c r="F918" s="36" t="s">
        <v>140</v>
      </c>
      <c r="G918" s="36" t="s">
        <v>140</v>
      </c>
      <c r="H918" s="36" t="s">
        <v>140</v>
      </c>
    </row>
    <row r="919" spans="2:8" ht="15.75" thickBot="1">
      <c r="B919" s="133" t="s">
        <v>237</v>
      </c>
      <c r="C919" s="86" t="s">
        <v>140</v>
      </c>
      <c r="D919" s="86" t="s">
        <v>140</v>
      </c>
      <c r="E919" s="86" t="s">
        <v>140</v>
      </c>
      <c r="F919" s="86" t="s">
        <v>140</v>
      </c>
      <c r="G919" s="86" t="s">
        <v>140</v>
      </c>
      <c r="H919" s="86" t="s">
        <v>140</v>
      </c>
    </row>
    <row r="920" spans="2:8" ht="15.75" thickTop="1">
      <c r="B920" s="1064" t="s">
        <v>844</v>
      </c>
      <c r="C920" s="1064"/>
      <c r="D920" s="1064"/>
      <c r="E920" s="1064"/>
      <c r="F920" s="1064"/>
      <c r="G920" s="1064"/>
      <c r="H920" s="1064"/>
    </row>
    <row r="921" spans="2:8">
      <c r="B921" s="1067"/>
      <c r="C921" s="1067"/>
      <c r="D921" s="1067"/>
      <c r="E921" s="1067"/>
      <c r="F921" s="1067"/>
      <c r="G921" s="1067"/>
      <c r="H921" s="1067"/>
    </row>
    <row r="923" spans="2:8">
      <c r="B923" s="1063" t="s">
        <v>64</v>
      </c>
      <c r="C923" s="1063"/>
      <c r="D923" s="1063"/>
      <c r="E923" s="1063"/>
      <c r="F923" s="1063"/>
      <c r="G923" s="1063"/>
      <c r="H923" s="1063"/>
    </row>
    <row r="924" spans="2:8">
      <c r="B924" s="13" t="s">
        <v>63</v>
      </c>
    </row>
    <row r="926" spans="2:8">
      <c r="B926" s="1072" t="s">
        <v>407</v>
      </c>
      <c r="C926" s="1085" t="s">
        <v>408</v>
      </c>
      <c r="D926" s="1085" t="s">
        <v>409</v>
      </c>
      <c r="E926" s="1087" t="s">
        <v>410</v>
      </c>
      <c r="F926" s="1085" t="s">
        <v>411</v>
      </c>
      <c r="G926" s="1085" t="s">
        <v>412</v>
      </c>
      <c r="H926" s="1087" t="s">
        <v>413</v>
      </c>
    </row>
    <row r="927" spans="2:8">
      <c r="B927" s="1073"/>
      <c r="C927" s="1086"/>
      <c r="D927" s="1086"/>
      <c r="E927" s="1086"/>
      <c r="F927" s="1086"/>
      <c r="G927" s="1086"/>
      <c r="H927" s="1086"/>
    </row>
    <row r="928" spans="2:8">
      <c r="B928" s="412" t="s">
        <v>846</v>
      </c>
      <c r="C928" s="317" t="s">
        <v>427</v>
      </c>
      <c r="D928" s="317" t="s">
        <v>421</v>
      </c>
      <c r="E928" s="317" t="s">
        <v>417</v>
      </c>
      <c r="F928" s="317" t="s">
        <v>431</v>
      </c>
      <c r="G928" s="317" t="s">
        <v>422</v>
      </c>
      <c r="H928" s="317" t="s">
        <v>420</v>
      </c>
    </row>
    <row r="929" spans="2:8">
      <c r="B929" s="413" t="s">
        <v>847</v>
      </c>
      <c r="C929" s="317" t="s">
        <v>427</v>
      </c>
      <c r="D929" s="317" t="s">
        <v>421</v>
      </c>
      <c r="E929" s="317" t="s">
        <v>417</v>
      </c>
      <c r="F929" s="317" t="s">
        <v>431</v>
      </c>
      <c r="G929" s="317" t="s">
        <v>422</v>
      </c>
      <c r="H929" s="317" t="s">
        <v>420</v>
      </c>
    </row>
    <row r="930" spans="2:8">
      <c r="B930" s="413" t="s">
        <v>848</v>
      </c>
      <c r="C930" s="317" t="s">
        <v>415</v>
      </c>
      <c r="D930" s="317" t="s">
        <v>416</v>
      </c>
      <c r="E930" s="317" t="s">
        <v>417</v>
      </c>
      <c r="F930" s="317" t="s">
        <v>418</v>
      </c>
      <c r="G930" s="317" t="s">
        <v>422</v>
      </c>
      <c r="H930" s="317" t="s">
        <v>420</v>
      </c>
    </row>
    <row r="931" spans="2:8">
      <c r="B931" s="413" t="s">
        <v>849</v>
      </c>
      <c r="C931" s="317" t="s">
        <v>415</v>
      </c>
      <c r="D931" s="317" t="s">
        <v>416</v>
      </c>
      <c r="E931" s="317" t="s">
        <v>417</v>
      </c>
      <c r="F931" s="317" t="s">
        <v>418</v>
      </c>
      <c r="G931" s="317" t="s">
        <v>422</v>
      </c>
      <c r="H931" s="317" t="s">
        <v>420</v>
      </c>
    </row>
    <row r="932" spans="2:8">
      <c r="B932" s="413" t="s">
        <v>850</v>
      </c>
      <c r="C932" s="317" t="s">
        <v>415</v>
      </c>
      <c r="D932" s="317" t="s">
        <v>421</v>
      </c>
      <c r="E932" s="317" t="s">
        <v>417</v>
      </c>
      <c r="F932" s="317" t="s">
        <v>431</v>
      </c>
      <c r="G932" s="317" t="s">
        <v>422</v>
      </c>
      <c r="H932" s="317" t="s">
        <v>420</v>
      </c>
    </row>
    <row r="933" spans="2:8">
      <c r="B933" s="413" t="s">
        <v>851</v>
      </c>
      <c r="C933" s="317" t="s">
        <v>415</v>
      </c>
      <c r="D933" s="317" t="s">
        <v>429</v>
      </c>
      <c r="E933" s="317" t="s">
        <v>417</v>
      </c>
      <c r="F933" s="317" t="s">
        <v>431</v>
      </c>
      <c r="G933" s="317" t="s">
        <v>422</v>
      </c>
      <c r="H933" s="317" t="s">
        <v>420</v>
      </c>
    </row>
    <row r="934" spans="2:8">
      <c r="B934" s="413" t="s">
        <v>852</v>
      </c>
      <c r="C934" s="317" t="s">
        <v>427</v>
      </c>
      <c r="D934" s="317" t="s">
        <v>421</v>
      </c>
      <c r="E934" s="317" t="s">
        <v>417</v>
      </c>
      <c r="F934" s="317" t="s">
        <v>431</v>
      </c>
      <c r="G934" s="317" t="s">
        <v>422</v>
      </c>
      <c r="H934" s="317" t="s">
        <v>420</v>
      </c>
    </row>
    <row r="935" spans="2:8">
      <c r="B935" s="413" t="s">
        <v>853</v>
      </c>
      <c r="C935" s="317" t="s">
        <v>415</v>
      </c>
      <c r="D935" s="317" t="s">
        <v>416</v>
      </c>
      <c r="E935" s="317" t="s">
        <v>417</v>
      </c>
      <c r="F935" s="317" t="s">
        <v>418</v>
      </c>
      <c r="G935" s="317" t="s">
        <v>422</v>
      </c>
      <c r="H935" s="317" t="s">
        <v>420</v>
      </c>
    </row>
    <row r="936" spans="2:8">
      <c r="B936" s="413" t="s">
        <v>854</v>
      </c>
      <c r="C936" s="317" t="s">
        <v>427</v>
      </c>
      <c r="D936" s="317" t="s">
        <v>421</v>
      </c>
      <c r="E936" s="317" t="s">
        <v>417</v>
      </c>
      <c r="F936" s="317" t="s">
        <v>431</v>
      </c>
      <c r="G936" s="317" t="s">
        <v>422</v>
      </c>
      <c r="H936" s="317" t="s">
        <v>420</v>
      </c>
    </row>
    <row r="937" spans="2:8">
      <c r="B937" s="413" t="s">
        <v>855</v>
      </c>
      <c r="C937" s="317" t="s">
        <v>415</v>
      </c>
      <c r="D937" s="317" t="s">
        <v>416</v>
      </c>
      <c r="E937" s="317" t="s">
        <v>417</v>
      </c>
      <c r="F937" s="317" t="s">
        <v>418</v>
      </c>
      <c r="G937" s="317" t="s">
        <v>422</v>
      </c>
      <c r="H937" s="317" t="s">
        <v>420</v>
      </c>
    </row>
    <row r="938" spans="2:8" ht="15.75" thickBot="1">
      <c r="B938" s="414" t="s">
        <v>856</v>
      </c>
      <c r="C938" s="198" t="s">
        <v>415</v>
      </c>
      <c r="D938" s="198" t="s">
        <v>416</v>
      </c>
      <c r="E938" s="415" t="s">
        <v>417</v>
      </c>
      <c r="F938" s="415" t="s">
        <v>418</v>
      </c>
      <c r="G938" s="415" t="s">
        <v>422</v>
      </c>
      <c r="H938" s="415" t="s">
        <v>420</v>
      </c>
    </row>
    <row r="939" spans="2:8" ht="15.75" thickTop="1">
      <c r="B939" s="191"/>
      <c r="E939" s="289"/>
      <c r="F939" s="289"/>
      <c r="G939" s="289"/>
      <c r="H939" s="289"/>
    </row>
    <row r="940" spans="2:8">
      <c r="B940" s="1072" t="s">
        <v>407</v>
      </c>
      <c r="C940" s="1085" t="s">
        <v>435</v>
      </c>
      <c r="D940" s="1087" t="s">
        <v>436</v>
      </c>
      <c r="E940" s="1087" t="s">
        <v>437</v>
      </c>
      <c r="F940" s="1087" t="s">
        <v>438</v>
      </c>
      <c r="G940" s="1085" t="s">
        <v>439</v>
      </c>
      <c r="H940" s="1085"/>
    </row>
    <row r="941" spans="2:8">
      <c r="B941" s="1073"/>
      <c r="C941" s="1086"/>
      <c r="D941" s="1112"/>
      <c r="E941" s="1112"/>
      <c r="F941" s="1112"/>
      <c r="G941" s="276" t="s">
        <v>440</v>
      </c>
      <c r="H941" s="276" t="s">
        <v>441</v>
      </c>
    </row>
    <row r="942" spans="2:8">
      <c r="B942" s="412" t="s">
        <v>846</v>
      </c>
      <c r="C942" s="317" t="s">
        <v>450</v>
      </c>
      <c r="D942" s="416" t="s">
        <v>602</v>
      </c>
      <c r="E942" s="416" t="s">
        <v>740</v>
      </c>
      <c r="F942" s="317"/>
      <c r="G942" s="417" t="s">
        <v>741</v>
      </c>
      <c r="H942" s="418">
        <v>0.875</v>
      </c>
    </row>
    <row r="943" spans="2:8">
      <c r="B943" s="413" t="s">
        <v>847</v>
      </c>
      <c r="C943" s="317" t="s">
        <v>450</v>
      </c>
      <c r="D943" s="416" t="s">
        <v>140</v>
      </c>
      <c r="E943" s="416" t="s">
        <v>448</v>
      </c>
      <c r="F943" s="317"/>
      <c r="G943" s="417" t="s">
        <v>448</v>
      </c>
      <c r="H943" s="418" t="s">
        <v>857</v>
      </c>
    </row>
    <row r="944" spans="2:8">
      <c r="B944" s="413" t="s">
        <v>848</v>
      </c>
      <c r="C944" s="317" t="s">
        <v>450</v>
      </c>
      <c r="D944" s="416" t="s">
        <v>742</v>
      </c>
      <c r="E944" s="416" t="s">
        <v>742</v>
      </c>
      <c r="F944" s="317" t="s">
        <v>140</v>
      </c>
      <c r="G944" s="417" t="s">
        <v>742</v>
      </c>
      <c r="H944" s="417" t="s">
        <v>742</v>
      </c>
    </row>
    <row r="945" spans="2:8">
      <c r="B945" s="413" t="s">
        <v>849</v>
      </c>
      <c r="C945" s="317" t="s">
        <v>450</v>
      </c>
      <c r="D945" s="416" t="s">
        <v>742</v>
      </c>
      <c r="E945" s="416" t="s">
        <v>742</v>
      </c>
      <c r="F945" s="317" t="s">
        <v>140</v>
      </c>
      <c r="G945" s="417" t="s">
        <v>742</v>
      </c>
      <c r="H945" s="417" t="s">
        <v>742</v>
      </c>
    </row>
    <row r="946" spans="2:8">
      <c r="B946" s="413" t="s">
        <v>858</v>
      </c>
      <c r="C946" s="317" t="s">
        <v>442</v>
      </c>
      <c r="D946" s="416" t="s">
        <v>140</v>
      </c>
      <c r="E946" s="416" t="s">
        <v>743</v>
      </c>
      <c r="F946" s="317"/>
      <c r="G946" s="417" t="s">
        <v>744</v>
      </c>
      <c r="H946" s="417" t="s">
        <v>743</v>
      </c>
    </row>
    <row r="947" spans="2:8">
      <c r="B947" s="413" t="s">
        <v>851</v>
      </c>
      <c r="C947" s="317" t="s">
        <v>442</v>
      </c>
      <c r="D947" s="416" t="s">
        <v>140</v>
      </c>
      <c r="E947" s="416" t="s">
        <v>745</v>
      </c>
      <c r="F947" s="317"/>
      <c r="G947" s="417" t="s">
        <v>744</v>
      </c>
      <c r="H947" s="417" t="s">
        <v>745</v>
      </c>
    </row>
    <row r="948" spans="2:8">
      <c r="B948" s="413" t="s">
        <v>852</v>
      </c>
      <c r="C948" s="317" t="s">
        <v>450</v>
      </c>
      <c r="D948" s="416" t="s">
        <v>602</v>
      </c>
      <c r="E948" s="416" t="s">
        <v>740</v>
      </c>
      <c r="F948" s="317"/>
      <c r="G948" s="417" t="s">
        <v>741</v>
      </c>
      <c r="H948" s="417" t="s">
        <v>742</v>
      </c>
    </row>
    <row r="949" spans="2:8">
      <c r="B949" s="413" t="s">
        <v>853</v>
      </c>
      <c r="C949" s="317" t="s">
        <v>450</v>
      </c>
      <c r="D949" s="416" t="s">
        <v>859</v>
      </c>
      <c r="E949" s="416" t="s">
        <v>742</v>
      </c>
      <c r="F949" s="317"/>
      <c r="G949" s="417" t="s">
        <v>742</v>
      </c>
      <c r="H949" s="417" t="s">
        <v>742</v>
      </c>
    </row>
    <row r="950" spans="2:8">
      <c r="B950" s="413" t="s">
        <v>854</v>
      </c>
      <c r="C950" s="317" t="s">
        <v>450</v>
      </c>
      <c r="D950" s="416" t="s">
        <v>140</v>
      </c>
      <c r="E950" s="416" t="s">
        <v>448</v>
      </c>
      <c r="F950" s="317"/>
      <c r="G950" s="417" t="s">
        <v>448</v>
      </c>
      <c r="H950" s="418" t="s">
        <v>857</v>
      </c>
    </row>
    <row r="951" spans="2:8">
      <c r="B951" s="413" t="s">
        <v>855</v>
      </c>
      <c r="C951" s="317" t="s">
        <v>450</v>
      </c>
      <c r="D951" s="416" t="s">
        <v>744</v>
      </c>
      <c r="E951" s="416" t="s">
        <v>860</v>
      </c>
      <c r="F951" s="317"/>
      <c r="G951" s="417" t="s">
        <v>744</v>
      </c>
      <c r="H951" s="417" t="s">
        <v>860</v>
      </c>
    </row>
    <row r="952" spans="2:8" ht="15.75" thickBot="1">
      <c r="B952" s="414" t="s">
        <v>856</v>
      </c>
      <c r="C952" s="198" t="s">
        <v>442</v>
      </c>
      <c r="D952" s="419" t="s">
        <v>860</v>
      </c>
      <c r="E952" s="419" t="s">
        <v>860</v>
      </c>
      <c r="F952" s="415"/>
      <c r="G952" s="420" t="s">
        <v>604</v>
      </c>
      <c r="H952" s="420" t="s">
        <v>860</v>
      </c>
    </row>
    <row r="953" spans="2:8" ht="15.75" thickTop="1">
      <c r="B953" s="1083" t="s">
        <v>861</v>
      </c>
      <c r="C953" s="1084"/>
      <c r="D953" s="1084"/>
    </row>
    <row r="954" spans="2:8">
      <c r="B954" s="1077" t="s">
        <v>862</v>
      </c>
      <c r="C954" s="1077"/>
      <c r="D954" s="1077"/>
      <c r="E954" s="1077"/>
      <c r="F954" s="1077"/>
      <c r="G954" s="1077"/>
      <c r="H954" s="1077"/>
    </row>
    <row r="956" spans="2:8">
      <c r="B956" s="1063" t="s">
        <v>72</v>
      </c>
      <c r="C956" s="1063"/>
      <c r="D956" s="1063"/>
      <c r="E956" s="1063"/>
      <c r="F956" s="1063"/>
      <c r="G956" s="1063"/>
      <c r="H956" s="1063"/>
    </row>
    <row r="957" spans="2:8">
      <c r="B957" s="13" t="s">
        <v>71</v>
      </c>
      <c r="C957" s="265"/>
      <c r="D957" s="265"/>
      <c r="E957" s="265"/>
      <c r="F957" s="265"/>
      <c r="G957" s="265"/>
      <c r="H957" s="265"/>
    </row>
    <row r="959" spans="2:8" ht="25.5">
      <c r="B959" s="188" t="s">
        <v>407</v>
      </c>
      <c r="C959" s="283" t="s">
        <v>410</v>
      </c>
      <c r="D959" s="283" t="s">
        <v>456</v>
      </c>
      <c r="E959" s="283" t="s">
        <v>457</v>
      </c>
      <c r="F959" s="283" t="s">
        <v>458</v>
      </c>
      <c r="G959" s="283" t="s">
        <v>459</v>
      </c>
      <c r="H959" s="284"/>
    </row>
    <row r="960" spans="2:8">
      <c r="B960" s="421" t="s">
        <v>863</v>
      </c>
      <c r="C960" s="197" t="s">
        <v>417</v>
      </c>
      <c r="D960" s="197" t="s">
        <v>422</v>
      </c>
      <c r="E960" s="197" t="s">
        <v>462</v>
      </c>
      <c r="F960" s="197" t="s">
        <v>746</v>
      </c>
      <c r="G960" s="197" t="s">
        <v>464</v>
      </c>
      <c r="H960" s="284"/>
    </row>
    <row r="961" spans="2:8">
      <c r="B961" s="421" t="s">
        <v>864</v>
      </c>
      <c r="C961" s="197" t="s">
        <v>417</v>
      </c>
      <c r="D961" s="197" t="s">
        <v>422</v>
      </c>
      <c r="E961" s="197" t="s">
        <v>462</v>
      </c>
      <c r="F961" s="197" t="s">
        <v>747</v>
      </c>
      <c r="G961" s="197" t="s">
        <v>464</v>
      </c>
      <c r="H961" s="284"/>
    </row>
    <row r="962" spans="2:8">
      <c r="B962" s="421" t="s">
        <v>865</v>
      </c>
      <c r="C962" s="197" t="s">
        <v>519</v>
      </c>
      <c r="D962" s="197" t="s">
        <v>422</v>
      </c>
      <c r="E962" s="197" t="s">
        <v>462</v>
      </c>
      <c r="F962" s="197" t="s">
        <v>748</v>
      </c>
      <c r="G962" s="197" t="s">
        <v>749</v>
      </c>
      <c r="H962" s="284"/>
    </row>
    <row r="963" spans="2:8" ht="15.75" thickBot="1">
      <c r="B963" s="421" t="s">
        <v>866</v>
      </c>
      <c r="C963" s="422" t="s">
        <v>417</v>
      </c>
      <c r="D963" s="198" t="s">
        <v>422</v>
      </c>
      <c r="E963" s="198" t="s">
        <v>462</v>
      </c>
      <c r="F963" s="198" t="s">
        <v>747</v>
      </c>
      <c r="G963" s="198" t="s">
        <v>464</v>
      </c>
      <c r="H963" s="423"/>
    </row>
    <row r="964" spans="2:8" ht="15.75" thickTop="1">
      <c r="B964" s="294" t="s">
        <v>867</v>
      </c>
      <c r="C964" s="284"/>
      <c r="D964" s="284"/>
      <c r="E964" s="284"/>
      <c r="F964" s="284"/>
      <c r="G964" s="284"/>
      <c r="H964" s="284"/>
    </row>
    <row r="965" spans="2:8">
      <c r="B965" s="1077" t="s">
        <v>868</v>
      </c>
      <c r="C965" s="1077"/>
      <c r="D965" s="1077"/>
      <c r="E965" s="1077"/>
      <c r="F965" s="1077"/>
      <c r="G965" s="1077"/>
      <c r="H965" s="1077"/>
    </row>
    <row r="966" spans="2:8">
      <c r="C966" s="289"/>
      <c r="D966" s="289"/>
      <c r="E966" s="289"/>
      <c r="F966" s="289"/>
      <c r="G966" s="289"/>
      <c r="H966" s="289"/>
    </row>
    <row r="967" spans="2:8">
      <c r="B967" s="1063" t="s">
        <v>83</v>
      </c>
      <c r="C967" s="1063"/>
      <c r="D967" s="1063"/>
      <c r="E967" s="1063"/>
      <c r="F967" s="1063"/>
      <c r="G967" s="1063"/>
      <c r="H967" s="1063"/>
    </row>
    <row r="968" spans="2:8">
      <c r="B968" s="13" t="s">
        <v>82</v>
      </c>
      <c r="C968" s="289"/>
      <c r="D968" s="289"/>
      <c r="E968" s="289"/>
      <c r="F968" s="289"/>
      <c r="G968" s="289"/>
      <c r="H968" s="289"/>
    </row>
    <row r="969" spans="2:8">
      <c r="C969" s="289"/>
      <c r="D969" s="289"/>
      <c r="E969" s="289"/>
      <c r="F969" s="289"/>
      <c r="G969" s="289"/>
      <c r="H969" s="289"/>
    </row>
    <row r="970" spans="2:8">
      <c r="B970" s="1072" t="s">
        <v>485</v>
      </c>
      <c r="C970" s="1087" t="s">
        <v>486</v>
      </c>
      <c r="D970" s="1087" t="s">
        <v>410</v>
      </c>
      <c r="E970" s="1087" t="s">
        <v>487</v>
      </c>
      <c r="F970" s="1087" t="s">
        <v>488</v>
      </c>
      <c r="G970" s="1087" t="s">
        <v>489</v>
      </c>
      <c r="H970" s="1087" t="s">
        <v>490</v>
      </c>
    </row>
    <row r="971" spans="2:8">
      <c r="B971" s="1073"/>
      <c r="C971" s="1086"/>
      <c r="D971" s="1086"/>
      <c r="E971" s="1086"/>
      <c r="F971" s="1086"/>
      <c r="G971" s="1086"/>
      <c r="H971" s="1086"/>
    </row>
    <row r="972" spans="2:8" ht="15.75" thickBot="1">
      <c r="B972" s="424" t="s">
        <v>869</v>
      </c>
      <c r="C972" s="425" t="s">
        <v>606</v>
      </c>
      <c r="D972" s="425" t="s">
        <v>519</v>
      </c>
      <c r="E972" s="425" t="s">
        <v>464</v>
      </c>
      <c r="F972" s="118" t="s">
        <v>140</v>
      </c>
      <c r="G972" s="118" t="s">
        <v>140</v>
      </c>
      <c r="H972" s="118" t="s">
        <v>140</v>
      </c>
    </row>
    <row r="973" spans="2:8" ht="15.75" thickTop="1">
      <c r="B973" s="191"/>
      <c r="C973" s="426"/>
      <c r="D973" s="289"/>
      <c r="E973" s="289"/>
      <c r="F973" s="289"/>
      <c r="G973" s="289"/>
      <c r="H973" s="289"/>
    </row>
    <row r="974" spans="2:8">
      <c r="B974" s="1072" t="s">
        <v>485</v>
      </c>
      <c r="C974" s="1087" t="s">
        <v>501</v>
      </c>
      <c r="D974" s="1087" t="s">
        <v>502</v>
      </c>
      <c r="E974" s="1087" t="s">
        <v>503</v>
      </c>
      <c r="F974" s="1087" t="s">
        <v>504</v>
      </c>
      <c r="G974" s="1110"/>
      <c r="H974" s="1110"/>
    </row>
    <row r="975" spans="2:8">
      <c r="B975" s="1073"/>
      <c r="C975" s="1086"/>
      <c r="D975" s="1086"/>
      <c r="E975" s="1086"/>
      <c r="F975" s="1086"/>
      <c r="G975" s="1111"/>
      <c r="H975" s="1111"/>
    </row>
    <row r="976" spans="2:8" ht="15.75" thickBot="1">
      <c r="B976" s="424" t="s">
        <v>869</v>
      </c>
      <c r="C976" s="118" t="s">
        <v>140</v>
      </c>
      <c r="D976" s="118" t="s">
        <v>140</v>
      </c>
      <c r="E976" s="118" t="s">
        <v>140</v>
      </c>
      <c r="F976" s="118" t="s">
        <v>140</v>
      </c>
      <c r="G976" s="427"/>
      <c r="H976" s="427"/>
    </row>
    <row r="977" spans="2:8" ht="15.75" thickTop="1">
      <c r="B977" s="290" t="s">
        <v>769</v>
      </c>
    </row>
    <row r="978" spans="2:8">
      <c r="C978" s="289"/>
      <c r="D978" s="289"/>
      <c r="E978" s="289"/>
      <c r="F978" s="289"/>
      <c r="G978" s="289"/>
      <c r="H978" s="289"/>
    </row>
    <row r="979" spans="2:8">
      <c r="B979" s="1063" t="s">
        <v>92</v>
      </c>
      <c r="C979" s="1063"/>
      <c r="D979" s="1063"/>
      <c r="E979" s="1063"/>
      <c r="F979" s="1063"/>
      <c r="G979" s="1063"/>
      <c r="H979" s="1063"/>
    </row>
    <row r="980" spans="2:8">
      <c r="B980" s="13" t="s">
        <v>91</v>
      </c>
      <c r="C980" s="289"/>
      <c r="D980" s="289"/>
      <c r="E980" s="289"/>
      <c r="F980" s="289"/>
      <c r="G980" s="289"/>
      <c r="H980" s="289"/>
    </row>
    <row r="981" spans="2:8">
      <c r="C981" s="289"/>
      <c r="D981" s="289"/>
      <c r="E981" s="289"/>
      <c r="F981" s="289"/>
      <c r="G981" s="289"/>
      <c r="H981" s="289"/>
    </row>
    <row r="982" spans="2:8">
      <c r="B982" s="1072" t="s">
        <v>407</v>
      </c>
      <c r="C982" s="1087" t="s">
        <v>513</v>
      </c>
      <c r="D982" s="1087" t="s">
        <v>410</v>
      </c>
      <c r="E982" s="1087" t="s">
        <v>514</v>
      </c>
      <c r="F982" s="1087" t="s">
        <v>515</v>
      </c>
      <c r="G982" s="1087" t="s">
        <v>516</v>
      </c>
      <c r="H982" s="1087" t="s">
        <v>517</v>
      </c>
    </row>
    <row r="983" spans="2:8">
      <c r="B983" s="1073"/>
      <c r="C983" s="1086"/>
      <c r="D983" s="1086"/>
      <c r="E983" s="1086"/>
      <c r="F983" s="1086"/>
      <c r="G983" s="1086"/>
      <c r="H983" s="1086"/>
    </row>
    <row r="984" spans="2:8" ht="15.75" thickBot="1">
      <c r="B984" s="428" t="s">
        <v>870</v>
      </c>
      <c r="C984" s="425" t="s">
        <v>750</v>
      </c>
      <c r="D984" s="425" t="s">
        <v>751</v>
      </c>
      <c r="E984" s="425" t="s">
        <v>752</v>
      </c>
      <c r="F984" s="429" t="s">
        <v>448</v>
      </c>
      <c r="G984" s="425">
        <v>4</v>
      </c>
      <c r="H984" s="425" t="s">
        <v>419</v>
      </c>
    </row>
    <row r="985" spans="2:8" ht="15.75" thickTop="1">
      <c r="B985" s="327"/>
      <c r="C985" s="430"/>
    </row>
    <row r="986" spans="2:8">
      <c r="B986" s="1072" t="s">
        <v>407</v>
      </c>
      <c r="C986" s="1087" t="s">
        <v>522</v>
      </c>
      <c r="D986" s="1087" t="s">
        <v>523</v>
      </c>
      <c r="E986" s="1087" t="s">
        <v>524</v>
      </c>
      <c r="F986" s="1087" t="s">
        <v>503</v>
      </c>
      <c r="G986" s="1110"/>
      <c r="H986" s="1110"/>
    </row>
    <row r="987" spans="2:8">
      <c r="B987" s="1073"/>
      <c r="C987" s="1086"/>
      <c r="D987" s="1086"/>
      <c r="E987" s="1086"/>
      <c r="F987" s="1086"/>
      <c r="G987" s="1111"/>
      <c r="H987" s="1111"/>
    </row>
    <row r="988" spans="2:8" ht="15.75" thickBot="1">
      <c r="B988" s="428" t="s">
        <v>870</v>
      </c>
      <c r="C988" s="425" t="s">
        <v>871</v>
      </c>
      <c r="D988" s="425" t="s">
        <v>710</v>
      </c>
      <c r="E988" s="425" t="s">
        <v>872</v>
      </c>
      <c r="F988" s="425" t="s">
        <v>417</v>
      </c>
      <c r="G988" s="289"/>
      <c r="H988" s="289"/>
    </row>
    <row r="989" spans="2:8" ht="15.75" thickTop="1">
      <c r="B989" s="288" t="s">
        <v>833</v>
      </c>
      <c r="C989" s="289"/>
      <c r="D989" s="289"/>
      <c r="E989" s="289"/>
      <c r="F989" s="289"/>
      <c r="G989" s="289"/>
      <c r="H989" s="289"/>
    </row>
    <row r="991" spans="2:8">
      <c r="B991" s="1063" t="s">
        <v>96</v>
      </c>
      <c r="C991" s="1063"/>
      <c r="D991" s="1063"/>
      <c r="E991" s="1063"/>
      <c r="F991" s="1063"/>
      <c r="G991" s="1063"/>
      <c r="H991" s="1063"/>
    </row>
    <row r="992" spans="2:8">
      <c r="B992" s="13" t="s">
        <v>95</v>
      </c>
    </row>
    <row r="993" spans="2:8">
      <c r="B993" s="213" t="s">
        <v>173</v>
      </c>
    </row>
    <row r="995" spans="2:8">
      <c r="B995" s="16"/>
      <c r="C995" s="357">
        <v>2014</v>
      </c>
      <c r="D995" s="357">
        <v>2015</v>
      </c>
      <c r="E995" s="357">
        <v>2016</v>
      </c>
      <c r="F995" s="357">
        <v>2017</v>
      </c>
      <c r="G995" s="357">
        <v>2018</v>
      </c>
      <c r="H995" s="357">
        <v>2019</v>
      </c>
    </row>
    <row r="996" spans="2:8">
      <c r="B996" s="28" t="s">
        <v>231</v>
      </c>
    </row>
    <row r="997" spans="2:8">
      <c r="B997" s="28" t="s">
        <v>526</v>
      </c>
      <c r="C997" s="45">
        <v>52</v>
      </c>
      <c r="D997" s="45">
        <v>49</v>
      </c>
      <c r="E997" s="45">
        <v>50</v>
      </c>
      <c r="F997" s="45">
        <v>49</v>
      </c>
      <c r="G997" s="45">
        <v>47</v>
      </c>
      <c r="H997" s="431">
        <v>46</v>
      </c>
    </row>
    <row r="998" spans="2:8">
      <c r="B998" s="432" t="s">
        <v>163</v>
      </c>
      <c r="C998" s="433"/>
      <c r="D998" s="433"/>
      <c r="E998" s="433"/>
      <c r="F998" s="433"/>
      <c r="G998" s="433"/>
      <c r="H998" s="431"/>
    </row>
    <row r="999" spans="2:8">
      <c r="B999" s="434" t="s">
        <v>873</v>
      </c>
      <c r="C999" s="433">
        <v>3</v>
      </c>
      <c r="D999" s="433">
        <v>3</v>
      </c>
      <c r="E999" s="433">
        <v>3</v>
      </c>
      <c r="F999" s="433">
        <v>3</v>
      </c>
      <c r="G999" s="433">
        <v>2</v>
      </c>
      <c r="H999" s="431">
        <v>2</v>
      </c>
    </row>
    <row r="1000" spans="2:8">
      <c r="B1000" s="434" t="s">
        <v>874</v>
      </c>
      <c r="C1000" s="433">
        <v>2</v>
      </c>
      <c r="D1000" s="433">
        <v>2</v>
      </c>
      <c r="E1000" s="433">
        <v>2</v>
      </c>
      <c r="F1000" s="433">
        <v>2</v>
      </c>
      <c r="G1000" s="433">
        <v>2</v>
      </c>
      <c r="H1000" s="431">
        <v>2</v>
      </c>
    </row>
    <row r="1001" spans="2:8">
      <c r="B1001" s="434" t="s">
        <v>875</v>
      </c>
      <c r="C1001" s="433">
        <v>11</v>
      </c>
      <c r="D1001" s="433">
        <v>12</v>
      </c>
      <c r="E1001" s="433">
        <v>12</v>
      </c>
      <c r="F1001" s="433">
        <v>12</v>
      </c>
      <c r="G1001" s="433">
        <v>11</v>
      </c>
      <c r="H1001" s="431">
        <v>11</v>
      </c>
    </row>
    <row r="1002" spans="2:8">
      <c r="B1002" s="435" t="s">
        <v>876</v>
      </c>
      <c r="C1002" s="433"/>
      <c r="D1002" s="433"/>
      <c r="E1002" s="433"/>
      <c r="F1002" s="433"/>
      <c r="G1002" s="433"/>
      <c r="H1002" s="431"/>
    </row>
    <row r="1003" spans="2:8">
      <c r="B1003" s="436" t="s">
        <v>877</v>
      </c>
      <c r="C1003" s="433">
        <v>5</v>
      </c>
      <c r="D1003" s="433">
        <v>4</v>
      </c>
      <c r="E1003" s="433">
        <v>5</v>
      </c>
      <c r="F1003" s="433">
        <v>5</v>
      </c>
      <c r="G1003" s="433">
        <v>5</v>
      </c>
      <c r="H1003" s="431">
        <v>5</v>
      </c>
    </row>
    <row r="1004" spans="2:8">
      <c r="B1004" s="436" t="s">
        <v>878</v>
      </c>
      <c r="C1004" s="433">
        <v>28</v>
      </c>
      <c r="D1004" s="433">
        <v>25</v>
      </c>
      <c r="E1004" s="433">
        <v>25</v>
      </c>
      <c r="F1004" s="433">
        <v>24</v>
      </c>
      <c r="G1004" s="433">
        <v>24</v>
      </c>
      <c r="H1004" s="431">
        <v>23</v>
      </c>
    </row>
    <row r="1005" spans="2:8">
      <c r="B1005" s="437" t="s">
        <v>879</v>
      </c>
      <c r="C1005" s="433">
        <v>2</v>
      </c>
      <c r="D1005" s="433">
        <v>2</v>
      </c>
      <c r="E1005" s="433">
        <v>2</v>
      </c>
      <c r="F1005" s="433">
        <v>2</v>
      </c>
      <c r="G1005" s="433">
        <v>2</v>
      </c>
      <c r="H1005" s="431">
        <v>2</v>
      </c>
    </row>
    <row r="1006" spans="2:8">
      <c r="B1006" s="437" t="s">
        <v>880</v>
      </c>
      <c r="C1006" s="433">
        <v>1</v>
      </c>
      <c r="D1006" s="433">
        <v>1</v>
      </c>
      <c r="E1006" s="433">
        <v>1</v>
      </c>
      <c r="F1006" s="433">
        <v>1</v>
      </c>
      <c r="G1006" s="433">
        <v>1</v>
      </c>
      <c r="H1006" s="431">
        <v>1</v>
      </c>
    </row>
    <row r="1007" spans="2:8" ht="15.75" thickBot="1">
      <c r="B1007" s="435" t="s">
        <v>881</v>
      </c>
      <c r="C1007" s="438" t="s">
        <v>140</v>
      </c>
      <c r="D1007" s="438" t="s">
        <v>140</v>
      </c>
      <c r="E1007" s="438" t="s">
        <v>140</v>
      </c>
      <c r="F1007" s="438" t="s">
        <v>140</v>
      </c>
      <c r="G1007" s="438" t="s">
        <v>140</v>
      </c>
      <c r="H1007" s="438" t="s">
        <v>140</v>
      </c>
    </row>
    <row r="1008" spans="2:8" ht="15.75" thickTop="1">
      <c r="B1008" s="1064" t="s">
        <v>882</v>
      </c>
      <c r="C1008" s="1064"/>
      <c r="D1008" s="1064"/>
      <c r="E1008" s="1064"/>
      <c r="F1008" s="1064"/>
      <c r="G1008" s="1064"/>
      <c r="H1008" s="1064"/>
    </row>
    <row r="1009" spans="2:8">
      <c r="B1009" s="1067"/>
      <c r="C1009" s="1067"/>
      <c r="D1009" s="1067"/>
      <c r="E1009" s="1067"/>
      <c r="F1009" s="1067"/>
      <c r="G1009" s="1067"/>
      <c r="H1009" s="1067"/>
    </row>
    <row r="1011" spans="2:8">
      <c r="B1011" s="1063" t="s">
        <v>98</v>
      </c>
      <c r="C1011" s="1063"/>
      <c r="D1011" s="1063"/>
      <c r="E1011" s="1063"/>
      <c r="F1011" s="1063"/>
      <c r="G1011" s="1063"/>
      <c r="H1011" s="1063"/>
    </row>
    <row r="1012" spans="2:8">
      <c r="B1012" s="13" t="s">
        <v>97</v>
      </c>
    </row>
    <row r="1013" spans="2:8">
      <c r="B1013" s="213" t="s">
        <v>173</v>
      </c>
    </row>
    <row r="1015" spans="2:8">
      <c r="B1015" s="16"/>
      <c r="C1015" s="357">
        <v>2014</v>
      </c>
      <c r="D1015" s="357">
        <v>2015</v>
      </c>
      <c r="E1015" s="357">
        <v>2016</v>
      </c>
      <c r="F1015" s="357">
        <v>2017</v>
      </c>
      <c r="G1015" s="357">
        <v>2018</v>
      </c>
      <c r="H1015" s="357">
        <v>2019</v>
      </c>
    </row>
    <row r="1016" spans="2:8">
      <c r="B1016" s="28" t="s">
        <v>231</v>
      </c>
      <c r="C1016" s="132"/>
      <c r="D1016" s="132"/>
      <c r="E1016" s="132"/>
      <c r="F1016" s="132"/>
      <c r="G1016" s="132"/>
      <c r="H1016" s="132"/>
    </row>
    <row r="1017" spans="2:8">
      <c r="B1017" s="28" t="s">
        <v>526</v>
      </c>
      <c r="C1017" s="439">
        <v>1162</v>
      </c>
      <c r="D1017" s="439">
        <v>1177</v>
      </c>
      <c r="E1017" s="439">
        <v>1173</v>
      </c>
      <c r="F1017" s="439">
        <v>1150</v>
      </c>
      <c r="G1017" s="439">
        <v>1116</v>
      </c>
      <c r="H1017" s="452">
        <v>1095</v>
      </c>
    </row>
    <row r="1018" spans="2:8">
      <c r="B1018" s="432" t="s">
        <v>163</v>
      </c>
      <c r="C1018" s="439">
        <v>822</v>
      </c>
      <c r="D1018" s="439">
        <v>834</v>
      </c>
      <c r="E1018" s="439">
        <v>827</v>
      </c>
      <c r="F1018" s="439">
        <v>798</v>
      </c>
      <c r="G1018" s="439">
        <v>774</v>
      </c>
      <c r="H1018" s="452">
        <v>755</v>
      </c>
    </row>
    <row r="1019" spans="2:8">
      <c r="B1019" s="434" t="s">
        <v>873</v>
      </c>
      <c r="C1019" s="439">
        <v>431</v>
      </c>
      <c r="D1019" s="439">
        <v>422</v>
      </c>
      <c r="E1019" s="439">
        <v>393</v>
      </c>
      <c r="F1019" s="439">
        <v>358</v>
      </c>
      <c r="G1019" s="439">
        <v>342</v>
      </c>
      <c r="H1019" s="452">
        <v>337</v>
      </c>
    </row>
    <row r="1020" spans="2:8">
      <c r="B1020" s="434" t="s">
        <v>874</v>
      </c>
      <c r="C1020" s="439">
        <v>101</v>
      </c>
      <c r="D1020" s="439">
        <v>101</v>
      </c>
      <c r="E1020" s="439">
        <v>105</v>
      </c>
      <c r="F1020" s="439">
        <v>106</v>
      </c>
      <c r="G1020" s="439">
        <v>106</v>
      </c>
      <c r="H1020" s="452">
        <v>104</v>
      </c>
    </row>
    <row r="1021" spans="2:8">
      <c r="B1021" s="434" t="s">
        <v>875</v>
      </c>
      <c r="C1021" s="439">
        <v>290</v>
      </c>
      <c r="D1021" s="439">
        <v>312</v>
      </c>
      <c r="E1021" s="439">
        <v>329</v>
      </c>
      <c r="F1021" s="439">
        <v>334</v>
      </c>
      <c r="G1021" s="439">
        <v>327</v>
      </c>
      <c r="H1021" s="452">
        <v>315</v>
      </c>
    </row>
    <row r="1022" spans="2:8">
      <c r="B1022" s="435" t="s">
        <v>876</v>
      </c>
      <c r="C1022" s="439">
        <v>340</v>
      </c>
      <c r="D1022" s="439">
        <v>343</v>
      </c>
      <c r="E1022" s="439">
        <v>346</v>
      </c>
      <c r="F1022" s="439">
        <v>352</v>
      </c>
      <c r="G1022" s="439">
        <v>341</v>
      </c>
      <c r="H1022" s="452">
        <v>339</v>
      </c>
    </row>
    <row r="1023" spans="2:8">
      <c r="B1023" s="436" t="s">
        <v>877</v>
      </c>
      <c r="C1023" s="439">
        <v>11</v>
      </c>
      <c r="D1023" s="439">
        <v>10</v>
      </c>
      <c r="E1023" s="439">
        <v>10</v>
      </c>
      <c r="F1023" s="439">
        <v>11</v>
      </c>
      <c r="G1023" s="439">
        <v>11</v>
      </c>
      <c r="H1023" s="452">
        <v>11</v>
      </c>
    </row>
    <row r="1024" spans="2:8">
      <c r="B1024" s="436" t="s">
        <v>878</v>
      </c>
      <c r="C1024" s="439">
        <v>226</v>
      </c>
      <c r="D1024" s="439">
        <v>228</v>
      </c>
      <c r="E1024" s="439">
        <v>232</v>
      </c>
      <c r="F1024" s="439">
        <v>244</v>
      </c>
      <c r="G1024" s="439">
        <v>240</v>
      </c>
      <c r="H1024" s="452">
        <v>238</v>
      </c>
    </row>
    <row r="1025" spans="2:8">
      <c r="B1025" s="437" t="s">
        <v>879</v>
      </c>
      <c r="C1025" s="439">
        <v>93</v>
      </c>
      <c r="D1025" s="439">
        <v>92</v>
      </c>
      <c r="E1025" s="439">
        <v>92</v>
      </c>
      <c r="F1025" s="439">
        <v>84</v>
      </c>
      <c r="G1025" s="439">
        <v>77</v>
      </c>
      <c r="H1025" s="452">
        <v>77</v>
      </c>
    </row>
    <row r="1026" spans="2:8">
      <c r="B1026" s="437" t="s">
        <v>880</v>
      </c>
      <c r="C1026" s="439">
        <v>10</v>
      </c>
      <c r="D1026" s="439">
        <v>12</v>
      </c>
      <c r="E1026" s="439">
        <v>12</v>
      </c>
      <c r="F1026" s="439">
        <v>13</v>
      </c>
      <c r="G1026" s="439">
        <v>13</v>
      </c>
      <c r="H1026" s="452">
        <v>13</v>
      </c>
    </row>
    <row r="1027" spans="2:8" ht="15.75" thickBot="1">
      <c r="B1027" s="435" t="s">
        <v>881</v>
      </c>
      <c r="C1027" s="438" t="s">
        <v>140</v>
      </c>
      <c r="D1027" s="438" t="s">
        <v>140</v>
      </c>
      <c r="E1027" s="438" t="s">
        <v>140</v>
      </c>
      <c r="F1027" s="438" t="s">
        <v>140</v>
      </c>
      <c r="G1027" s="438" t="s">
        <v>140</v>
      </c>
      <c r="H1027" s="438" t="s">
        <v>140</v>
      </c>
    </row>
    <row r="1028" spans="2:8" ht="15.75" thickTop="1">
      <c r="B1028" s="1064" t="s">
        <v>883</v>
      </c>
      <c r="C1028" s="1064"/>
      <c r="D1028" s="1064"/>
      <c r="E1028" s="1064"/>
      <c r="F1028" s="1064"/>
      <c r="G1028" s="1064"/>
      <c r="H1028" s="1064"/>
    </row>
    <row r="1029" spans="2:8">
      <c r="B1029" s="1067"/>
      <c r="C1029" s="1067"/>
      <c r="D1029" s="1067"/>
      <c r="E1029" s="1067"/>
      <c r="F1029" s="1067"/>
      <c r="G1029" s="1067"/>
      <c r="H1029" s="1067"/>
    </row>
    <row r="1031" spans="2:8">
      <c r="B1031" s="1063" t="s">
        <v>100</v>
      </c>
      <c r="C1031" s="1063"/>
      <c r="D1031" s="1063"/>
      <c r="E1031" s="1063"/>
      <c r="F1031" s="1063"/>
      <c r="G1031" s="1063"/>
      <c r="H1031" s="1063"/>
    </row>
    <row r="1032" spans="2:8">
      <c r="B1032" s="13" t="s">
        <v>99</v>
      </c>
    </row>
    <row r="1033" spans="2:8">
      <c r="B1033" s="213" t="s">
        <v>173</v>
      </c>
    </row>
    <row r="1035" spans="2:8">
      <c r="B1035" s="16"/>
      <c r="C1035" s="357">
        <v>2014</v>
      </c>
      <c r="D1035" s="357">
        <v>2015</v>
      </c>
      <c r="E1035" s="357">
        <v>2016</v>
      </c>
      <c r="F1035" s="357">
        <v>2017</v>
      </c>
      <c r="G1035" s="357">
        <v>2018</v>
      </c>
      <c r="H1035" s="357">
        <v>2019</v>
      </c>
    </row>
    <row r="1036" spans="2:8">
      <c r="B1036" s="28" t="s">
        <v>231</v>
      </c>
    </row>
    <row r="1037" spans="2:8">
      <c r="B1037" s="28" t="s">
        <v>526</v>
      </c>
      <c r="C1037" s="440">
        <v>26695</v>
      </c>
      <c r="D1037" s="440">
        <v>27321</v>
      </c>
      <c r="E1037" s="440">
        <v>27909</v>
      </c>
      <c r="F1037" s="440">
        <v>27961</v>
      </c>
      <c r="G1037" s="440">
        <v>27776</v>
      </c>
      <c r="H1037" s="452">
        <v>29474</v>
      </c>
    </row>
    <row r="1038" spans="2:8">
      <c r="B1038" s="432" t="s">
        <v>163</v>
      </c>
      <c r="C1038" s="440">
        <v>21482</v>
      </c>
      <c r="D1038" s="440">
        <v>21827</v>
      </c>
      <c r="E1038" s="440">
        <v>22179</v>
      </c>
      <c r="F1038" s="440">
        <v>22030</v>
      </c>
      <c r="G1038" s="440">
        <v>21776</v>
      </c>
      <c r="H1038" s="452">
        <v>23419</v>
      </c>
    </row>
    <row r="1039" spans="2:8">
      <c r="B1039" s="434" t="s">
        <v>873</v>
      </c>
      <c r="C1039" s="441">
        <v>10464</v>
      </c>
      <c r="D1039" s="441">
        <v>10147</v>
      </c>
      <c r="E1039" s="441">
        <v>10103</v>
      </c>
      <c r="F1039" s="441">
        <v>9651</v>
      </c>
      <c r="G1039" s="441">
        <v>9302</v>
      </c>
      <c r="H1039" s="452">
        <v>9213</v>
      </c>
    </row>
    <row r="1040" spans="2:8">
      <c r="B1040" s="434" t="s">
        <v>874</v>
      </c>
      <c r="C1040" s="441">
        <v>3692</v>
      </c>
      <c r="D1040" s="441">
        <v>3790</v>
      </c>
      <c r="E1040" s="441">
        <v>3909</v>
      </c>
      <c r="F1040" s="441">
        <v>4041</v>
      </c>
      <c r="G1040" s="441">
        <v>4005</v>
      </c>
      <c r="H1040" s="452">
        <v>3994</v>
      </c>
    </row>
    <row r="1041" spans="2:8">
      <c r="B1041" s="434" t="s">
        <v>875</v>
      </c>
      <c r="C1041" s="441">
        <v>7326</v>
      </c>
      <c r="D1041" s="441">
        <v>7890</v>
      </c>
      <c r="E1041" s="441">
        <v>8167</v>
      </c>
      <c r="F1041" s="441">
        <v>8338</v>
      </c>
      <c r="G1041" s="441">
        <v>8469</v>
      </c>
      <c r="H1041" s="452">
        <v>10212</v>
      </c>
    </row>
    <row r="1042" spans="2:8">
      <c r="B1042" s="435" t="s">
        <v>876</v>
      </c>
      <c r="C1042" s="440">
        <v>5213</v>
      </c>
      <c r="D1042" s="440">
        <v>5494</v>
      </c>
      <c r="E1042" s="440">
        <v>5730</v>
      </c>
      <c r="F1042" s="440">
        <v>5931</v>
      </c>
      <c r="G1042" s="440">
        <v>6000</v>
      </c>
      <c r="H1042" s="452">
        <v>6055</v>
      </c>
    </row>
    <row r="1043" spans="2:8">
      <c r="B1043" s="436" t="s">
        <v>877</v>
      </c>
      <c r="C1043" s="441">
        <v>300</v>
      </c>
      <c r="D1043" s="442">
        <v>273</v>
      </c>
      <c r="E1043" s="442">
        <v>278</v>
      </c>
      <c r="F1043" s="442">
        <v>284</v>
      </c>
      <c r="G1043" s="442">
        <v>281</v>
      </c>
      <c r="H1043" s="452">
        <v>313</v>
      </c>
    </row>
    <row r="1044" spans="2:8">
      <c r="B1044" s="436" t="s">
        <v>878</v>
      </c>
      <c r="C1044" s="441">
        <v>3093</v>
      </c>
      <c r="D1044" s="442">
        <v>3290</v>
      </c>
      <c r="E1044" s="442">
        <v>3487</v>
      </c>
      <c r="F1044" s="442">
        <v>3615</v>
      </c>
      <c r="G1044" s="442">
        <v>3671</v>
      </c>
      <c r="H1044" s="452">
        <v>3690</v>
      </c>
    </row>
    <row r="1045" spans="2:8">
      <c r="B1045" s="437" t="s">
        <v>879</v>
      </c>
      <c r="C1045" s="441">
        <v>1189</v>
      </c>
      <c r="D1045" s="441">
        <v>1215</v>
      </c>
      <c r="E1045" s="441">
        <v>1214</v>
      </c>
      <c r="F1045" s="441">
        <v>1241</v>
      </c>
      <c r="G1045" s="441">
        <v>1227</v>
      </c>
      <c r="H1045" s="452">
        <v>1231</v>
      </c>
    </row>
    <row r="1046" spans="2:8">
      <c r="B1046" s="437" t="s">
        <v>880</v>
      </c>
      <c r="C1046" s="441">
        <v>631</v>
      </c>
      <c r="D1046" s="441">
        <v>716</v>
      </c>
      <c r="E1046" s="441">
        <v>751</v>
      </c>
      <c r="F1046" s="441">
        <v>791</v>
      </c>
      <c r="G1046" s="441">
        <v>821</v>
      </c>
      <c r="H1046" s="452">
        <v>821</v>
      </c>
    </row>
    <row r="1047" spans="2:8" ht="15.75" thickBot="1">
      <c r="B1047" s="435" t="s">
        <v>881</v>
      </c>
      <c r="C1047" s="438" t="s">
        <v>140</v>
      </c>
      <c r="D1047" s="438" t="s">
        <v>140</v>
      </c>
      <c r="E1047" s="438" t="s">
        <v>140</v>
      </c>
      <c r="F1047" s="438" t="s">
        <v>140</v>
      </c>
      <c r="G1047" s="438" t="s">
        <v>140</v>
      </c>
      <c r="H1047" s="438" t="s">
        <v>140</v>
      </c>
    </row>
    <row r="1048" spans="2:8" ht="15.75" thickTop="1">
      <c r="B1048" s="1064" t="s">
        <v>883</v>
      </c>
      <c r="C1048" s="1064"/>
      <c r="D1048" s="1064"/>
      <c r="E1048" s="1064"/>
      <c r="F1048" s="1064"/>
      <c r="G1048" s="1064"/>
      <c r="H1048" s="1064"/>
    </row>
    <row r="1050" spans="2:8">
      <c r="B1050" s="1063" t="s">
        <v>103</v>
      </c>
      <c r="C1050" s="1063"/>
      <c r="D1050" s="1063"/>
      <c r="E1050" s="1063"/>
      <c r="F1050" s="1063"/>
      <c r="G1050" s="1063"/>
      <c r="H1050" s="1063"/>
    </row>
    <row r="1051" spans="2:8">
      <c r="B1051" s="13" t="s">
        <v>102</v>
      </c>
    </row>
    <row r="1052" spans="2:8">
      <c r="B1052" s="213" t="s">
        <v>536</v>
      </c>
    </row>
    <row r="1053" spans="2:8">
      <c r="B1053" s="216"/>
    </row>
    <row r="1054" spans="2:8">
      <c r="B1054" s="16"/>
      <c r="C1054" s="357">
        <v>2014</v>
      </c>
      <c r="D1054" s="357">
        <v>2015</v>
      </c>
      <c r="E1054" s="357">
        <v>2016</v>
      </c>
      <c r="F1054" s="357">
        <v>2017</v>
      </c>
      <c r="G1054" s="357">
        <v>2018</v>
      </c>
      <c r="H1054" s="357">
        <v>2019</v>
      </c>
    </row>
    <row r="1055" spans="2:8">
      <c r="B1055" s="443" t="s">
        <v>231</v>
      </c>
    </row>
    <row r="1056" spans="2:8">
      <c r="B1056" s="435" t="s">
        <v>526</v>
      </c>
      <c r="C1056" s="444">
        <v>44.143664426369845</v>
      </c>
      <c r="D1056" s="444">
        <v>49.200454630383497</v>
      </c>
      <c r="E1056" s="444">
        <v>52.823889963150798</v>
      </c>
      <c r="F1056" s="444">
        <v>55.502983651707218</v>
      </c>
      <c r="G1056" s="444">
        <v>54.317576399344794</v>
      </c>
      <c r="H1056" s="431">
        <v>58.066270238032587</v>
      </c>
    </row>
    <row r="1057" spans="2:8">
      <c r="B1057" s="432" t="s">
        <v>163</v>
      </c>
      <c r="C1057" s="444">
        <v>36.46877473556669</v>
      </c>
      <c r="D1057" s="444">
        <v>40331.616347708383</v>
      </c>
      <c r="E1057" s="444">
        <v>43.17012660075158</v>
      </c>
      <c r="F1057" s="444">
        <v>45.238515589138807</v>
      </c>
      <c r="G1057" s="444">
        <v>43.95671668955476</v>
      </c>
      <c r="H1057" s="431">
        <v>46.464593309828267</v>
      </c>
    </row>
    <row r="1058" spans="2:8" ht="25.5">
      <c r="B1058" s="445" t="s">
        <v>884</v>
      </c>
      <c r="C1058" s="444">
        <v>23.567042162273722</v>
      </c>
      <c r="D1058" s="444">
        <v>25373.162386735345</v>
      </c>
      <c r="E1058" s="444">
        <v>26.704732022328436</v>
      </c>
      <c r="F1058" s="444">
        <v>27.800925108576678</v>
      </c>
      <c r="G1058" s="444">
        <v>25.64900147255911</v>
      </c>
      <c r="H1058" s="431">
        <v>27.564068831237172</v>
      </c>
    </row>
    <row r="1059" spans="2:8">
      <c r="B1059" s="434" t="s">
        <v>875</v>
      </c>
      <c r="C1059" s="444">
        <v>12.901732573292964</v>
      </c>
      <c r="D1059" s="444">
        <v>14958.45396097304</v>
      </c>
      <c r="E1059" s="444">
        <v>16.465394578423147</v>
      </c>
      <c r="F1059" s="444">
        <v>17.437590480562129</v>
      </c>
      <c r="G1059" s="444">
        <v>18.30771521699565</v>
      </c>
      <c r="H1059" s="431">
        <v>18.900524478591098</v>
      </c>
    </row>
    <row r="1060" spans="2:8">
      <c r="B1060" s="435" t="s">
        <v>876</v>
      </c>
      <c r="C1060" s="444">
        <v>7.6748896908029671</v>
      </c>
      <c r="D1060" s="444">
        <v>8871.3012745798387</v>
      </c>
      <c r="E1060" s="444">
        <v>9.6537633623992125</v>
      </c>
      <c r="F1060" s="444">
        <v>10.264468062568413</v>
      </c>
      <c r="G1060" s="444">
        <v>10.362514270586873</v>
      </c>
      <c r="H1060" s="431">
        <v>11.601676928204318</v>
      </c>
    </row>
    <row r="1061" spans="2:8">
      <c r="B1061" s="437" t="s">
        <v>885</v>
      </c>
      <c r="C1061" s="444">
        <v>3.4594883359411974</v>
      </c>
      <c r="D1061" s="444">
        <v>3923.374816708651</v>
      </c>
      <c r="E1061" s="444">
        <v>4.3051552409792411</v>
      </c>
      <c r="F1061" s="444">
        <v>4.6396666784364964</v>
      </c>
      <c r="G1061" s="444">
        <v>4.6691705686725458</v>
      </c>
      <c r="H1061" s="431">
        <v>5.2588187829991755</v>
      </c>
    </row>
    <row r="1062" spans="2:8">
      <c r="B1062" s="437" t="s">
        <v>878</v>
      </c>
      <c r="C1062" s="444">
        <v>4.2154013548617701</v>
      </c>
      <c r="D1062" s="444">
        <v>4947.9264578711882</v>
      </c>
      <c r="E1062" s="444">
        <v>5.3486081214199723</v>
      </c>
      <c r="F1062" s="444">
        <v>5.6248013841319162</v>
      </c>
      <c r="G1062" s="444">
        <v>5.6933437019143271</v>
      </c>
      <c r="H1062" s="431">
        <v>6.3428581452051427</v>
      </c>
    </row>
    <row r="1063" spans="2:8" ht="15.75" thickBot="1">
      <c r="B1063" s="435" t="s">
        <v>881</v>
      </c>
      <c r="C1063" s="438" t="s">
        <v>140</v>
      </c>
      <c r="D1063" s="438" t="s">
        <v>140</v>
      </c>
      <c r="E1063" s="438" t="s">
        <v>140</v>
      </c>
      <c r="F1063" s="438" t="s">
        <v>140</v>
      </c>
      <c r="G1063" s="438" t="s">
        <v>140</v>
      </c>
      <c r="H1063" s="438" t="s">
        <v>140</v>
      </c>
    </row>
    <row r="1064" spans="2:8" ht="15.75" thickTop="1">
      <c r="B1064" s="1064" t="s">
        <v>883</v>
      </c>
      <c r="C1064" s="1064"/>
      <c r="D1064" s="1064"/>
      <c r="E1064" s="1064"/>
      <c r="F1064" s="1064"/>
      <c r="G1064" s="1064"/>
      <c r="H1064" s="1064"/>
    </row>
    <row r="1066" spans="2:8">
      <c r="B1066" s="1063" t="s">
        <v>105</v>
      </c>
      <c r="C1066" s="1063"/>
      <c r="D1066" s="1063"/>
      <c r="E1066" s="1063"/>
      <c r="F1066" s="1063"/>
      <c r="G1066" s="1063"/>
      <c r="H1066" s="1063"/>
    </row>
    <row r="1067" spans="2:8">
      <c r="B1067" s="13" t="s">
        <v>104</v>
      </c>
    </row>
    <row r="1068" spans="2:8">
      <c r="B1068" s="213" t="s">
        <v>536</v>
      </c>
    </row>
    <row r="1070" spans="2:8">
      <c r="B1070" s="16"/>
      <c r="C1070" s="357">
        <v>2014</v>
      </c>
      <c r="D1070" s="357">
        <v>2015</v>
      </c>
      <c r="E1070" s="357">
        <v>2016</v>
      </c>
      <c r="F1070" s="357">
        <v>2017</v>
      </c>
      <c r="G1070" s="357">
        <v>2018</v>
      </c>
      <c r="H1070" s="357">
        <v>2019</v>
      </c>
    </row>
    <row r="1071" spans="2:8">
      <c r="B1071" s="443" t="s">
        <v>231</v>
      </c>
    </row>
    <row r="1072" spans="2:8">
      <c r="B1072" s="435" t="s">
        <v>526</v>
      </c>
      <c r="C1072" s="446">
        <v>27.910558014392961</v>
      </c>
      <c r="D1072" s="446">
        <v>29.906327273752677</v>
      </c>
      <c r="E1072" s="446">
        <v>32.441898646430005</v>
      </c>
      <c r="F1072" s="446">
        <v>34.523851558913883</v>
      </c>
      <c r="G1072" s="446">
        <v>34.123661873955562</v>
      </c>
      <c r="H1072" s="431">
        <v>38.032591345226187</v>
      </c>
    </row>
    <row r="1073" spans="2:8">
      <c r="B1073" s="432" t="s">
        <v>163</v>
      </c>
      <c r="C1073" s="446">
        <v>23.927945063511601</v>
      </c>
      <c r="D1073" s="446">
        <v>25.257070372669506</v>
      </c>
      <c r="E1073" s="446">
        <v>27.266591265642674</v>
      </c>
      <c r="F1073" s="446">
        <v>29.02616433035557</v>
      </c>
      <c r="G1073" s="446">
        <v>28.610665298896407</v>
      </c>
      <c r="H1073" s="431">
        <v>31.780946868038377</v>
      </c>
    </row>
    <row r="1074" spans="2:8" ht="25.5">
      <c r="B1074" s="445" t="s">
        <v>884</v>
      </c>
      <c r="C1074" s="447">
        <v>15.664739385689526</v>
      </c>
      <c r="D1074" s="447">
        <v>15.636700412280593</v>
      </c>
      <c r="E1074" s="447">
        <v>16.514648473129267</v>
      </c>
      <c r="F1074" s="447">
        <v>17.439355954945096</v>
      </c>
      <c r="G1074" s="447">
        <v>16.525753238802761</v>
      </c>
      <c r="H1074" s="431">
        <v>18.872458734585766</v>
      </c>
    </row>
    <row r="1075" spans="2:8">
      <c r="B1075" s="434" t="s">
        <v>875</v>
      </c>
      <c r="C1075" s="448">
        <v>8.263205677822075</v>
      </c>
      <c r="D1075" s="448">
        <v>9.620369960388917</v>
      </c>
      <c r="E1075" s="448">
        <v>10.75011857419096</v>
      </c>
      <c r="F1075" s="448">
        <v>11.586808375410474</v>
      </c>
      <c r="G1075" s="448">
        <v>12.084912060093648</v>
      </c>
      <c r="H1075" s="431">
        <v>12.908488133452613</v>
      </c>
    </row>
    <row r="1076" spans="2:8">
      <c r="B1076" s="435" t="s">
        <v>876</v>
      </c>
      <c r="C1076" s="449">
        <v>3.9826129508813075</v>
      </c>
      <c r="D1076" s="449">
        <v>4.6492569080261674</v>
      </c>
      <c r="E1076" s="449">
        <v>5.1771315991097815</v>
      </c>
      <c r="F1076" s="449">
        <v>5.4976872285583136</v>
      </c>
      <c r="G1076" s="449">
        <v>5.5129965750591508</v>
      </c>
      <c r="H1076" s="431">
        <v>6.2498903681874785</v>
      </c>
    </row>
    <row r="1077" spans="2:8">
      <c r="B1077" s="437" t="s">
        <v>885</v>
      </c>
      <c r="C1077" s="234">
        <v>1.6980628835378861</v>
      </c>
      <c r="D1077" s="234">
        <v>1.9139977214190695</v>
      </c>
      <c r="E1077" s="234">
        <v>2.1525776204896205</v>
      </c>
      <c r="F1077" s="234">
        <v>2.3427845061968151</v>
      </c>
      <c r="G1077" s="234">
        <v>2.3064577507900528</v>
      </c>
      <c r="H1077" s="431">
        <v>2.5732779034889228</v>
      </c>
    </row>
    <row r="1078" spans="2:8">
      <c r="B1078" s="437" t="s">
        <v>878</v>
      </c>
      <c r="C1078" s="234">
        <v>2.2845500673434214</v>
      </c>
      <c r="D1078" s="234">
        <v>2.7352591866070979</v>
      </c>
      <c r="E1078" s="234">
        <v>3.0245539786201614</v>
      </c>
      <c r="F1078" s="234">
        <v>3.1549027223614989</v>
      </c>
      <c r="G1078" s="234">
        <v>3.206538824269098</v>
      </c>
      <c r="H1078" s="431">
        <v>3.6766124646985561</v>
      </c>
    </row>
    <row r="1079" spans="2:8" ht="15.75" thickBot="1">
      <c r="B1079" s="435" t="s">
        <v>881</v>
      </c>
      <c r="C1079" s="438" t="s">
        <v>140</v>
      </c>
      <c r="D1079" s="438" t="s">
        <v>140</v>
      </c>
      <c r="E1079" s="438" t="s">
        <v>140</v>
      </c>
      <c r="F1079" s="438" t="s">
        <v>140</v>
      </c>
      <c r="G1079" s="438" t="s">
        <v>140</v>
      </c>
      <c r="H1079" s="438" t="s">
        <v>140</v>
      </c>
    </row>
    <row r="1080" spans="2:8" ht="15.75" thickTop="1">
      <c r="B1080" s="1064" t="s">
        <v>883</v>
      </c>
      <c r="C1080" s="1064"/>
      <c r="D1080" s="1064"/>
      <c r="E1080" s="1064"/>
      <c r="F1080" s="1064"/>
      <c r="G1080" s="1064"/>
      <c r="H1080" s="1064"/>
    </row>
    <row r="1082" spans="2:8">
      <c r="B1082" s="1063" t="s">
        <v>107</v>
      </c>
      <c r="C1082" s="1063"/>
      <c r="D1082" s="1063"/>
      <c r="E1082" s="1063"/>
      <c r="F1082" s="1063"/>
      <c r="G1082" s="1063"/>
      <c r="H1082" s="1063"/>
    </row>
    <row r="1083" spans="2:8">
      <c r="B1083" s="13" t="s">
        <v>106</v>
      </c>
    </row>
    <row r="1084" spans="2:8">
      <c r="B1084" s="213" t="s">
        <v>536</v>
      </c>
    </row>
    <row r="1086" spans="2:8">
      <c r="B1086" s="16"/>
      <c r="C1086" s="357">
        <v>2014</v>
      </c>
      <c r="D1086" s="357">
        <v>2015</v>
      </c>
      <c r="E1086" s="357">
        <v>2016</v>
      </c>
      <c r="F1086" s="357">
        <v>2017</v>
      </c>
      <c r="G1086" s="357">
        <v>2018</v>
      </c>
      <c r="H1086" s="357">
        <v>2019</v>
      </c>
    </row>
    <row r="1087" spans="2:8">
      <c r="B1087" s="443" t="s">
        <v>231</v>
      </c>
    </row>
    <row r="1088" spans="2:8">
      <c r="B1088" s="435" t="s">
        <v>526</v>
      </c>
      <c r="C1088" s="450">
        <v>29.413233944893385</v>
      </c>
      <c r="D1088" s="450">
        <v>32.998369229305929</v>
      </c>
      <c r="E1088" s="450">
        <v>35.896968149148094</v>
      </c>
      <c r="F1088" s="450">
        <v>37.267398750044137</v>
      </c>
      <c r="G1088" s="450">
        <v>36.809014047221169</v>
      </c>
      <c r="H1088" s="431">
        <v>38.297461804276516</v>
      </c>
    </row>
    <row r="1089" spans="2:8">
      <c r="B1089" s="432" t="s">
        <v>163</v>
      </c>
      <c r="C1089" s="450">
        <v>24.149848210646944</v>
      </c>
      <c r="D1089" s="450">
        <v>26.901274539384342</v>
      </c>
      <c r="E1089" s="450">
        <v>29.14371191944252</v>
      </c>
      <c r="F1089" s="450">
        <v>29.882419406094421</v>
      </c>
      <c r="G1089" s="450">
        <v>29.341981171098134</v>
      </c>
      <c r="H1089" s="431">
        <v>30.025083758704763</v>
      </c>
    </row>
    <row r="1090" spans="2:8" ht="25.5">
      <c r="B1090" s="445" t="s">
        <v>884</v>
      </c>
      <c r="C1090" s="450">
        <v>14.837972605529879</v>
      </c>
      <c r="D1090" s="450">
        <v>16.189237468250386</v>
      </c>
      <c r="E1090" s="450">
        <v>17.373855303002664</v>
      </c>
      <c r="F1090" s="450">
        <v>17.561173687369799</v>
      </c>
      <c r="G1090" s="450">
        <v>16.570426380317347</v>
      </c>
      <c r="H1090" s="431">
        <v>17.042923047238155</v>
      </c>
    </row>
    <row r="1091" spans="2:8">
      <c r="B1091" s="434" t="s">
        <v>875</v>
      </c>
      <c r="C1091" s="450">
        <v>9.3118756051170646</v>
      </c>
      <c r="D1091" s="450">
        <v>10.712037071133961</v>
      </c>
      <c r="E1091" s="450">
        <v>11.769856616439856</v>
      </c>
      <c r="F1091" s="450">
        <v>12.321245718724622</v>
      </c>
      <c r="G1091" s="450">
        <v>12.771554790780787</v>
      </c>
      <c r="H1091" s="431">
        <v>12.98216071146661</v>
      </c>
    </row>
    <row r="1092" spans="2:8">
      <c r="B1092" s="435" t="s">
        <v>876</v>
      </c>
      <c r="C1092" s="450">
        <v>5.2633857342463859</v>
      </c>
      <c r="D1092" s="450">
        <v>6.0970946899215139</v>
      </c>
      <c r="E1092" s="450">
        <v>6.7532562297055714</v>
      </c>
      <c r="F1092" s="450">
        <v>7.3849793439497198</v>
      </c>
      <c r="G1092" s="450">
        <v>7.4670328761230333</v>
      </c>
      <c r="H1092" s="431">
        <v>8.2706239365714183</v>
      </c>
    </row>
    <row r="1093" spans="2:8">
      <c r="B1093" s="437" t="s">
        <v>885</v>
      </c>
      <c r="C1093" s="86">
        <v>2.3852671353120329</v>
      </c>
      <c r="D1093" s="86">
        <v>2.7189603354995109</v>
      </c>
      <c r="E1093" s="86">
        <v>3.0154328870079175</v>
      </c>
      <c r="F1093" s="86">
        <v>3.3985381872109039</v>
      </c>
      <c r="G1093" s="86">
        <v>3.4894687205281358</v>
      </c>
      <c r="H1093" s="431">
        <v>3.9239418337455487</v>
      </c>
    </row>
    <row r="1094" spans="2:8">
      <c r="B1094" s="437" t="s">
        <v>878</v>
      </c>
      <c r="C1094" s="86">
        <v>2.8781185989343534</v>
      </c>
      <c r="D1094" s="86">
        <v>3.3781343544220026</v>
      </c>
      <c r="E1094" s="86">
        <v>3.7378233426976544</v>
      </c>
      <c r="F1094" s="86">
        <v>3.9864411567388158</v>
      </c>
      <c r="G1094" s="86">
        <v>3.9775641555948975</v>
      </c>
      <c r="H1094" s="431">
        <v>4.3466821028258691</v>
      </c>
    </row>
    <row r="1095" spans="2:8" ht="15.75" thickBot="1">
      <c r="B1095" s="435" t="s">
        <v>881</v>
      </c>
      <c r="C1095" s="438" t="s">
        <v>140</v>
      </c>
      <c r="D1095" s="438" t="s">
        <v>140</v>
      </c>
      <c r="E1095" s="438" t="s">
        <v>140</v>
      </c>
      <c r="F1095" s="438" t="s">
        <v>140</v>
      </c>
      <c r="G1095" s="438" t="s">
        <v>140</v>
      </c>
      <c r="H1095" s="438" t="s">
        <v>140</v>
      </c>
    </row>
    <row r="1096" spans="2:8" ht="15.75" thickTop="1">
      <c r="B1096" s="1064" t="s">
        <v>883</v>
      </c>
      <c r="C1096" s="1064"/>
      <c r="D1096" s="1064"/>
      <c r="E1096" s="1064"/>
      <c r="F1096" s="1064"/>
      <c r="G1096" s="1064"/>
      <c r="H1096" s="1064"/>
    </row>
    <row r="1097" spans="2:8">
      <c r="B1097" s="1067"/>
      <c r="C1097" s="1067"/>
      <c r="D1097" s="1067"/>
      <c r="E1097" s="1067"/>
      <c r="F1097" s="1067"/>
      <c r="G1097" s="1067"/>
      <c r="H1097" s="1067"/>
    </row>
    <row r="1099" spans="2:8">
      <c r="B1099" s="24" t="s">
        <v>109</v>
      </c>
      <c r="C1099" s="275"/>
      <c r="D1099" s="275"/>
      <c r="E1099" s="275"/>
      <c r="F1099" s="275"/>
      <c r="G1099" s="275"/>
      <c r="H1099" s="275"/>
    </row>
    <row r="1100" spans="2:8">
      <c r="B1100" s="13" t="s">
        <v>108</v>
      </c>
    </row>
    <row r="1101" spans="2:8">
      <c r="B1101" s="213" t="s">
        <v>536</v>
      </c>
    </row>
    <row r="1103" spans="2:8">
      <c r="B1103" s="16"/>
      <c r="C1103" s="357">
        <v>2014</v>
      </c>
      <c r="D1103" s="357">
        <v>2015</v>
      </c>
      <c r="E1103" s="357">
        <v>2016</v>
      </c>
      <c r="F1103" s="357">
        <v>2017</v>
      </c>
      <c r="G1103" s="357">
        <v>2018</v>
      </c>
      <c r="H1103" s="357">
        <v>2019</v>
      </c>
    </row>
    <row r="1104" spans="2:8">
      <c r="B1104" s="443" t="s">
        <v>231</v>
      </c>
    </row>
    <row r="1105" spans="2:8">
      <c r="B1105" s="435" t="s">
        <v>526</v>
      </c>
      <c r="C1105" s="431">
        <v>5.9280905641580892</v>
      </c>
      <c r="D1105" s="431">
        <v>6.6413660748199597</v>
      </c>
      <c r="E1105" s="431">
        <v>7.048779597942282</v>
      </c>
      <c r="F1105" s="431">
        <v>7.4061650365453202</v>
      </c>
      <c r="G1105" s="431">
        <v>7.3677592283128446</v>
      </c>
      <c r="H1105" s="431">
        <v>8.4214773106000802</v>
      </c>
    </row>
    <row r="1106" spans="2:8">
      <c r="B1106" s="432" t="s">
        <v>163</v>
      </c>
      <c r="C1106" s="451">
        <v>4.0791664141072177</v>
      </c>
      <c r="D1106" s="451">
        <v>4.5471160220272777</v>
      </c>
      <c r="E1106" s="451">
        <v>4.8615418293261339</v>
      </c>
      <c r="F1106" s="451">
        <v>5.0739733766463049</v>
      </c>
      <c r="G1106" s="451">
        <v>4.9620278297126026</v>
      </c>
      <c r="H1106" s="431">
        <v>5.5903453840621653</v>
      </c>
    </row>
    <row r="1107" spans="2:8" ht="25.5">
      <c r="B1107" s="445" t="s">
        <v>884</v>
      </c>
      <c r="C1107" s="451">
        <v>2.6920385444826089</v>
      </c>
      <c r="D1107" s="451">
        <v>2.9888781759788317</v>
      </c>
      <c r="E1107" s="451">
        <v>3.1905578459630051</v>
      </c>
      <c r="F1107" s="451">
        <v>3.3455739557219029</v>
      </c>
      <c r="G1107" s="451">
        <v>3.2396300402058276</v>
      </c>
      <c r="H1107" s="431">
        <v>3.5643494886772262</v>
      </c>
    </row>
    <row r="1108" spans="2:8">
      <c r="B1108" s="434" t="s">
        <v>875</v>
      </c>
      <c r="C1108" s="451">
        <v>1.3871278696246088</v>
      </c>
      <c r="D1108" s="451">
        <v>1.5582378460484452</v>
      </c>
      <c r="E1108" s="451">
        <v>1.670983983363129</v>
      </c>
      <c r="F1108" s="451">
        <v>1.7283994209244025</v>
      </c>
      <c r="G1108" s="451">
        <v>1.7223977895067755</v>
      </c>
      <c r="H1108" s="431">
        <v>2.0259958953849391</v>
      </c>
    </row>
    <row r="1109" spans="2:8">
      <c r="B1109" s="435" t="s">
        <v>876</v>
      </c>
      <c r="C1109" s="451">
        <v>1.8489241500508711</v>
      </c>
      <c r="D1109" s="451">
        <v>2.0942500527926837</v>
      </c>
      <c r="E1109" s="451">
        <v>2.1872377686161482</v>
      </c>
      <c r="F1109" s="451">
        <v>2.3321916598990149</v>
      </c>
      <c r="G1109" s="451">
        <v>2.4073859593970779</v>
      </c>
      <c r="H1109" s="431">
        <v>2.8311319265379149</v>
      </c>
    </row>
    <row r="1110" spans="2:8">
      <c r="B1110" s="437" t="s">
        <v>885</v>
      </c>
      <c r="C1110" s="451">
        <v>1.1041492919064524</v>
      </c>
      <c r="D1110" s="451">
        <v>1.25022765535692</v>
      </c>
      <c r="E1110" s="451">
        <v>1.2970192272611187</v>
      </c>
      <c r="F1110" s="451">
        <v>1.4247378270541295</v>
      </c>
      <c r="G1110" s="451">
        <v>1.5039957643243602</v>
      </c>
      <c r="H1110" s="431">
        <v>1.7891911803399463</v>
      </c>
    </row>
    <row r="1111" spans="2:8">
      <c r="B1111" s="437" t="s">
        <v>878</v>
      </c>
      <c r="C1111" s="451">
        <v>0.74477485814441891</v>
      </c>
      <c r="D1111" s="451">
        <v>0.84402239743576324</v>
      </c>
      <c r="E1111" s="451">
        <v>0.89021854135502942</v>
      </c>
      <c r="F1111" s="451">
        <v>0.90745383284488546</v>
      </c>
      <c r="G1111" s="451">
        <v>0.90339019507271801</v>
      </c>
      <c r="H1111" s="431">
        <v>1.0419407461979686</v>
      </c>
    </row>
    <row r="1112" spans="2:8" ht="15.75" thickBot="1">
      <c r="B1112" s="435" t="s">
        <v>881</v>
      </c>
      <c r="C1112" s="438" t="s">
        <v>140</v>
      </c>
      <c r="D1112" s="438" t="s">
        <v>140</v>
      </c>
      <c r="E1112" s="438" t="s">
        <v>140</v>
      </c>
      <c r="F1112" s="438" t="s">
        <v>140</v>
      </c>
      <c r="G1112" s="438" t="s">
        <v>140</v>
      </c>
      <c r="H1112" s="438" t="s">
        <v>140</v>
      </c>
    </row>
    <row r="1113" spans="2:8" ht="15.75" thickTop="1">
      <c r="B1113" s="1064" t="s">
        <v>883</v>
      </c>
      <c r="C1113" s="1064"/>
      <c r="D1113" s="1064"/>
      <c r="E1113" s="1064"/>
      <c r="F1113" s="1064"/>
      <c r="G1113" s="1064"/>
      <c r="H1113" s="1064"/>
    </row>
    <row r="1114" spans="2:8">
      <c r="B1114" s="1067"/>
      <c r="C1114" s="1067"/>
      <c r="D1114" s="1067"/>
      <c r="E1114" s="1067"/>
      <c r="F1114" s="1067"/>
      <c r="G1114" s="1067"/>
      <c r="H1114" s="1067"/>
    </row>
  </sheetData>
  <mergeCells count="127">
    <mergeCell ref="B2:H2"/>
    <mergeCell ref="B13:H13"/>
    <mergeCell ref="B15:H15"/>
    <mergeCell ref="B31:H31"/>
    <mergeCell ref="B110:H110"/>
    <mergeCell ref="B111:H111"/>
    <mergeCell ref="B113:H113"/>
    <mergeCell ref="B144:H144"/>
    <mergeCell ref="B145:H145"/>
    <mergeCell ref="B147:H147"/>
    <mergeCell ref="B33:H33"/>
    <mergeCell ref="B49:H49"/>
    <mergeCell ref="B51:H51"/>
    <mergeCell ref="B80:H80"/>
    <mergeCell ref="B83:H83"/>
    <mergeCell ref="B312:H312"/>
    <mergeCell ref="B314:H314"/>
    <mergeCell ref="B366:H366"/>
    <mergeCell ref="B368:H368"/>
    <mergeCell ref="B420:H420"/>
    <mergeCell ref="B215:H215"/>
    <mergeCell ref="B217:H217"/>
    <mergeCell ref="B285:H285"/>
    <mergeCell ref="B286:H286"/>
    <mergeCell ref="B288:H288"/>
    <mergeCell ref="B468:H468"/>
    <mergeCell ref="B475:H475"/>
    <mergeCell ref="B476:H476"/>
    <mergeCell ref="B478:H478"/>
    <mergeCell ref="B503:H503"/>
    <mergeCell ref="B504:H504"/>
    <mergeCell ref="B422:H422"/>
    <mergeCell ref="B451:H451"/>
    <mergeCell ref="B453:H453"/>
    <mergeCell ref="B465:H465"/>
    <mergeCell ref="B466:H466"/>
    <mergeCell ref="B563:H563"/>
    <mergeCell ref="B653:H653"/>
    <mergeCell ref="B654:H654"/>
    <mergeCell ref="B656:H656"/>
    <mergeCell ref="B746:H746"/>
    <mergeCell ref="B747:H747"/>
    <mergeCell ref="B506:H506"/>
    <mergeCell ref="B531:H531"/>
    <mergeCell ref="B532:H532"/>
    <mergeCell ref="B534:H534"/>
    <mergeCell ref="B560:H560"/>
    <mergeCell ref="B561:H561"/>
    <mergeCell ref="B823:H823"/>
    <mergeCell ref="B843:H843"/>
    <mergeCell ref="B845:H845"/>
    <mergeCell ref="B881:H881"/>
    <mergeCell ref="B882:H882"/>
    <mergeCell ref="B884:H884"/>
    <mergeCell ref="B749:H749"/>
    <mergeCell ref="B797:H797"/>
    <mergeCell ref="B798:H798"/>
    <mergeCell ref="B800:H800"/>
    <mergeCell ref="B820:H820"/>
    <mergeCell ref="B821:H821"/>
    <mergeCell ref="B940:B941"/>
    <mergeCell ref="C940:C941"/>
    <mergeCell ref="D940:D941"/>
    <mergeCell ref="E940:E941"/>
    <mergeCell ref="F940:F941"/>
    <mergeCell ref="G940:H940"/>
    <mergeCell ref="B920:H920"/>
    <mergeCell ref="B921:H921"/>
    <mergeCell ref="B923:H923"/>
    <mergeCell ref="B926:B927"/>
    <mergeCell ref="C926:C927"/>
    <mergeCell ref="D926:D927"/>
    <mergeCell ref="E926:E927"/>
    <mergeCell ref="F926:F927"/>
    <mergeCell ref="G926:G927"/>
    <mergeCell ref="H926:H927"/>
    <mergeCell ref="B953:D953"/>
    <mergeCell ref="B954:H954"/>
    <mergeCell ref="B956:H956"/>
    <mergeCell ref="B965:H965"/>
    <mergeCell ref="B967:H967"/>
    <mergeCell ref="B970:B971"/>
    <mergeCell ref="C970:C971"/>
    <mergeCell ref="D970:D971"/>
    <mergeCell ref="E970:E971"/>
    <mergeCell ref="F970:F971"/>
    <mergeCell ref="B979:H979"/>
    <mergeCell ref="B982:B983"/>
    <mergeCell ref="C982:C983"/>
    <mergeCell ref="D982:D983"/>
    <mergeCell ref="E982:E983"/>
    <mergeCell ref="F982:F983"/>
    <mergeCell ref="G982:G983"/>
    <mergeCell ref="H982:H983"/>
    <mergeCell ref="G970:G971"/>
    <mergeCell ref="H970:H971"/>
    <mergeCell ref="B974:B975"/>
    <mergeCell ref="C974:C975"/>
    <mergeCell ref="D974:D975"/>
    <mergeCell ref="E974:E975"/>
    <mergeCell ref="F974:F975"/>
    <mergeCell ref="G974:G975"/>
    <mergeCell ref="H974:H975"/>
    <mergeCell ref="H986:H987"/>
    <mergeCell ref="B991:H991"/>
    <mergeCell ref="B1008:H1008"/>
    <mergeCell ref="B1009:H1009"/>
    <mergeCell ref="B1011:H1011"/>
    <mergeCell ref="B1028:H1028"/>
    <mergeCell ref="B986:B987"/>
    <mergeCell ref="C986:C987"/>
    <mergeCell ref="D986:D987"/>
    <mergeCell ref="E986:E987"/>
    <mergeCell ref="F986:F987"/>
    <mergeCell ref="G986:G987"/>
    <mergeCell ref="B1097:H1097"/>
    <mergeCell ref="B1113:H1113"/>
    <mergeCell ref="B1114:H1114"/>
    <mergeCell ref="B1066:H1066"/>
    <mergeCell ref="B1080:H1080"/>
    <mergeCell ref="B1082:H1082"/>
    <mergeCell ref="B1096:H1096"/>
    <mergeCell ref="B1029:H1029"/>
    <mergeCell ref="B1031:H1031"/>
    <mergeCell ref="B1048:H1048"/>
    <mergeCell ref="B1050:H1050"/>
    <mergeCell ref="B1064:H106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71"/>
  <sheetViews>
    <sheetView view="pageBreakPreview" topLeftCell="A635" zoomScale="85" zoomScaleNormal="100" zoomScaleSheetLayoutView="85" workbookViewId="0">
      <selection activeCell="C647" sqref="C647:H647"/>
    </sheetView>
  </sheetViews>
  <sheetFormatPr baseColWidth="10" defaultRowHeight="15"/>
  <cols>
    <col min="1" max="1" width="5.7109375" customWidth="1"/>
    <col min="2" max="2" width="47.5703125" style="14" customWidth="1"/>
    <col min="3" max="8" width="13.28515625" style="232" customWidth="1"/>
  </cols>
  <sheetData>
    <row r="2" spans="2:8">
      <c r="B2" s="1063" t="s">
        <v>6</v>
      </c>
      <c r="C2" s="1063"/>
      <c r="D2" s="1063"/>
      <c r="E2" s="1063"/>
      <c r="F2" s="1063"/>
      <c r="G2" s="1063"/>
      <c r="H2" s="1063"/>
    </row>
    <row r="3" spans="2:8">
      <c r="B3" s="13" t="s">
        <v>5</v>
      </c>
      <c r="C3" s="187"/>
      <c r="D3" s="187"/>
      <c r="E3" s="187"/>
      <c r="F3" s="187"/>
      <c r="G3" s="187"/>
      <c r="H3" s="187"/>
    </row>
    <row r="4" spans="2:8">
      <c r="B4" s="15"/>
    </row>
    <row r="5" spans="2:8">
      <c r="B5" s="16"/>
      <c r="C5" s="17">
        <v>2014</v>
      </c>
      <c r="D5" s="17">
        <v>2015</v>
      </c>
      <c r="E5" s="17">
        <v>2016</v>
      </c>
      <c r="F5" s="17">
        <v>2017</v>
      </c>
      <c r="G5" s="17">
        <v>2018</v>
      </c>
      <c r="H5" s="17">
        <v>2019</v>
      </c>
    </row>
    <row r="6" spans="2:8">
      <c r="B6" s="18" t="s">
        <v>546</v>
      </c>
      <c r="C6" s="29">
        <v>0.157</v>
      </c>
      <c r="D6" s="29">
        <v>0.159</v>
      </c>
      <c r="E6" s="29">
        <v>0.16</v>
      </c>
      <c r="F6" s="29">
        <v>0.16</v>
      </c>
      <c r="G6" s="29">
        <v>0.159</v>
      </c>
      <c r="H6" s="29">
        <v>0.156</v>
      </c>
    </row>
    <row r="7" spans="2:8">
      <c r="B7" s="18" t="s">
        <v>112</v>
      </c>
      <c r="C7" s="29">
        <v>3158.3798882681563</v>
      </c>
      <c r="D7" s="29">
        <v>3151.8994413407818</v>
      </c>
      <c r="E7" s="29">
        <v>3122.2905027932957</v>
      </c>
      <c r="F7" s="29">
        <v>3116.5921787709494</v>
      </c>
      <c r="G7" s="29">
        <v>3127.9329608938547</v>
      </c>
      <c r="H7" s="29">
        <v>3102.9050279329608</v>
      </c>
    </row>
    <row r="8" spans="2:8">
      <c r="B8" s="18" t="s">
        <v>539</v>
      </c>
      <c r="C8" s="29">
        <v>20120.670391061452</v>
      </c>
      <c r="D8" s="29">
        <v>19824.581005586591</v>
      </c>
      <c r="E8" s="29">
        <v>19473.184357541901</v>
      </c>
      <c r="F8" s="29">
        <v>19477.09497206704</v>
      </c>
      <c r="G8" s="29">
        <v>19713.966480446928</v>
      </c>
      <c r="H8" s="29">
        <v>19862.011173184357</v>
      </c>
    </row>
    <row r="9" spans="2:8">
      <c r="B9" s="18" t="s">
        <v>547</v>
      </c>
      <c r="C9" s="29">
        <v>1.4999999999999999E-2</v>
      </c>
      <c r="D9" s="29">
        <v>-5.0000000000000001E-3</v>
      </c>
      <c r="E9" s="29">
        <v>0</v>
      </c>
      <c r="F9" s="29">
        <v>1.6E-2</v>
      </c>
      <c r="G9" s="29">
        <v>2.5999999999999999E-2</v>
      </c>
      <c r="H9" s="29">
        <v>2.5999999999999999E-2</v>
      </c>
    </row>
    <row r="10" spans="2:8">
      <c r="B10" s="18" t="s">
        <v>892</v>
      </c>
      <c r="C10" s="232">
        <v>1.79</v>
      </c>
      <c r="D10" s="232">
        <v>1.79</v>
      </c>
      <c r="E10" s="232">
        <v>1.79</v>
      </c>
      <c r="F10" s="232">
        <v>1.79</v>
      </c>
      <c r="G10" s="232">
        <v>1.79</v>
      </c>
      <c r="H10" s="232">
        <v>1.79</v>
      </c>
    </row>
    <row r="11" spans="2:8">
      <c r="B11" s="21" t="s">
        <v>549</v>
      </c>
      <c r="C11" s="29" t="s">
        <v>738</v>
      </c>
      <c r="D11" s="29" t="s">
        <v>738</v>
      </c>
      <c r="E11" s="29" t="s">
        <v>738</v>
      </c>
      <c r="F11" s="29" t="s">
        <v>738</v>
      </c>
      <c r="G11" s="29" t="s">
        <v>738</v>
      </c>
      <c r="H11" s="29" t="s">
        <v>738</v>
      </c>
    </row>
    <row r="12" spans="2:8" ht="15.75" thickBot="1">
      <c r="B12" s="22" t="s">
        <v>114</v>
      </c>
      <c r="C12" s="29" t="s">
        <v>738</v>
      </c>
      <c r="D12" s="29" t="s">
        <v>738</v>
      </c>
      <c r="E12" s="29" t="s">
        <v>738</v>
      </c>
      <c r="F12" s="29" t="s">
        <v>738</v>
      </c>
      <c r="G12" s="29" t="s">
        <v>738</v>
      </c>
      <c r="H12" s="29" t="s">
        <v>738</v>
      </c>
    </row>
    <row r="13" spans="2:8" ht="15.75" thickTop="1">
      <c r="B13" s="1071" t="s">
        <v>893</v>
      </c>
      <c r="C13" s="1071"/>
      <c r="D13" s="1071"/>
      <c r="E13" s="1071"/>
      <c r="F13" s="1071"/>
      <c r="G13" s="1071"/>
      <c r="H13" s="1071"/>
    </row>
    <row r="14" spans="2:8">
      <c r="B14" s="18"/>
    </row>
    <row r="15" spans="2:8">
      <c r="B15" s="1063" t="s">
        <v>8</v>
      </c>
      <c r="C15" s="1063"/>
      <c r="D15" s="1063"/>
      <c r="E15" s="1063"/>
      <c r="F15" s="1063"/>
      <c r="G15" s="1063"/>
      <c r="H15" s="1063"/>
    </row>
    <row r="16" spans="2:8">
      <c r="B16" s="13" t="s">
        <v>7</v>
      </c>
    </row>
    <row r="17" spans="2:8">
      <c r="B17" s="26" t="s">
        <v>116</v>
      </c>
    </row>
    <row r="18" spans="2:8">
      <c r="B18" s="27"/>
    </row>
    <row r="19" spans="2:8">
      <c r="B19" s="16"/>
      <c r="C19" s="17">
        <v>2014</v>
      </c>
      <c r="D19" s="17">
        <v>2015</v>
      </c>
      <c r="E19" s="17">
        <v>2016</v>
      </c>
      <c r="F19" s="17">
        <v>2017</v>
      </c>
      <c r="G19" s="17">
        <v>2018</v>
      </c>
      <c r="H19" s="17">
        <v>2019</v>
      </c>
    </row>
    <row r="20" spans="2:8">
      <c r="B20" s="28" t="s">
        <v>117</v>
      </c>
      <c r="C20" s="36">
        <v>243.43575418994413</v>
      </c>
      <c r="D20" s="36">
        <v>254.79776536312849</v>
      </c>
      <c r="E20" s="36">
        <v>208.88268156424579</v>
      </c>
      <c r="F20" s="36">
        <v>216.98324022346367</v>
      </c>
      <c r="G20" s="36">
        <v>219.32960893854749</v>
      </c>
      <c r="H20" s="36">
        <v>218.77094972067039</v>
      </c>
    </row>
    <row r="21" spans="2:8">
      <c r="B21" s="30" t="s">
        <v>118</v>
      </c>
      <c r="C21" s="36">
        <v>1839.7558659217875</v>
      </c>
      <c r="D21" s="36">
        <v>1810.8620111731841</v>
      </c>
      <c r="E21" s="36">
        <v>1843.3519553072626</v>
      </c>
      <c r="F21" s="36">
        <v>2193.2960893854747</v>
      </c>
      <c r="G21" s="36">
        <v>2187.7094972067039</v>
      </c>
      <c r="H21" s="36">
        <v>2352.2905027932961</v>
      </c>
    </row>
    <row r="22" spans="2:8">
      <c r="B22" s="31" t="s">
        <v>119</v>
      </c>
      <c r="C22" s="36"/>
      <c r="D22" s="36"/>
      <c r="E22" s="36"/>
      <c r="F22" s="36"/>
      <c r="G22" s="36"/>
      <c r="H22" s="36"/>
    </row>
    <row r="23" spans="2:8">
      <c r="B23" s="32" t="s">
        <v>120</v>
      </c>
      <c r="C23" s="36">
        <v>1345.3027932960892</v>
      </c>
      <c r="D23" s="36">
        <v>1305.5061452513964</v>
      </c>
      <c r="E23" s="36">
        <v>1300.1675977653631</v>
      </c>
      <c r="F23" s="36">
        <v>1485.5307262569831</v>
      </c>
      <c r="G23" s="36">
        <v>1468.1564245810055</v>
      </c>
      <c r="H23" s="36">
        <v>1646.9273743016759</v>
      </c>
    </row>
    <row r="24" spans="2:8">
      <c r="B24" s="32" t="s">
        <v>121</v>
      </c>
      <c r="C24" s="36">
        <v>494.45307262569833</v>
      </c>
      <c r="D24" s="36">
        <v>505.35586592178771</v>
      </c>
      <c r="E24" s="36">
        <v>543.18435754189943</v>
      </c>
      <c r="F24" s="36">
        <v>707.76536312849169</v>
      </c>
      <c r="G24" s="36">
        <v>719.55307262569829</v>
      </c>
      <c r="H24" s="36">
        <v>705.36312849162005</v>
      </c>
    </row>
    <row r="25" spans="2:8">
      <c r="B25" s="30" t="s">
        <v>122</v>
      </c>
      <c r="C25" s="36">
        <v>2035.9921787709493</v>
      </c>
      <c r="D25" s="36">
        <v>2016.14469273743</v>
      </c>
      <c r="E25" s="36">
        <v>2052.1787709497207</v>
      </c>
      <c r="F25" s="36">
        <v>2410.2793296089385</v>
      </c>
      <c r="G25" s="36">
        <v>2403.6312849162009</v>
      </c>
      <c r="H25" s="36">
        <v>2403.4636871508378</v>
      </c>
    </row>
    <row r="26" spans="2:8">
      <c r="B26" s="30" t="s">
        <v>123</v>
      </c>
      <c r="C26" s="86"/>
      <c r="D26" s="86"/>
      <c r="E26" s="86"/>
      <c r="F26" s="86"/>
      <c r="G26" s="86"/>
      <c r="H26" s="86"/>
    </row>
    <row r="27" spans="2:8">
      <c r="B27" s="33" t="s">
        <v>124</v>
      </c>
      <c r="C27" s="86" t="s">
        <v>125</v>
      </c>
      <c r="D27" s="86" t="s">
        <v>125</v>
      </c>
      <c r="E27" s="86" t="s">
        <v>125</v>
      </c>
      <c r="F27" s="86" t="s">
        <v>125</v>
      </c>
      <c r="G27" s="86" t="s">
        <v>125</v>
      </c>
      <c r="H27" s="86" t="s">
        <v>125</v>
      </c>
    </row>
    <row r="28" spans="2:8">
      <c r="B28" s="33" t="s">
        <v>126</v>
      </c>
      <c r="C28" s="86" t="s">
        <v>140</v>
      </c>
      <c r="D28" s="86" t="s">
        <v>140</v>
      </c>
      <c r="E28" s="86" t="s">
        <v>140</v>
      </c>
      <c r="F28" s="86" t="s">
        <v>140</v>
      </c>
      <c r="G28" s="86" t="s">
        <v>140</v>
      </c>
      <c r="H28" s="86" t="s">
        <v>140</v>
      </c>
    </row>
    <row r="29" spans="2:8">
      <c r="B29" s="33" t="s">
        <v>127</v>
      </c>
      <c r="C29" s="86" t="s">
        <v>140</v>
      </c>
      <c r="D29" s="86" t="s">
        <v>140</v>
      </c>
      <c r="E29" s="86" t="s">
        <v>140</v>
      </c>
      <c r="F29" s="86" t="s">
        <v>140</v>
      </c>
      <c r="G29" s="86" t="s">
        <v>140</v>
      </c>
      <c r="H29" s="86" t="s">
        <v>140</v>
      </c>
    </row>
    <row r="30" spans="2:8" ht="15.75" thickBot="1">
      <c r="B30" s="22" t="s">
        <v>128</v>
      </c>
      <c r="C30" s="86" t="s">
        <v>140</v>
      </c>
      <c r="D30" s="86" t="s">
        <v>140</v>
      </c>
      <c r="E30" s="86" t="s">
        <v>140</v>
      </c>
      <c r="F30" s="86" t="s">
        <v>140</v>
      </c>
      <c r="G30" s="86" t="s">
        <v>140</v>
      </c>
      <c r="H30" s="86" t="s">
        <v>140</v>
      </c>
    </row>
    <row r="31" spans="2:8" ht="15.75" thickTop="1">
      <c r="B31" s="1071" t="s">
        <v>894</v>
      </c>
      <c r="C31" s="1071"/>
      <c r="D31" s="1071"/>
      <c r="E31" s="1071"/>
      <c r="F31" s="1071"/>
      <c r="G31" s="1071"/>
      <c r="H31" s="1071"/>
    </row>
    <row r="32" spans="2:8">
      <c r="B32" s="1067"/>
      <c r="C32" s="1067"/>
      <c r="D32" s="1067"/>
      <c r="E32" s="1067"/>
      <c r="F32" s="1067"/>
      <c r="G32" s="1067"/>
      <c r="H32" s="1067"/>
    </row>
    <row r="33" spans="2:8">
      <c r="B33" s="27"/>
    </row>
    <row r="34" spans="2:8">
      <c r="B34" s="1063" t="s">
        <v>10</v>
      </c>
      <c r="C34" s="1063"/>
      <c r="D34" s="1063"/>
      <c r="E34" s="1063"/>
      <c r="F34" s="1063"/>
      <c r="G34" s="1063"/>
      <c r="H34" s="1063"/>
    </row>
    <row r="35" spans="2:8">
      <c r="B35" s="13" t="s">
        <v>9</v>
      </c>
    </row>
    <row r="36" spans="2:8">
      <c r="B36" s="35" t="s">
        <v>116</v>
      </c>
    </row>
    <row r="37" spans="2:8">
      <c r="B37" s="27"/>
    </row>
    <row r="38" spans="2:8">
      <c r="B38" s="16"/>
      <c r="C38" s="17">
        <v>2014</v>
      </c>
      <c r="D38" s="17">
        <v>2015</v>
      </c>
      <c r="E38" s="17">
        <v>2016</v>
      </c>
      <c r="F38" s="17">
        <v>2017</v>
      </c>
      <c r="G38" s="17">
        <v>2018</v>
      </c>
      <c r="H38" s="17">
        <v>2019</v>
      </c>
    </row>
    <row r="39" spans="2:8">
      <c r="B39" s="28" t="s">
        <v>130</v>
      </c>
      <c r="C39" s="236">
        <v>836.76201117318442</v>
      </c>
      <c r="D39" s="236">
        <v>913.84779986033516</v>
      </c>
      <c r="E39" s="236">
        <v>929.17989845810052</v>
      </c>
      <c r="F39" s="236">
        <v>1182.7420580670391</v>
      </c>
      <c r="G39" s="236">
        <v>1143.4796830614525</v>
      </c>
      <c r="H39" s="236">
        <v>1000.7262569832402</v>
      </c>
    </row>
    <row r="40" spans="2:8">
      <c r="B40" s="33" t="s">
        <v>134</v>
      </c>
      <c r="C40" s="453">
        <v>619.75027932960893</v>
      </c>
      <c r="D40" s="453">
        <v>639.70837988826815</v>
      </c>
      <c r="E40" s="453">
        <v>648.24692737430166</v>
      </c>
      <c r="F40" s="453">
        <v>718.87206703910613</v>
      </c>
      <c r="G40" s="453">
        <v>725.4284916201118</v>
      </c>
      <c r="H40" s="453">
        <v>716.20111731843576</v>
      </c>
    </row>
    <row r="41" spans="2:8">
      <c r="B41" s="37" t="s">
        <v>131</v>
      </c>
      <c r="C41" s="453">
        <v>619.75027932960893</v>
      </c>
      <c r="D41" s="453">
        <v>639.70837988826815</v>
      </c>
      <c r="E41" s="453">
        <v>648.24692737430166</v>
      </c>
      <c r="F41" s="453">
        <v>718.87206703910613</v>
      </c>
      <c r="G41" s="453">
        <v>725.4284916201118</v>
      </c>
      <c r="H41" s="453">
        <v>716.20111731843576</v>
      </c>
    </row>
    <row r="42" spans="2:8">
      <c r="B42" s="37" t="s">
        <v>132</v>
      </c>
      <c r="C42" s="453" t="s">
        <v>738</v>
      </c>
      <c r="D42" s="453" t="s">
        <v>738</v>
      </c>
      <c r="E42" s="453" t="s">
        <v>738</v>
      </c>
      <c r="F42" s="453"/>
      <c r="G42" s="453"/>
      <c r="H42" s="453"/>
    </row>
    <row r="43" spans="2:8">
      <c r="B43" s="33" t="s">
        <v>133</v>
      </c>
      <c r="C43" s="453">
        <v>217.01173184357543</v>
      </c>
      <c r="D43" s="453">
        <v>274.139419972067</v>
      </c>
      <c r="E43" s="453">
        <v>280.93297108379886</v>
      </c>
      <c r="F43" s="453">
        <v>463.86999102793288</v>
      </c>
      <c r="G43" s="453">
        <v>418.05119144134079</v>
      </c>
      <c r="H43" s="453">
        <v>284.52513966480444</v>
      </c>
    </row>
    <row r="44" spans="2:8">
      <c r="B44" s="37" t="s">
        <v>131</v>
      </c>
      <c r="C44" s="453">
        <v>154.74301675977654</v>
      </c>
      <c r="D44" s="453">
        <v>233.43734878770948</v>
      </c>
      <c r="E44" s="453">
        <v>242.3138676927374</v>
      </c>
      <c r="F44" s="453">
        <v>362.52705490502791</v>
      </c>
      <c r="G44" s="453">
        <v>276.94225678212291</v>
      </c>
      <c r="H44" s="453">
        <v>169.27374301675977</v>
      </c>
    </row>
    <row r="45" spans="2:8">
      <c r="B45" s="37" t="s">
        <v>132</v>
      </c>
      <c r="C45" s="453">
        <v>62.268715083798881</v>
      </c>
      <c r="D45" s="453">
        <v>40.702071184357536</v>
      </c>
      <c r="E45" s="453">
        <v>38.619103391061444</v>
      </c>
      <c r="F45" s="453">
        <v>101.34293612290504</v>
      </c>
      <c r="G45" s="453">
        <v>141.10893465921791</v>
      </c>
      <c r="H45" s="453">
        <v>115.2513966480447</v>
      </c>
    </row>
    <row r="46" spans="2:8">
      <c r="B46" s="28" t="s">
        <v>135</v>
      </c>
      <c r="C46" s="453">
        <v>7.6536312849162007</v>
      </c>
      <c r="D46" s="453">
        <v>10.377653631284916</v>
      </c>
      <c r="E46" s="453">
        <v>56.425698324022342</v>
      </c>
      <c r="F46" s="453">
        <v>36.92178770949721</v>
      </c>
      <c r="G46" s="453">
        <v>23.981564245810056</v>
      </c>
      <c r="H46" s="453">
        <v>25.75418994413408</v>
      </c>
    </row>
    <row r="47" spans="2:8" ht="15.75" thickBot="1">
      <c r="B47" s="39" t="s">
        <v>136</v>
      </c>
      <c r="C47" s="453">
        <v>48.938547486033514</v>
      </c>
      <c r="D47" s="453">
        <v>86.019553072625698</v>
      </c>
      <c r="E47" s="453">
        <v>25.36567597765363</v>
      </c>
      <c r="F47" s="453">
        <v>77.5627882067039</v>
      </c>
      <c r="G47" s="453">
        <v>160.79018016759775</v>
      </c>
      <c r="H47" s="453">
        <v>149.16201117318437</v>
      </c>
    </row>
    <row r="48" spans="2:8" ht="15.75" thickTop="1">
      <c r="B48" s="1071" t="s">
        <v>894</v>
      </c>
      <c r="C48" s="1071"/>
      <c r="D48" s="1071"/>
      <c r="E48" s="1071"/>
      <c r="F48" s="1071"/>
      <c r="G48" s="1071"/>
      <c r="H48" s="1071"/>
    </row>
    <row r="49" spans="2:8">
      <c r="B49" s="27"/>
    </row>
    <row r="50" spans="2:8">
      <c r="B50" s="1063" t="s">
        <v>12</v>
      </c>
      <c r="C50" s="1063"/>
      <c r="D50" s="1063"/>
      <c r="E50" s="1063"/>
      <c r="F50" s="1063"/>
      <c r="G50" s="1063"/>
      <c r="H50" s="1063"/>
    </row>
    <row r="51" spans="2:8">
      <c r="B51" s="13" t="s">
        <v>11</v>
      </c>
    </row>
    <row r="52" spans="2:8">
      <c r="B52" s="26" t="s">
        <v>116</v>
      </c>
    </row>
    <row r="53" spans="2:8">
      <c r="B53" s="27"/>
    </row>
    <row r="54" spans="2:8">
      <c r="B54" s="16"/>
      <c r="C54" s="17">
        <v>2014</v>
      </c>
      <c r="D54" s="17">
        <v>2015</v>
      </c>
      <c r="E54" s="17">
        <v>2016</v>
      </c>
      <c r="F54" s="17">
        <v>2017</v>
      </c>
      <c r="G54" s="17">
        <v>2018</v>
      </c>
      <c r="H54" s="17">
        <v>2019</v>
      </c>
    </row>
    <row r="55" spans="2:8">
      <c r="B55" s="27" t="s">
        <v>137</v>
      </c>
      <c r="C55" s="36">
        <v>252.26844010055865</v>
      </c>
      <c r="D55" s="36">
        <v>264.1094529832402</v>
      </c>
      <c r="E55" s="36">
        <v>273.72531681005586</v>
      </c>
      <c r="F55" s="36">
        <v>294.27973502793293</v>
      </c>
      <c r="G55" s="36">
        <v>283.7626670893855</v>
      </c>
      <c r="H55" s="36">
        <v>293.29608938547483</v>
      </c>
    </row>
    <row r="56" spans="2:8">
      <c r="B56" s="26"/>
      <c r="C56" s="36"/>
      <c r="D56" s="36"/>
      <c r="E56" s="36"/>
      <c r="F56" s="36"/>
      <c r="G56" s="36"/>
      <c r="H56" s="36"/>
    </row>
    <row r="57" spans="2:8">
      <c r="B57" s="27" t="s">
        <v>138</v>
      </c>
      <c r="C57" s="36">
        <v>223.37932960893855</v>
      </c>
      <c r="D57" s="36">
        <v>234.1268156424581</v>
      </c>
      <c r="E57" s="36">
        <v>242.87765363128489</v>
      </c>
      <c r="F57" s="36">
        <v>262.3888268156424</v>
      </c>
      <c r="G57" s="36">
        <v>250.16536312849166</v>
      </c>
      <c r="H57" s="36">
        <v>259.21787709497204</v>
      </c>
    </row>
    <row r="58" spans="2:8">
      <c r="B58" s="454" t="s">
        <v>119</v>
      </c>
      <c r="C58" s="36"/>
      <c r="D58" s="36"/>
      <c r="E58" s="36"/>
      <c r="F58" s="36"/>
      <c r="G58" s="36"/>
      <c r="H58" s="36"/>
    </row>
    <row r="59" spans="2:8">
      <c r="B59" s="455" t="s">
        <v>895</v>
      </c>
      <c r="C59" s="36">
        <v>0.91229050279329604</v>
      </c>
      <c r="D59" s="36">
        <v>0.91173184357541892</v>
      </c>
      <c r="E59" s="36">
        <v>0.91284916201117305</v>
      </c>
      <c r="F59" s="36">
        <v>0.90949720670391054</v>
      </c>
      <c r="G59" s="36">
        <v>0.7558659217877095</v>
      </c>
      <c r="H59" s="36">
        <v>0.6435754189944134</v>
      </c>
    </row>
    <row r="60" spans="2:8">
      <c r="B60" s="455" t="s">
        <v>896</v>
      </c>
      <c r="C60" s="36">
        <v>160.23296089385474</v>
      </c>
      <c r="D60" s="36">
        <v>168.92793296089383</v>
      </c>
      <c r="E60" s="36">
        <v>176.76983240223464</v>
      </c>
      <c r="F60" s="36">
        <v>191.99664804469273</v>
      </c>
      <c r="G60" s="36">
        <v>181.48882681564245</v>
      </c>
      <c r="H60" s="36">
        <v>184.5977653631285</v>
      </c>
    </row>
    <row r="61" spans="2:8">
      <c r="B61" s="455" t="s">
        <v>897</v>
      </c>
      <c r="C61" s="36">
        <v>30.691061452513964</v>
      </c>
      <c r="D61" s="36">
        <v>31.858100558659221</v>
      </c>
      <c r="E61" s="36">
        <v>32.727374301675979</v>
      </c>
      <c r="F61" s="36">
        <v>35.540782122905028</v>
      </c>
      <c r="G61" s="36">
        <v>33.794413407821224</v>
      </c>
      <c r="H61" s="36">
        <v>36.786033519553065</v>
      </c>
    </row>
    <row r="62" spans="2:8">
      <c r="B62" s="455" t="s">
        <v>898</v>
      </c>
      <c r="C62" s="36">
        <v>21.130167597765364</v>
      </c>
      <c r="D62" s="36">
        <v>21.764804469273745</v>
      </c>
      <c r="E62" s="36">
        <v>21.169832402234636</v>
      </c>
      <c r="F62" s="36">
        <v>22.447486033519549</v>
      </c>
      <c r="G62" s="36">
        <v>22.383240223463687</v>
      </c>
      <c r="H62" s="36">
        <v>25.086033519553073</v>
      </c>
    </row>
    <row r="63" spans="2:8">
      <c r="B63" s="455" t="s">
        <v>899</v>
      </c>
      <c r="C63" s="36">
        <v>9.4396648044692721</v>
      </c>
      <c r="D63" s="36">
        <v>9.6905027932960888</v>
      </c>
      <c r="E63" s="36">
        <v>10.322346368715083</v>
      </c>
      <c r="F63" s="36">
        <v>10.520670391061453</v>
      </c>
      <c r="G63" s="36">
        <v>10.772625698324022</v>
      </c>
      <c r="H63" s="36">
        <v>11.04022346368715</v>
      </c>
    </row>
    <row r="64" spans="2:8">
      <c r="B64" s="455" t="s">
        <v>900</v>
      </c>
      <c r="C64" s="36">
        <v>0.97318435754189947</v>
      </c>
      <c r="D64" s="36">
        <v>0.97374301675977659</v>
      </c>
      <c r="E64" s="36">
        <v>0.97541899441340785</v>
      </c>
      <c r="F64" s="36">
        <v>0.97374301675977659</v>
      </c>
      <c r="G64" s="36">
        <v>0.97039106145251397</v>
      </c>
      <c r="H64" s="36">
        <v>0.97039106145251397</v>
      </c>
    </row>
    <row r="65" spans="2:8">
      <c r="B65" s="456"/>
      <c r="C65" s="36"/>
      <c r="D65" s="36"/>
      <c r="E65" s="36"/>
      <c r="F65" s="36"/>
      <c r="G65" s="36"/>
      <c r="H65" s="36"/>
    </row>
    <row r="66" spans="2:8">
      <c r="B66" s="27" t="s">
        <v>150</v>
      </c>
      <c r="C66" s="36">
        <v>28.889110491620109</v>
      </c>
      <c r="D66" s="36">
        <v>29.982637340782123</v>
      </c>
      <c r="E66" s="36">
        <v>30.847663178770951</v>
      </c>
      <c r="F66" s="36">
        <v>31.890908212290501</v>
      </c>
      <c r="G66" s="36">
        <v>33.597303960893846</v>
      </c>
      <c r="H66" s="36">
        <v>33.519553072625698</v>
      </c>
    </row>
    <row r="67" spans="2:8">
      <c r="B67" s="454" t="s">
        <v>119</v>
      </c>
      <c r="C67" s="36"/>
      <c r="D67" s="36"/>
      <c r="E67" s="36"/>
      <c r="F67" s="36"/>
      <c r="G67" s="36"/>
      <c r="H67" s="36"/>
    </row>
    <row r="68" spans="2:8">
      <c r="B68" s="455" t="s">
        <v>901</v>
      </c>
      <c r="C68" s="457">
        <v>6.8227150837988821</v>
      </c>
      <c r="D68" s="457">
        <v>7.1321592178770947</v>
      </c>
      <c r="E68" s="349">
        <v>7.3006536312849164</v>
      </c>
      <c r="F68" s="349">
        <v>7.7216005586592171</v>
      </c>
      <c r="G68" s="349">
        <v>8.3938351955307269</v>
      </c>
      <c r="H68" s="349">
        <v>8.2625698324022334</v>
      </c>
    </row>
    <row r="69" spans="2:8">
      <c r="B69" s="455" t="s">
        <v>902</v>
      </c>
      <c r="C69" s="457">
        <v>0.54404916201117315</v>
      </c>
      <c r="D69" s="457">
        <v>0.54394748603351961</v>
      </c>
      <c r="E69" s="349">
        <v>0.53971061452513969</v>
      </c>
      <c r="F69" s="349">
        <v>0.53692709497206703</v>
      </c>
      <c r="G69" s="349">
        <v>0.53693100558659212</v>
      </c>
      <c r="H69" s="349">
        <v>0.53798882681564242</v>
      </c>
    </row>
    <row r="70" spans="2:8">
      <c r="B70" s="455" t="s">
        <v>903</v>
      </c>
      <c r="C70" s="457">
        <v>10.240739664804469</v>
      </c>
      <c r="D70" s="457">
        <v>10.656080446927373</v>
      </c>
      <c r="E70" s="349">
        <v>11.092690502793296</v>
      </c>
      <c r="F70" s="349">
        <v>11.38736312849162</v>
      </c>
      <c r="G70" s="349">
        <v>12.056479329608939</v>
      </c>
      <c r="H70" s="349">
        <v>12.076536312849163</v>
      </c>
    </row>
    <row r="71" spans="2:8">
      <c r="B71" s="455" t="s">
        <v>904</v>
      </c>
      <c r="C71" s="457">
        <v>0.39469134078212292</v>
      </c>
      <c r="D71" s="457">
        <v>0.38272569832402231</v>
      </c>
      <c r="E71" s="349">
        <v>0.37998603351955307</v>
      </c>
      <c r="F71" s="349">
        <v>0.37857150837988823</v>
      </c>
      <c r="G71" s="349">
        <v>0.37787402234636869</v>
      </c>
      <c r="H71" s="349">
        <v>0.37374301675977656</v>
      </c>
    </row>
    <row r="72" spans="2:8">
      <c r="B72" s="455" t="s">
        <v>905</v>
      </c>
      <c r="C72" s="457">
        <v>5.2700333798882673</v>
      </c>
      <c r="D72" s="457">
        <v>5.4691365921787716</v>
      </c>
      <c r="E72" s="349">
        <v>5.6334046089385472</v>
      </c>
      <c r="F72" s="349">
        <v>5.8148858938547487</v>
      </c>
      <c r="G72" s="349">
        <v>6.0170026536312848</v>
      </c>
      <c r="H72" s="349">
        <v>6.1553072625698331</v>
      </c>
    </row>
    <row r="73" spans="2:8">
      <c r="B73" s="455" t="s">
        <v>906</v>
      </c>
      <c r="C73" s="315">
        <v>2.7806342458100559</v>
      </c>
      <c r="D73" s="315">
        <v>2.8763844134078211</v>
      </c>
      <c r="E73" s="315">
        <v>2.9409153072625696</v>
      </c>
      <c r="F73" s="315">
        <v>3.0200163128491622</v>
      </c>
      <c r="G73" s="315">
        <v>3.1082931843575423</v>
      </c>
      <c r="H73" s="315">
        <v>3.1726256983240226</v>
      </c>
    </row>
    <row r="74" spans="2:8">
      <c r="B74" s="455" t="s">
        <v>907</v>
      </c>
      <c r="C74" s="86">
        <v>1.6097917877094969</v>
      </c>
      <c r="D74" s="86">
        <v>1.6729793854748605</v>
      </c>
      <c r="E74" s="86">
        <v>1.6919683240223464</v>
      </c>
      <c r="F74" s="86">
        <v>1.7430152234636871</v>
      </c>
      <c r="G74" s="86">
        <v>1.7932699720670391</v>
      </c>
      <c r="H74" s="86">
        <v>1.8374301675977653</v>
      </c>
    </row>
    <row r="75" spans="2:8">
      <c r="B75" s="455" t="s">
        <v>908</v>
      </c>
      <c r="C75" s="86">
        <v>0.24712681564245809</v>
      </c>
      <c r="D75" s="86">
        <v>0.24684748603351955</v>
      </c>
      <c r="E75" s="86">
        <v>0.24683296089385473</v>
      </c>
      <c r="F75" s="86">
        <v>0.24670726256983239</v>
      </c>
      <c r="G75" s="86">
        <v>0.24670729050279327</v>
      </c>
      <c r="H75" s="86">
        <v>0.24636871508379887</v>
      </c>
    </row>
    <row r="76" spans="2:8">
      <c r="B76" s="458"/>
      <c r="C76" s="232">
        <v>0.97932901117318427</v>
      </c>
      <c r="D76" s="232">
        <v>1.0023766145251396</v>
      </c>
      <c r="E76" s="232">
        <v>1.021501195530726</v>
      </c>
      <c r="F76" s="232">
        <v>1.0418212290502793</v>
      </c>
      <c r="G76" s="232">
        <v>1.0669113072625698</v>
      </c>
      <c r="H76" s="232">
        <v>1.0882681564245809</v>
      </c>
    </row>
    <row r="77" spans="2:8">
      <c r="B77" s="42" t="s">
        <v>156</v>
      </c>
      <c r="C77" s="86" t="s">
        <v>125</v>
      </c>
      <c r="D77" s="86" t="s">
        <v>125</v>
      </c>
      <c r="E77" s="86" t="s">
        <v>125</v>
      </c>
      <c r="F77" s="86" t="s">
        <v>125</v>
      </c>
      <c r="G77" s="86" t="s">
        <v>125</v>
      </c>
      <c r="H77" s="86" t="s">
        <v>125</v>
      </c>
    </row>
    <row r="78" spans="2:8" ht="15.75" thickBot="1">
      <c r="B78" s="43" t="s">
        <v>117</v>
      </c>
      <c r="C78" s="86" t="s">
        <v>125</v>
      </c>
      <c r="D78" s="86" t="s">
        <v>125</v>
      </c>
      <c r="E78" s="86" t="s">
        <v>125</v>
      </c>
      <c r="F78" s="86" t="s">
        <v>125</v>
      </c>
      <c r="G78" s="86" t="s">
        <v>125</v>
      </c>
      <c r="H78" s="86" t="s">
        <v>125</v>
      </c>
    </row>
    <row r="79" spans="2:8" ht="15.75" thickTop="1">
      <c r="B79" s="1071" t="s">
        <v>894</v>
      </c>
      <c r="C79" s="1071"/>
      <c r="D79" s="1071"/>
      <c r="E79" s="1071"/>
      <c r="F79" s="1071"/>
      <c r="G79" s="1071"/>
      <c r="H79" s="1071"/>
    </row>
    <row r="80" spans="2:8">
      <c r="B80" s="27"/>
    </row>
    <row r="81" spans="2:8">
      <c r="B81" s="1063" t="s">
        <v>14</v>
      </c>
      <c r="C81" s="1063"/>
      <c r="D81" s="1063"/>
      <c r="E81" s="1063"/>
      <c r="F81" s="1063"/>
      <c r="G81" s="1063"/>
      <c r="H81" s="1063"/>
    </row>
    <row r="82" spans="2:8">
      <c r="B82" s="13" t="s">
        <v>13</v>
      </c>
    </row>
    <row r="83" spans="2:8">
      <c r="B83" s="26" t="s">
        <v>157</v>
      </c>
    </row>
    <row r="84" spans="2:8">
      <c r="B84" s="18"/>
    </row>
    <row r="85" spans="2:8">
      <c r="B85" s="16"/>
      <c r="C85" s="17">
        <v>2014</v>
      </c>
      <c r="D85" s="17">
        <v>2015</v>
      </c>
      <c r="E85" s="17">
        <v>2016</v>
      </c>
      <c r="F85" s="17">
        <v>2017</v>
      </c>
      <c r="G85" s="17">
        <v>2018</v>
      </c>
      <c r="H85" s="17">
        <v>2019</v>
      </c>
    </row>
    <row r="86" spans="2:8">
      <c r="B86" s="44" t="s">
        <v>158</v>
      </c>
    </row>
    <row r="87" spans="2:8">
      <c r="B87" s="46" t="s">
        <v>159</v>
      </c>
      <c r="C87" s="48">
        <v>2</v>
      </c>
      <c r="D87" s="48">
        <v>2</v>
      </c>
      <c r="E87" s="48">
        <v>2</v>
      </c>
      <c r="F87" s="48">
        <v>2</v>
      </c>
      <c r="G87" s="48">
        <v>2</v>
      </c>
      <c r="H87" s="48">
        <v>2</v>
      </c>
    </row>
    <row r="88" spans="2:8">
      <c r="B88" s="47" t="s">
        <v>160</v>
      </c>
      <c r="C88" s="48" t="s">
        <v>125</v>
      </c>
      <c r="D88" s="48" t="s">
        <v>125</v>
      </c>
      <c r="E88" s="48" t="s">
        <v>125</v>
      </c>
      <c r="F88" s="48" t="s">
        <v>125</v>
      </c>
      <c r="G88" s="48" t="s">
        <v>125</v>
      </c>
      <c r="H88" s="48" t="s">
        <v>125</v>
      </c>
    </row>
    <row r="89" spans="2:8">
      <c r="B89" s="47" t="s">
        <v>161</v>
      </c>
      <c r="C89" s="86" t="s">
        <v>125</v>
      </c>
      <c r="D89" s="86" t="s">
        <v>125</v>
      </c>
      <c r="E89" s="86" t="s">
        <v>125</v>
      </c>
      <c r="F89" s="86" t="s">
        <v>125</v>
      </c>
      <c r="G89" s="86" t="s">
        <v>125</v>
      </c>
      <c r="H89" s="86" t="s">
        <v>125</v>
      </c>
    </row>
    <row r="90" spans="2:8">
      <c r="B90" s="46" t="s">
        <v>162</v>
      </c>
      <c r="C90" s="86" t="s">
        <v>125</v>
      </c>
      <c r="D90" s="86" t="s">
        <v>125</v>
      </c>
      <c r="E90" s="86" t="s">
        <v>125</v>
      </c>
      <c r="F90" s="86" t="s">
        <v>125</v>
      </c>
      <c r="G90" s="86" t="s">
        <v>125</v>
      </c>
      <c r="H90" s="86" t="s">
        <v>125</v>
      </c>
    </row>
    <row r="91" spans="2:8">
      <c r="B91" s="46"/>
      <c r="C91" s="48"/>
      <c r="D91" s="48"/>
      <c r="E91" s="48"/>
      <c r="F91" s="48"/>
      <c r="G91" s="48"/>
      <c r="H91" s="48"/>
    </row>
    <row r="92" spans="2:8">
      <c r="B92" s="44" t="s">
        <v>565</v>
      </c>
      <c r="C92" s="48"/>
      <c r="D92" s="48"/>
      <c r="E92" s="48"/>
      <c r="F92" s="48"/>
      <c r="G92" s="48"/>
      <c r="H92" s="48"/>
    </row>
    <row r="93" spans="2:8">
      <c r="B93" s="46" t="s">
        <v>164</v>
      </c>
      <c r="C93" s="48">
        <v>38</v>
      </c>
      <c r="D93" s="48">
        <v>39</v>
      </c>
      <c r="E93" s="48">
        <v>37</v>
      </c>
      <c r="F93" s="48">
        <v>38</v>
      </c>
      <c r="G93" s="48">
        <v>38</v>
      </c>
      <c r="H93" s="48">
        <v>38</v>
      </c>
    </row>
    <row r="94" spans="2:8">
      <c r="B94" s="46" t="s">
        <v>159</v>
      </c>
      <c r="C94" s="48">
        <v>4</v>
      </c>
      <c r="D94" s="48">
        <v>4</v>
      </c>
      <c r="E94" s="48">
        <v>4</v>
      </c>
      <c r="F94" s="48">
        <v>4</v>
      </c>
      <c r="G94" s="48">
        <v>4</v>
      </c>
      <c r="H94" s="48">
        <v>3</v>
      </c>
    </row>
    <row r="95" spans="2:8">
      <c r="B95" s="46" t="s">
        <v>166</v>
      </c>
      <c r="C95" s="48" t="s">
        <v>125</v>
      </c>
      <c r="D95" s="48" t="s">
        <v>125</v>
      </c>
      <c r="E95" s="48" t="s">
        <v>125</v>
      </c>
      <c r="F95" s="48" t="s">
        <v>125</v>
      </c>
      <c r="G95" s="48" t="s">
        <v>125</v>
      </c>
      <c r="H95" s="48" t="s">
        <v>125</v>
      </c>
    </row>
    <row r="96" spans="2:8">
      <c r="B96" s="46" t="s">
        <v>162</v>
      </c>
      <c r="C96" s="48" t="s">
        <v>125</v>
      </c>
      <c r="D96" s="48" t="s">
        <v>125</v>
      </c>
      <c r="E96" s="48" t="s">
        <v>125</v>
      </c>
      <c r="F96" s="48" t="s">
        <v>125</v>
      </c>
      <c r="G96" s="48" t="s">
        <v>125</v>
      </c>
      <c r="H96" s="48" t="s">
        <v>125</v>
      </c>
    </row>
    <row r="97" spans="2:8">
      <c r="B97" s="46"/>
      <c r="C97" s="132"/>
      <c r="D97" s="132"/>
      <c r="E97" s="132"/>
      <c r="F97" s="132"/>
      <c r="G97" s="132"/>
      <c r="H97" s="132"/>
    </row>
    <row r="98" spans="2:8" ht="25.5">
      <c r="B98" s="49" t="s">
        <v>167</v>
      </c>
      <c r="C98" s="132"/>
      <c r="D98" s="132"/>
      <c r="E98" s="132"/>
      <c r="F98" s="132"/>
      <c r="G98" s="132"/>
      <c r="H98" s="132"/>
    </row>
    <row r="99" spans="2:8">
      <c r="B99" s="46" t="s">
        <v>164</v>
      </c>
      <c r="C99" s="132">
        <v>4</v>
      </c>
      <c r="D99" s="132">
        <v>3</v>
      </c>
      <c r="E99" s="132">
        <v>4</v>
      </c>
      <c r="F99" s="132">
        <v>4</v>
      </c>
      <c r="G99" s="132">
        <v>3</v>
      </c>
      <c r="H99" s="132">
        <v>3</v>
      </c>
    </row>
    <row r="100" spans="2:8">
      <c r="B100" s="46" t="s">
        <v>159</v>
      </c>
      <c r="C100" s="132">
        <v>20</v>
      </c>
      <c r="D100" s="132">
        <v>15</v>
      </c>
      <c r="E100" s="132">
        <v>14</v>
      </c>
      <c r="F100" s="132">
        <v>13</v>
      </c>
      <c r="G100" s="132">
        <v>12</v>
      </c>
      <c r="H100" s="132">
        <v>11</v>
      </c>
    </row>
    <row r="101" spans="2:8">
      <c r="B101" s="46" t="s">
        <v>166</v>
      </c>
      <c r="C101" s="132" t="s">
        <v>125</v>
      </c>
      <c r="D101" s="132" t="s">
        <v>125</v>
      </c>
      <c r="E101" s="132" t="s">
        <v>125</v>
      </c>
      <c r="F101" s="132" t="s">
        <v>125</v>
      </c>
      <c r="G101" s="132" t="s">
        <v>125</v>
      </c>
      <c r="H101" s="132" t="s">
        <v>125</v>
      </c>
    </row>
    <row r="102" spans="2:8">
      <c r="B102" s="46" t="s">
        <v>162</v>
      </c>
      <c r="C102" s="132" t="s">
        <v>125</v>
      </c>
      <c r="D102" s="132" t="s">
        <v>125</v>
      </c>
      <c r="E102" s="132" t="s">
        <v>125</v>
      </c>
      <c r="F102" s="132" t="s">
        <v>125</v>
      </c>
      <c r="G102" s="132" t="s">
        <v>125</v>
      </c>
      <c r="H102" s="132" t="s">
        <v>125</v>
      </c>
    </row>
    <row r="103" spans="2:8">
      <c r="B103" s="46"/>
      <c r="C103" s="132"/>
      <c r="D103" s="132"/>
      <c r="E103" s="132"/>
      <c r="F103" s="132"/>
      <c r="G103" s="132"/>
      <c r="H103" s="132"/>
    </row>
    <row r="104" spans="2:8">
      <c r="B104" s="44" t="s">
        <v>168</v>
      </c>
      <c r="C104" s="132"/>
      <c r="D104" s="132"/>
      <c r="E104" s="132"/>
      <c r="F104" s="132"/>
      <c r="G104" s="132"/>
      <c r="H104" s="132"/>
    </row>
    <row r="105" spans="2:8">
      <c r="B105" s="46" t="s">
        <v>164</v>
      </c>
      <c r="C105" s="132" t="s">
        <v>125</v>
      </c>
      <c r="D105" s="132" t="s">
        <v>125</v>
      </c>
      <c r="E105" s="132" t="s">
        <v>125</v>
      </c>
      <c r="F105" s="132" t="s">
        <v>125</v>
      </c>
      <c r="G105" s="132" t="s">
        <v>125</v>
      </c>
      <c r="H105" s="132" t="s">
        <v>125</v>
      </c>
    </row>
    <row r="106" spans="2:8">
      <c r="B106" s="46" t="s">
        <v>162</v>
      </c>
      <c r="C106" s="132" t="s">
        <v>125</v>
      </c>
      <c r="D106" s="132" t="s">
        <v>125</v>
      </c>
      <c r="E106" s="132" t="s">
        <v>125</v>
      </c>
      <c r="F106" s="132" t="s">
        <v>125</v>
      </c>
      <c r="G106" s="132" t="s">
        <v>125</v>
      </c>
      <c r="H106" s="132" t="s">
        <v>125</v>
      </c>
    </row>
    <row r="107" spans="2:8" ht="15.75" thickBot="1">
      <c r="B107" s="53" t="s">
        <v>171</v>
      </c>
      <c r="C107" s="132" t="s">
        <v>125</v>
      </c>
      <c r="D107" s="132" t="s">
        <v>125</v>
      </c>
      <c r="E107" s="132" t="s">
        <v>125</v>
      </c>
      <c r="F107" s="132" t="s">
        <v>125</v>
      </c>
      <c r="G107" s="132" t="s">
        <v>125</v>
      </c>
      <c r="H107" s="105" t="s">
        <v>125</v>
      </c>
    </row>
    <row r="108" spans="2:8" ht="15.75" thickTop="1">
      <c r="B108" s="1071" t="s">
        <v>894</v>
      </c>
      <c r="C108" s="1071"/>
      <c r="D108" s="1071"/>
      <c r="E108" s="1071"/>
      <c r="F108" s="1071"/>
      <c r="G108" s="1071"/>
      <c r="H108" s="1071"/>
    </row>
    <row r="109" spans="2:8">
      <c r="B109" s="27"/>
    </row>
    <row r="110" spans="2:8">
      <c r="B110" s="1063" t="s">
        <v>17</v>
      </c>
      <c r="C110" s="1063"/>
      <c r="D110" s="1063"/>
      <c r="E110" s="1063"/>
      <c r="F110" s="1063"/>
      <c r="G110" s="1063"/>
      <c r="H110" s="1063"/>
    </row>
    <row r="111" spans="2:8">
      <c r="B111" s="13" t="s">
        <v>16</v>
      </c>
    </row>
    <row r="112" spans="2:8">
      <c r="B112" s="26" t="s">
        <v>173</v>
      </c>
    </row>
    <row r="113" spans="2:8">
      <c r="B113" s="27"/>
    </row>
    <row r="114" spans="2:8">
      <c r="B114" s="16"/>
      <c r="C114" s="17">
        <v>2014</v>
      </c>
      <c r="D114" s="17">
        <v>2015</v>
      </c>
      <c r="E114" s="17">
        <v>2016</v>
      </c>
      <c r="F114" s="17">
        <v>2017</v>
      </c>
      <c r="G114" s="17">
        <v>2018</v>
      </c>
      <c r="H114" s="17">
        <v>2019</v>
      </c>
    </row>
    <row r="115" spans="2:8">
      <c r="B115" s="241" t="s">
        <v>174</v>
      </c>
      <c r="C115" s="48"/>
      <c r="D115" s="48"/>
      <c r="E115" s="48"/>
      <c r="F115" s="48"/>
      <c r="G115" s="48"/>
      <c r="H115" s="48"/>
    </row>
    <row r="116" spans="2:8">
      <c r="B116" s="242" t="s">
        <v>175</v>
      </c>
      <c r="C116" s="48" t="s">
        <v>125</v>
      </c>
      <c r="D116" s="48">
        <v>470030</v>
      </c>
      <c r="E116" s="48">
        <v>536058</v>
      </c>
      <c r="F116" s="48">
        <v>566619</v>
      </c>
      <c r="G116" s="48">
        <v>569969</v>
      </c>
      <c r="H116" s="48">
        <v>559572</v>
      </c>
    </row>
    <row r="117" spans="2:8">
      <c r="B117" s="242" t="s">
        <v>176</v>
      </c>
      <c r="C117" s="48" t="s">
        <v>125</v>
      </c>
      <c r="D117" s="48">
        <v>311492</v>
      </c>
      <c r="E117" s="48">
        <v>346735</v>
      </c>
      <c r="F117" s="48">
        <v>365084</v>
      </c>
      <c r="G117" s="48">
        <v>374960</v>
      </c>
      <c r="H117" s="48">
        <v>370147</v>
      </c>
    </row>
    <row r="118" spans="2:8">
      <c r="B118" s="242" t="s">
        <v>177</v>
      </c>
      <c r="C118" s="48" t="s">
        <v>140</v>
      </c>
      <c r="D118" s="48" t="s">
        <v>140</v>
      </c>
      <c r="E118" s="48" t="s">
        <v>140</v>
      </c>
      <c r="F118" s="48" t="s">
        <v>140</v>
      </c>
      <c r="G118" s="48" t="s">
        <v>140</v>
      </c>
      <c r="H118" s="48" t="s">
        <v>140</v>
      </c>
    </row>
    <row r="119" spans="2:8">
      <c r="B119" s="242" t="s">
        <v>178</v>
      </c>
      <c r="C119" s="48" t="s">
        <v>125</v>
      </c>
      <c r="D119" s="48">
        <v>113358</v>
      </c>
      <c r="E119" s="48">
        <v>141401</v>
      </c>
      <c r="F119" s="48">
        <v>160553</v>
      </c>
      <c r="G119" s="48">
        <v>161025</v>
      </c>
      <c r="H119" s="48">
        <v>154681</v>
      </c>
    </row>
    <row r="120" spans="2:8">
      <c r="B120" s="242" t="s">
        <v>179</v>
      </c>
      <c r="C120" s="48" t="s">
        <v>125</v>
      </c>
      <c r="D120" s="48">
        <v>65834</v>
      </c>
      <c r="E120" s="48">
        <v>67613</v>
      </c>
      <c r="F120" s="48">
        <v>57552</v>
      </c>
      <c r="G120" s="48">
        <v>53174</v>
      </c>
      <c r="H120" s="48">
        <v>55623</v>
      </c>
    </row>
    <row r="121" spans="2:8" ht="25.5">
      <c r="B121" s="243" t="s">
        <v>180</v>
      </c>
      <c r="C121" s="48"/>
      <c r="D121" s="48"/>
      <c r="E121" s="48"/>
      <c r="F121" s="48"/>
      <c r="G121" s="48"/>
      <c r="H121" s="48"/>
    </row>
    <row r="122" spans="2:8">
      <c r="B122" s="244" t="s">
        <v>181</v>
      </c>
      <c r="C122" s="48" t="s">
        <v>125</v>
      </c>
      <c r="D122" s="48">
        <v>491218</v>
      </c>
      <c r="E122" s="48">
        <v>551849</v>
      </c>
      <c r="F122" s="48">
        <v>583947</v>
      </c>
      <c r="G122" s="48">
        <v>589203</v>
      </c>
      <c r="H122" s="48">
        <v>580592</v>
      </c>
    </row>
    <row r="123" spans="2:8" ht="25.5">
      <c r="B123" s="243" t="s">
        <v>182</v>
      </c>
      <c r="C123" s="48"/>
      <c r="D123" s="48"/>
      <c r="E123" s="48"/>
      <c r="F123" s="48"/>
      <c r="G123" s="48"/>
      <c r="H123" s="48"/>
    </row>
    <row r="124" spans="2:8">
      <c r="B124" s="242" t="s">
        <v>183</v>
      </c>
      <c r="C124" s="48" t="s">
        <v>125</v>
      </c>
      <c r="D124" s="48" t="s">
        <v>125</v>
      </c>
      <c r="E124" s="48" t="s">
        <v>125</v>
      </c>
      <c r="F124" s="48" t="s">
        <v>125</v>
      </c>
      <c r="G124" s="48" t="s">
        <v>125</v>
      </c>
      <c r="H124" s="48" t="s">
        <v>125</v>
      </c>
    </row>
    <row r="125" spans="2:8">
      <c r="B125" s="242"/>
      <c r="C125" s="48"/>
      <c r="D125" s="48"/>
      <c r="E125" s="48"/>
      <c r="F125" s="48"/>
      <c r="G125" s="48"/>
      <c r="H125" s="48"/>
    </row>
    <row r="126" spans="2:8">
      <c r="B126" s="245" t="s">
        <v>184</v>
      </c>
      <c r="C126" s="48"/>
      <c r="D126" s="48"/>
      <c r="E126" s="48"/>
      <c r="F126" s="48"/>
      <c r="G126" s="48"/>
      <c r="H126" s="48"/>
    </row>
    <row r="127" spans="2:8">
      <c r="B127" s="242" t="s">
        <v>185</v>
      </c>
      <c r="C127" s="48" t="s">
        <v>125</v>
      </c>
      <c r="D127" s="48">
        <v>179</v>
      </c>
      <c r="E127" s="48">
        <v>180</v>
      </c>
      <c r="F127" s="48">
        <v>174</v>
      </c>
      <c r="G127" s="48">
        <v>175</v>
      </c>
      <c r="H127" s="48">
        <v>163</v>
      </c>
    </row>
    <row r="128" spans="2:8">
      <c r="B128" s="246" t="s">
        <v>119</v>
      </c>
      <c r="C128" s="48"/>
      <c r="D128" s="48"/>
      <c r="E128" s="48"/>
      <c r="F128" s="48"/>
      <c r="G128" s="48"/>
      <c r="H128" s="48"/>
    </row>
    <row r="129" spans="2:8">
      <c r="B129" s="247" t="s">
        <v>186</v>
      </c>
      <c r="C129" s="48" t="s">
        <v>125</v>
      </c>
      <c r="D129" s="48">
        <v>179</v>
      </c>
      <c r="E129" s="48">
        <v>180</v>
      </c>
      <c r="F129" s="48">
        <v>174</v>
      </c>
      <c r="G129" s="48">
        <v>175</v>
      </c>
      <c r="H129" s="48">
        <v>163</v>
      </c>
    </row>
    <row r="130" spans="2:8">
      <c r="B130" s="247" t="s">
        <v>187</v>
      </c>
      <c r="C130" s="48" t="s">
        <v>125</v>
      </c>
      <c r="D130" s="48">
        <v>127</v>
      </c>
      <c r="E130" s="48">
        <v>127</v>
      </c>
      <c r="F130" s="48">
        <v>120</v>
      </c>
      <c r="G130" s="48">
        <v>124</v>
      </c>
      <c r="H130" s="48">
        <v>122</v>
      </c>
    </row>
    <row r="131" spans="2:8">
      <c r="B131" s="242" t="s">
        <v>188</v>
      </c>
      <c r="C131" s="48" t="s">
        <v>125</v>
      </c>
      <c r="D131" s="48">
        <v>14</v>
      </c>
      <c r="E131" s="48">
        <v>14</v>
      </c>
      <c r="F131" s="48">
        <v>14</v>
      </c>
      <c r="G131" s="48">
        <v>14</v>
      </c>
      <c r="H131" s="48">
        <v>14</v>
      </c>
    </row>
    <row r="132" spans="2:8">
      <c r="B132" s="242"/>
      <c r="C132" s="48"/>
      <c r="D132" s="48"/>
      <c r="E132" s="48"/>
      <c r="F132" s="48"/>
      <c r="G132" s="48"/>
      <c r="H132" s="48"/>
    </row>
    <row r="133" spans="2:8">
      <c r="B133" s="242" t="s">
        <v>189</v>
      </c>
      <c r="C133" s="48" t="s">
        <v>125</v>
      </c>
      <c r="D133" s="48">
        <v>7650</v>
      </c>
      <c r="E133" s="48">
        <v>8040</v>
      </c>
      <c r="F133" s="48">
        <v>7751</v>
      </c>
      <c r="G133" s="48">
        <v>8900</v>
      </c>
      <c r="H133" s="48">
        <v>8265</v>
      </c>
    </row>
    <row r="134" spans="2:8">
      <c r="B134" s="247" t="s">
        <v>190</v>
      </c>
      <c r="C134" s="48" t="s">
        <v>125</v>
      </c>
      <c r="D134" s="48">
        <v>7650</v>
      </c>
      <c r="E134" s="48">
        <v>8040</v>
      </c>
      <c r="F134" s="48">
        <v>7751</v>
      </c>
      <c r="G134" s="48">
        <v>8900</v>
      </c>
      <c r="H134" s="48">
        <v>8265</v>
      </c>
    </row>
    <row r="135" spans="2:8">
      <c r="B135" s="242" t="s">
        <v>568</v>
      </c>
      <c r="C135" s="48" t="s">
        <v>125</v>
      </c>
      <c r="D135" s="48">
        <v>5910</v>
      </c>
      <c r="E135" s="48">
        <v>6083</v>
      </c>
      <c r="F135" s="48">
        <v>5728</v>
      </c>
      <c r="G135" s="48">
        <v>6954</v>
      </c>
      <c r="H135" s="48">
        <v>5896</v>
      </c>
    </row>
    <row r="136" spans="2:8">
      <c r="B136" s="75" t="s">
        <v>191</v>
      </c>
      <c r="C136" s="48" t="s">
        <v>125</v>
      </c>
      <c r="D136" s="48" t="s">
        <v>125</v>
      </c>
      <c r="E136" s="48" t="s">
        <v>125</v>
      </c>
      <c r="F136" s="48" t="s">
        <v>125</v>
      </c>
      <c r="G136" s="48" t="s">
        <v>125</v>
      </c>
      <c r="H136" s="48" t="s">
        <v>125</v>
      </c>
    </row>
    <row r="137" spans="2:8">
      <c r="B137" s="242" t="s">
        <v>192</v>
      </c>
      <c r="C137" s="48" t="s">
        <v>125</v>
      </c>
      <c r="D137" s="48">
        <v>5910</v>
      </c>
      <c r="E137" s="48">
        <v>6083</v>
      </c>
      <c r="F137" s="48">
        <v>5728</v>
      </c>
      <c r="G137" s="48">
        <v>6954</v>
      </c>
      <c r="H137" s="48">
        <v>5896</v>
      </c>
    </row>
    <row r="138" spans="2:8">
      <c r="B138" s="242" t="s">
        <v>193</v>
      </c>
      <c r="C138" s="48" t="s">
        <v>125</v>
      </c>
      <c r="D138" s="48">
        <v>16</v>
      </c>
      <c r="E138" s="48">
        <v>16</v>
      </c>
      <c r="F138" s="48">
        <v>16</v>
      </c>
      <c r="G138" s="48">
        <v>16</v>
      </c>
      <c r="H138" s="48">
        <v>16</v>
      </c>
    </row>
    <row r="139" spans="2:8">
      <c r="B139" s="243" t="s">
        <v>194</v>
      </c>
      <c r="C139" s="48" t="s">
        <v>125</v>
      </c>
      <c r="D139" s="48">
        <v>16</v>
      </c>
      <c r="E139" s="48">
        <v>16</v>
      </c>
      <c r="F139" s="48">
        <v>16</v>
      </c>
      <c r="G139" s="48">
        <v>16</v>
      </c>
      <c r="H139" s="48">
        <v>16</v>
      </c>
    </row>
    <row r="140" spans="2:8" ht="15.75" thickBot="1">
      <c r="B140" s="248" t="s">
        <v>195</v>
      </c>
      <c r="C140" s="48" t="s">
        <v>140</v>
      </c>
      <c r="D140" s="48" t="s">
        <v>140</v>
      </c>
      <c r="E140" s="48" t="s">
        <v>140</v>
      </c>
      <c r="F140" s="48" t="s">
        <v>140</v>
      </c>
      <c r="G140" s="48" t="s">
        <v>140</v>
      </c>
      <c r="H140" s="48" t="s">
        <v>140</v>
      </c>
    </row>
    <row r="141" spans="2:8" ht="15.75" thickTop="1">
      <c r="B141" s="1071" t="s">
        <v>909</v>
      </c>
      <c r="C141" s="1071"/>
      <c r="D141" s="1071"/>
      <c r="E141" s="1071"/>
      <c r="F141" s="1071"/>
      <c r="G141" s="1071"/>
      <c r="H141" s="1071"/>
    </row>
    <row r="142" spans="2:8">
      <c r="B142" s="27"/>
    </row>
    <row r="143" spans="2:8">
      <c r="B143" s="1063" t="s">
        <v>19</v>
      </c>
      <c r="C143" s="1063"/>
      <c r="D143" s="1063"/>
      <c r="E143" s="1063"/>
      <c r="F143" s="1063"/>
      <c r="G143" s="1063"/>
      <c r="H143" s="1063"/>
    </row>
    <row r="144" spans="2:8">
      <c r="B144" s="13" t="s">
        <v>18</v>
      </c>
    </row>
    <row r="145" spans="2:8">
      <c r="B145" s="26" t="s">
        <v>197</v>
      </c>
    </row>
    <row r="146" spans="2:8">
      <c r="B146" s="27"/>
    </row>
    <row r="147" spans="2:8">
      <c r="B147" s="16"/>
      <c r="C147" s="17">
        <v>2014</v>
      </c>
      <c r="D147" s="17">
        <v>2015</v>
      </c>
      <c r="E147" s="17">
        <v>2016</v>
      </c>
      <c r="F147" s="17">
        <v>2017</v>
      </c>
      <c r="G147" s="17">
        <v>2018</v>
      </c>
      <c r="H147" s="17">
        <v>2019</v>
      </c>
    </row>
    <row r="148" spans="2:8">
      <c r="B148" s="44" t="s">
        <v>198</v>
      </c>
      <c r="C148" s="86"/>
      <c r="D148" s="86"/>
      <c r="E148" s="86"/>
      <c r="F148" s="86"/>
      <c r="G148" s="86"/>
      <c r="H148" s="86"/>
    </row>
    <row r="149" spans="2:8">
      <c r="B149" s="103" t="s">
        <v>199</v>
      </c>
      <c r="C149" s="36" t="s">
        <v>125</v>
      </c>
      <c r="D149" s="36">
        <v>10427.316999999999</v>
      </c>
      <c r="E149" s="36">
        <v>11197.616</v>
      </c>
      <c r="F149" s="36">
        <v>12611.289000000001</v>
      </c>
      <c r="G149" s="36">
        <v>13613.14</v>
      </c>
      <c r="H149" s="36">
        <v>14111.007</v>
      </c>
    </row>
    <row r="150" spans="2:8">
      <c r="B150" s="250" t="s">
        <v>200</v>
      </c>
      <c r="C150" s="36" t="s">
        <v>125</v>
      </c>
      <c r="D150" s="36">
        <v>4556.9110000000001</v>
      </c>
      <c r="E150" s="36">
        <v>4628.4120000000003</v>
      </c>
      <c r="F150" s="36">
        <v>4786.6319999999996</v>
      </c>
      <c r="G150" s="36">
        <v>5037.3900000000003</v>
      </c>
      <c r="H150" s="36">
        <v>4931.9040000000005</v>
      </c>
    </row>
    <row r="151" spans="2:8">
      <c r="B151" s="250" t="s">
        <v>201</v>
      </c>
      <c r="C151" s="36" t="s">
        <v>125</v>
      </c>
      <c r="D151" s="36">
        <v>5870.4059999999999</v>
      </c>
      <c r="E151" s="36">
        <v>6569.2039999999997</v>
      </c>
      <c r="F151" s="36">
        <v>7824.6570000000002</v>
      </c>
      <c r="G151" s="36">
        <v>8575.75</v>
      </c>
      <c r="H151" s="36">
        <v>9179.1029999999992</v>
      </c>
    </row>
    <row r="152" spans="2:8">
      <c r="B152" s="251" t="s">
        <v>202</v>
      </c>
      <c r="C152" s="36" t="s">
        <v>125</v>
      </c>
      <c r="D152" s="36" t="s">
        <v>125</v>
      </c>
      <c r="E152" s="36" t="s">
        <v>125</v>
      </c>
      <c r="F152" s="36" t="s">
        <v>125</v>
      </c>
      <c r="G152" s="36" t="s">
        <v>125</v>
      </c>
      <c r="H152" s="36" t="s">
        <v>125</v>
      </c>
    </row>
    <row r="153" spans="2:8">
      <c r="B153" s="93" t="s">
        <v>203</v>
      </c>
      <c r="C153" s="36" t="s">
        <v>125</v>
      </c>
      <c r="D153" s="36">
        <v>13425.852999999999</v>
      </c>
      <c r="E153" s="36">
        <v>14256.129000000001</v>
      </c>
      <c r="F153" s="36">
        <v>17609.678</v>
      </c>
      <c r="G153" s="36">
        <v>19527.647000000001</v>
      </c>
      <c r="H153" s="36">
        <v>20550.740000000002</v>
      </c>
    </row>
    <row r="154" spans="2:8">
      <c r="B154" s="250" t="s">
        <v>204</v>
      </c>
      <c r="C154" s="36" t="s">
        <v>125</v>
      </c>
      <c r="D154" s="36">
        <v>11622.888999999999</v>
      </c>
      <c r="E154" s="36">
        <v>12228.14</v>
      </c>
      <c r="F154" s="36">
        <v>15238.295</v>
      </c>
      <c r="G154" s="36">
        <v>16670.333999999999</v>
      </c>
      <c r="H154" s="36">
        <v>17867.183000000001</v>
      </c>
    </row>
    <row r="155" spans="2:8">
      <c r="B155" s="250" t="s">
        <v>205</v>
      </c>
      <c r="C155" s="36" t="s">
        <v>125</v>
      </c>
      <c r="D155" s="36" t="s">
        <v>140</v>
      </c>
      <c r="E155" s="36" t="s">
        <v>140</v>
      </c>
      <c r="F155" s="36" t="s">
        <v>140</v>
      </c>
      <c r="G155" s="36" t="s">
        <v>140</v>
      </c>
      <c r="H155" s="36" t="s">
        <v>140</v>
      </c>
    </row>
    <row r="156" spans="2:8">
      <c r="B156" s="250" t="s">
        <v>206</v>
      </c>
      <c r="C156" s="36" t="s">
        <v>125</v>
      </c>
      <c r="D156" s="36">
        <v>1762.9639999999999</v>
      </c>
      <c r="E156" s="36">
        <v>2027.989</v>
      </c>
      <c r="F156" s="36">
        <v>2371.3829999999998</v>
      </c>
      <c r="G156" s="36">
        <v>2857.3130000000001</v>
      </c>
      <c r="H156" s="36">
        <v>2683.5569999999998</v>
      </c>
    </row>
    <row r="157" spans="2:8">
      <c r="B157" s="93" t="s">
        <v>207</v>
      </c>
      <c r="C157" s="36" t="s">
        <v>125</v>
      </c>
      <c r="D157" s="36">
        <v>358.58800000000002</v>
      </c>
      <c r="E157" s="36">
        <v>378.375</v>
      </c>
      <c r="F157" s="36">
        <v>379.029</v>
      </c>
      <c r="G157" s="36">
        <v>403.52499999999998</v>
      </c>
      <c r="H157" s="36" t="s">
        <v>125</v>
      </c>
    </row>
    <row r="158" spans="2:8">
      <c r="B158" s="93" t="s">
        <v>208</v>
      </c>
      <c r="C158" s="36" t="s">
        <v>125</v>
      </c>
      <c r="D158" s="36">
        <v>1496.71</v>
      </c>
      <c r="E158" s="36">
        <v>1406.701</v>
      </c>
      <c r="F158" s="36">
        <v>1287.18</v>
      </c>
      <c r="G158" s="36">
        <v>1192.96</v>
      </c>
      <c r="H158" s="36">
        <v>918.47699999999998</v>
      </c>
    </row>
    <row r="159" spans="2:8">
      <c r="B159" s="37" t="s">
        <v>131</v>
      </c>
      <c r="C159" s="36" t="s">
        <v>125</v>
      </c>
      <c r="D159" s="36">
        <v>937.88099999999997</v>
      </c>
      <c r="E159" s="36">
        <v>851.36199999999997</v>
      </c>
      <c r="F159" s="36">
        <v>815.13</v>
      </c>
      <c r="G159" s="36">
        <v>751.66300000000001</v>
      </c>
      <c r="H159" s="36">
        <v>407.03100000000001</v>
      </c>
    </row>
    <row r="160" spans="2:8">
      <c r="B160" s="37" t="s">
        <v>929</v>
      </c>
      <c r="C160" s="36"/>
      <c r="D160" s="36"/>
      <c r="E160" s="36"/>
      <c r="F160" s="36"/>
      <c r="G160" s="36"/>
      <c r="H160" s="36"/>
    </row>
    <row r="161" spans="2:8">
      <c r="B161" s="37" t="s">
        <v>505</v>
      </c>
      <c r="C161" s="36" t="s">
        <v>125</v>
      </c>
      <c r="D161" s="36">
        <v>550.10500000000002</v>
      </c>
      <c r="E161" s="36">
        <v>543.01400000000001</v>
      </c>
      <c r="F161" s="36">
        <v>459.291</v>
      </c>
      <c r="G161" s="36">
        <v>424.37200000000001</v>
      </c>
      <c r="H161" s="36">
        <v>511.26900000000001</v>
      </c>
    </row>
    <row r="162" spans="2:8">
      <c r="B162" s="37" t="s">
        <v>930</v>
      </c>
      <c r="C162" s="36" t="s">
        <v>125</v>
      </c>
      <c r="D162" s="36">
        <v>8.66</v>
      </c>
      <c r="E162" s="36">
        <v>12.295</v>
      </c>
      <c r="F162" s="36">
        <v>12.738</v>
      </c>
      <c r="G162" s="36">
        <v>16.907</v>
      </c>
      <c r="H162" s="36">
        <v>0.17199999999999999</v>
      </c>
    </row>
    <row r="163" spans="2:8">
      <c r="B163" s="37" t="s">
        <v>635</v>
      </c>
      <c r="C163" s="36" t="s">
        <v>125</v>
      </c>
      <c r="D163" s="36">
        <v>6.4000000000000001E-2</v>
      </c>
      <c r="E163" s="36">
        <v>0.03</v>
      </c>
      <c r="F163" s="36">
        <v>2.1000000000000001E-2</v>
      </c>
      <c r="G163" s="36">
        <v>1.7999999999999999E-2</v>
      </c>
      <c r="H163" s="36">
        <v>5.0000000000000001E-3</v>
      </c>
    </row>
    <row r="164" spans="2:8">
      <c r="B164" s="103" t="s">
        <v>209</v>
      </c>
      <c r="C164" s="36" t="s">
        <v>140</v>
      </c>
      <c r="D164" s="36" t="s">
        <v>140</v>
      </c>
      <c r="E164" s="36" t="s">
        <v>140</v>
      </c>
      <c r="F164" s="36" t="s">
        <v>140</v>
      </c>
      <c r="G164" s="36" t="s">
        <v>140</v>
      </c>
      <c r="H164" s="36" t="s">
        <v>140</v>
      </c>
    </row>
    <row r="165" spans="2:8">
      <c r="B165" s="103"/>
      <c r="C165" s="36"/>
      <c r="D165" s="36"/>
      <c r="E165" s="36"/>
      <c r="F165" s="36"/>
      <c r="G165" s="36"/>
      <c r="H165" s="36"/>
    </row>
    <row r="166" spans="2:8">
      <c r="B166" s="103" t="s">
        <v>210</v>
      </c>
      <c r="C166" s="253" t="s">
        <v>125</v>
      </c>
      <c r="D166" s="253">
        <v>25708.467999999997</v>
      </c>
      <c r="E166" s="253">
        <v>27238.821000000004</v>
      </c>
      <c r="F166" s="253">
        <v>31887.175999999999</v>
      </c>
      <c r="G166" s="253">
        <v>34737.271999999997</v>
      </c>
      <c r="H166" s="253">
        <v>35580.224000000002</v>
      </c>
    </row>
    <row r="167" spans="2:8">
      <c r="B167" s="252" t="s">
        <v>211</v>
      </c>
      <c r="C167" s="86"/>
      <c r="D167" s="86"/>
      <c r="E167" s="86"/>
      <c r="F167" s="86"/>
      <c r="G167" s="86"/>
      <c r="H167" s="86"/>
    </row>
    <row r="168" spans="2:8">
      <c r="B168" s="252"/>
    </row>
    <row r="169" spans="2:8">
      <c r="B169" s="103" t="s">
        <v>212</v>
      </c>
      <c r="C169" s="86"/>
      <c r="D169" s="86"/>
      <c r="E169" s="86"/>
      <c r="F169" s="86"/>
      <c r="G169" s="86"/>
      <c r="H169" s="86"/>
    </row>
    <row r="170" spans="2:8">
      <c r="B170" s="103"/>
      <c r="C170" s="86"/>
      <c r="D170" s="86"/>
      <c r="E170" s="86"/>
      <c r="F170" s="86"/>
      <c r="G170" s="86"/>
      <c r="H170" s="86"/>
    </row>
    <row r="171" spans="2:8">
      <c r="B171" s="44" t="s">
        <v>213</v>
      </c>
      <c r="C171" s="86"/>
      <c r="D171" s="86"/>
      <c r="E171" s="86"/>
      <c r="F171" s="86"/>
      <c r="G171" s="86"/>
      <c r="H171" s="86"/>
    </row>
    <row r="172" spans="2:8">
      <c r="B172" s="103" t="s">
        <v>214</v>
      </c>
      <c r="C172" s="459" t="s">
        <v>125</v>
      </c>
      <c r="D172" s="459">
        <v>9455.8649999999998</v>
      </c>
      <c r="E172" s="253">
        <v>10392.877</v>
      </c>
      <c r="F172" s="253">
        <v>11929.460999999999</v>
      </c>
      <c r="G172" s="253">
        <v>13276.442999999999</v>
      </c>
      <c r="H172" s="253">
        <v>14290.013000000001</v>
      </c>
    </row>
    <row r="173" spans="2:8">
      <c r="B173" s="252" t="s">
        <v>215</v>
      </c>
      <c r="C173" s="459" t="s">
        <v>125</v>
      </c>
      <c r="D173" s="459">
        <v>9455.8649999999998</v>
      </c>
      <c r="E173" s="253">
        <v>10392.877</v>
      </c>
      <c r="F173" s="253">
        <v>11929.460999999999</v>
      </c>
      <c r="G173" s="253">
        <v>13276.442999999999</v>
      </c>
      <c r="H173" s="253">
        <v>14290.013000000001</v>
      </c>
    </row>
    <row r="174" spans="2:8">
      <c r="B174" s="252" t="s">
        <v>216</v>
      </c>
      <c r="C174" s="459" t="s">
        <v>125</v>
      </c>
      <c r="D174" s="459" t="s">
        <v>125</v>
      </c>
      <c r="E174" s="253" t="s">
        <v>125</v>
      </c>
      <c r="F174" s="253" t="s">
        <v>125</v>
      </c>
      <c r="G174" s="253" t="s">
        <v>125</v>
      </c>
      <c r="H174" s="253" t="s">
        <v>125</v>
      </c>
    </row>
    <row r="175" spans="2:8">
      <c r="B175" s="103" t="s">
        <v>217</v>
      </c>
      <c r="C175" s="459" t="s">
        <v>125</v>
      </c>
      <c r="D175" s="459">
        <v>14765.824000000001</v>
      </c>
      <c r="E175" s="253">
        <v>17184.97</v>
      </c>
      <c r="F175" s="253">
        <v>20521.811000000002</v>
      </c>
      <c r="G175" s="253">
        <v>22183.603000000003</v>
      </c>
      <c r="H175" s="253">
        <v>24815.398999999998</v>
      </c>
    </row>
    <row r="176" spans="2:8">
      <c r="B176" s="103" t="s">
        <v>207</v>
      </c>
      <c r="C176" s="459" t="s">
        <v>125</v>
      </c>
      <c r="D176" s="459">
        <v>655.40200000000004</v>
      </c>
      <c r="E176" s="253">
        <v>688.28300000000002</v>
      </c>
      <c r="F176" s="253">
        <v>662.36699999999996</v>
      </c>
      <c r="G176" s="253">
        <v>679.06799999999998</v>
      </c>
      <c r="H176" s="253">
        <v>721.81600000000003</v>
      </c>
    </row>
    <row r="177" spans="2:8">
      <c r="B177" s="252" t="s">
        <v>218</v>
      </c>
      <c r="C177" s="459" t="s">
        <v>125</v>
      </c>
      <c r="D177" s="459">
        <v>157.43700000000001</v>
      </c>
      <c r="E177" s="253">
        <v>167.63300000000001</v>
      </c>
      <c r="F177" s="253">
        <v>168.566</v>
      </c>
      <c r="G177" s="253">
        <v>171.834</v>
      </c>
      <c r="H177" s="253">
        <v>186.405</v>
      </c>
    </row>
    <row r="178" spans="2:8">
      <c r="B178" s="252" t="s">
        <v>219</v>
      </c>
      <c r="C178" s="459" t="s">
        <v>125</v>
      </c>
      <c r="D178" s="459">
        <v>497.96499999999997</v>
      </c>
      <c r="E178" s="253">
        <v>520.65</v>
      </c>
      <c r="F178" s="253">
        <v>493.80099999999999</v>
      </c>
      <c r="G178" s="253">
        <v>507.23400000000004</v>
      </c>
      <c r="H178" s="253">
        <v>535.41100000000006</v>
      </c>
    </row>
    <row r="179" spans="2:8">
      <c r="B179" s="252" t="s">
        <v>220</v>
      </c>
      <c r="C179" s="459" t="s">
        <v>125</v>
      </c>
      <c r="D179" s="459" t="s">
        <v>125</v>
      </c>
      <c r="E179" s="253" t="s">
        <v>125</v>
      </c>
      <c r="F179" s="253" t="s">
        <v>125</v>
      </c>
      <c r="G179" s="253" t="s">
        <v>125</v>
      </c>
      <c r="H179" s="253" t="s">
        <v>125</v>
      </c>
    </row>
    <row r="180" spans="2:8">
      <c r="B180" s="252"/>
      <c r="C180" s="86"/>
      <c r="D180" s="86"/>
      <c r="E180" s="36"/>
      <c r="F180" s="36"/>
      <c r="G180" s="36"/>
      <c r="H180" s="36"/>
    </row>
    <row r="181" spans="2:8" ht="25.5">
      <c r="B181" s="49" t="s">
        <v>221</v>
      </c>
      <c r="C181" s="86"/>
      <c r="D181" s="86"/>
      <c r="E181" s="36"/>
      <c r="F181" s="36"/>
      <c r="G181" s="36"/>
      <c r="H181" s="36"/>
    </row>
    <row r="182" spans="2:8">
      <c r="B182" s="103" t="s">
        <v>214</v>
      </c>
      <c r="C182" s="459" t="s">
        <v>125</v>
      </c>
      <c r="D182" s="459">
        <v>7982.3239999999996</v>
      </c>
      <c r="E182" s="253">
        <v>9007.6659999999993</v>
      </c>
      <c r="F182" s="253">
        <v>10465.98</v>
      </c>
      <c r="G182" s="253">
        <v>11954.661</v>
      </c>
      <c r="H182" s="253">
        <v>12924.675999999999</v>
      </c>
    </row>
    <row r="183" spans="2:8">
      <c r="B183" s="252" t="s">
        <v>215</v>
      </c>
      <c r="C183" s="459" t="s">
        <v>125</v>
      </c>
      <c r="D183" s="459">
        <v>7982.3239999999996</v>
      </c>
      <c r="E183" s="253">
        <v>9007.6659999999993</v>
      </c>
      <c r="F183" s="253">
        <v>10465.98</v>
      </c>
      <c r="G183" s="253">
        <v>11954.661</v>
      </c>
      <c r="H183" s="253">
        <v>12924.675999999999</v>
      </c>
    </row>
    <row r="184" spans="2:8">
      <c r="B184" s="252" t="s">
        <v>216</v>
      </c>
      <c r="C184" s="459" t="s">
        <v>125</v>
      </c>
      <c r="D184" s="459" t="s">
        <v>125</v>
      </c>
      <c r="E184" s="253" t="s">
        <v>125</v>
      </c>
      <c r="F184" s="253" t="s">
        <v>125</v>
      </c>
      <c r="G184" s="253" t="s">
        <v>125</v>
      </c>
      <c r="H184" s="253" t="s">
        <v>125</v>
      </c>
    </row>
    <row r="185" spans="2:8">
      <c r="B185" s="103" t="s">
        <v>217</v>
      </c>
      <c r="C185" s="459" t="s">
        <v>125</v>
      </c>
      <c r="D185" s="459">
        <v>9579.8459999999995</v>
      </c>
      <c r="E185" s="253">
        <v>11308.231</v>
      </c>
      <c r="F185" s="253">
        <v>13494.413</v>
      </c>
      <c r="G185" s="253">
        <v>15863.715</v>
      </c>
      <c r="H185" s="253">
        <v>16711.902999999998</v>
      </c>
    </row>
    <row r="186" spans="2:8">
      <c r="B186" s="103" t="s">
        <v>207</v>
      </c>
      <c r="C186" s="459" t="s">
        <v>125</v>
      </c>
      <c r="D186" s="459">
        <v>217.334</v>
      </c>
      <c r="E186" s="253">
        <v>222.08500000000001</v>
      </c>
      <c r="F186" s="253">
        <v>221.01599999999999</v>
      </c>
      <c r="G186" s="253">
        <v>227.691</v>
      </c>
      <c r="H186" s="253">
        <v>247.8</v>
      </c>
    </row>
    <row r="187" spans="2:8">
      <c r="B187" s="252" t="s">
        <v>218</v>
      </c>
      <c r="C187" s="459" t="s">
        <v>125</v>
      </c>
      <c r="D187" s="459">
        <v>157.43700000000001</v>
      </c>
      <c r="E187" s="253">
        <v>167.63300000000001</v>
      </c>
      <c r="F187" s="253">
        <v>168.566</v>
      </c>
      <c r="G187" s="253">
        <v>171.834</v>
      </c>
      <c r="H187" s="253">
        <v>186.405</v>
      </c>
    </row>
    <row r="188" spans="2:8">
      <c r="B188" s="252" t="s">
        <v>219</v>
      </c>
      <c r="C188" s="459" t="s">
        <v>125</v>
      </c>
      <c r="D188" s="459">
        <v>59.896999999999998</v>
      </c>
      <c r="E188" s="253">
        <v>54.451999999999998</v>
      </c>
      <c r="F188" s="253">
        <v>52.45</v>
      </c>
      <c r="G188" s="253">
        <v>55.856999999999999</v>
      </c>
      <c r="H188" s="253">
        <v>61.395000000000003</v>
      </c>
    </row>
    <row r="189" spans="2:8">
      <c r="B189" s="252" t="s">
        <v>220</v>
      </c>
      <c r="C189" s="459" t="s">
        <v>140</v>
      </c>
      <c r="D189" s="459" t="s">
        <v>140</v>
      </c>
      <c r="E189" s="253" t="s">
        <v>140</v>
      </c>
      <c r="F189" s="253" t="s">
        <v>140</v>
      </c>
      <c r="G189" s="253" t="s">
        <v>140</v>
      </c>
      <c r="H189" s="253" t="s">
        <v>140</v>
      </c>
    </row>
    <row r="190" spans="2:8">
      <c r="B190" s="252"/>
      <c r="C190" s="86"/>
      <c r="D190" s="86"/>
      <c r="E190" s="36"/>
      <c r="F190" s="36"/>
      <c r="G190" s="36"/>
      <c r="H190" s="36"/>
    </row>
    <row r="191" spans="2:8" ht="25.5">
      <c r="B191" s="49" t="s">
        <v>222</v>
      </c>
      <c r="C191" s="86"/>
      <c r="D191" s="86"/>
      <c r="E191" s="36"/>
      <c r="F191" s="36"/>
      <c r="G191" s="36"/>
      <c r="H191" s="36"/>
    </row>
    <row r="192" spans="2:8">
      <c r="B192" s="103" t="s">
        <v>214</v>
      </c>
      <c r="C192" s="459" t="s">
        <v>125</v>
      </c>
      <c r="D192" s="459">
        <v>942.82399999999996</v>
      </c>
      <c r="E192" s="253">
        <v>852.1</v>
      </c>
      <c r="F192" s="253">
        <v>922.36699999999996</v>
      </c>
      <c r="G192" s="253">
        <v>751.83500000000004</v>
      </c>
      <c r="H192" s="253">
        <v>793.09199999999998</v>
      </c>
    </row>
    <row r="193" spans="2:8">
      <c r="B193" s="252" t="s">
        <v>215</v>
      </c>
      <c r="C193" s="459" t="s">
        <v>125</v>
      </c>
      <c r="D193" s="459">
        <v>942.82399999999996</v>
      </c>
      <c r="E193" s="253">
        <v>852.1</v>
      </c>
      <c r="F193" s="253">
        <v>922.36699999999996</v>
      </c>
      <c r="G193" s="253">
        <v>751.83500000000004</v>
      </c>
      <c r="H193" s="253">
        <v>793.09199999999998</v>
      </c>
    </row>
    <row r="194" spans="2:8">
      <c r="B194" s="252" t="s">
        <v>216</v>
      </c>
      <c r="C194" s="459" t="s">
        <v>140</v>
      </c>
      <c r="D194" s="459" t="s">
        <v>140</v>
      </c>
      <c r="E194" s="253" t="s">
        <v>140</v>
      </c>
      <c r="F194" s="253" t="s">
        <v>140</v>
      </c>
      <c r="G194" s="253" t="s">
        <v>140</v>
      </c>
      <c r="H194" s="253" t="s">
        <v>140</v>
      </c>
    </row>
    <row r="195" spans="2:8">
      <c r="B195" s="103" t="s">
        <v>217</v>
      </c>
      <c r="C195" s="459" t="s">
        <v>125</v>
      </c>
      <c r="D195" s="459">
        <v>3928.777</v>
      </c>
      <c r="E195" s="253">
        <v>4406.4669999999996</v>
      </c>
      <c r="F195" s="253">
        <v>5306.7849999999999</v>
      </c>
      <c r="G195" s="253">
        <v>4475.7179999999998</v>
      </c>
      <c r="H195" s="253">
        <v>5685.1819999999998</v>
      </c>
    </row>
    <row r="196" spans="2:8">
      <c r="B196" s="103" t="s">
        <v>207</v>
      </c>
      <c r="C196" s="459" t="s">
        <v>140</v>
      </c>
      <c r="D196" s="459" t="s">
        <v>140</v>
      </c>
      <c r="E196" s="253" t="s">
        <v>140</v>
      </c>
      <c r="F196" s="253" t="s">
        <v>140</v>
      </c>
      <c r="G196" s="253" t="s">
        <v>140</v>
      </c>
      <c r="H196" s="253" t="s">
        <v>140</v>
      </c>
    </row>
    <row r="197" spans="2:8">
      <c r="B197" s="252" t="s">
        <v>218</v>
      </c>
      <c r="C197" s="459" t="s">
        <v>140</v>
      </c>
      <c r="D197" s="459" t="s">
        <v>140</v>
      </c>
      <c r="E197" s="253" t="s">
        <v>140</v>
      </c>
      <c r="F197" s="253" t="s">
        <v>140</v>
      </c>
      <c r="G197" s="253" t="s">
        <v>140</v>
      </c>
      <c r="H197" s="253" t="s">
        <v>140</v>
      </c>
    </row>
    <row r="198" spans="2:8">
      <c r="B198" s="252" t="s">
        <v>219</v>
      </c>
      <c r="C198" s="459" t="s">
        <v>140</v>
      </c>
      <c r="D198" s="459" t="s">
        <v>140</v>
      </c>
      <c r="E198" s="253" t="s">
        <v>140</v>
      </c>
      <c r="F198" s="253" t="s">
        <v>140</v>
      </c>
      <c r="G198" s="253" t="s">
        <v>140</v>
      </c>
      <c r="H198" s="253" t="s">
        <v>140</v>
      </c>
    </row>
    <row r="199" spans="2:8">
      <c r="B199" s="252" t="s">
        <v>220</v>
      </c>
      <c r="C199" s="459" t="s">
        <v>140</v>
      </c>
      <c r="D199" s="459" t="s">
        <v>140</v>
      </c>
      <c r="E199" s="253" t="s">
        <v>140</v>
      </c>
      <c r="F199" s="253" t="s">
        <v>140</v>
      </c>
      <c r="G199" s="253" t="s">
        <v>140</v>
      </c>
      <c r="H199" s="253" t="s">
        <v>140</v>
      </c>
    </row>
    <row r="200" spans="2:8">
      <c r="B200" s="252"/>
      <c r="C200" s="86"/>
      <c r="D200" s="86"/>
      <c r="E200" s="36"/>
      <c r="F200" s="36"/>
      <c r="G200" s="36"/>
      <c r="H200" s="36"/>
    </row>
    <row r="201" spans="2:8" ht="25.5">
      <c r="B201" s="49" t="s">
        <v>223</v>
      </c>
      <c r="C201" s="86"/>
      <c r="D201" s="86"/>
      <c r="E201" s="36"/>
      <c r="F201" s="36"/>
      <c r="G201" s="36"/>
      <c r="H201" s="36"/>
    </row>
    <row r="202" spans="2:8">
      <c r="B202" s="103" t="s">
        <v>214</v>
      </c>
      <c r="C202" s="459" t="s">
        <v>125</v>
      </c>
      <c r="D202" s="459">
        <v>530.71699999999998</v>
      </c>
      <c r="E202" s="253">
        <v>533.11099999999999</v>
      </c>
      <c r="F202" s="253">
        <v>541.11400000000003</v>
      </c>
      <c r="G202" s="253">
        <v>569.947</v>
      </c>
      <c r="H202" s="253">
        <v>572.245</v>
      </c>
    </row>
    <row r="203" spans="2:8">
      <c r="B203" s="252" t="s">
        <v>215</v>
      </c>
      <c r="C203" s="459" t="s">
        <v>125</v>
      </c>
      <c r="D203" s="459">
        <v>530.71699999999998</v>
      </c>
      <c r="E203" s="253">
        <v>533.11099999999999</v>
      </c>
      <c r="F203" s="253">
        <v>541.11400000000003</v>
      </c>
      <c r="G203" s="253">
        <v>569.947</v>
      </c>
      <c r="H203" s="253">
        <v>572.245</v>
      </c>
    </row>
    <row r="204" spans="2:8">
      <c r="B204" s="252" t="s">
        <v>216</v>
      </c>
      <c r="C204" s="459" t="s">
        <v>140</v>
      </c>
      <c r="D204" s="459" t="s">
        <v>140</v>
      </c>
      <c r="E204" s="253" t="s">
        <v>140</v>
      </c>
      <c r="F204" s="253" t="s">
        <v>140</v>
      </c>
      <c r="G204" s="253" t="s">
        <v>140</v>
      </c>
      <c r="H204" s="253" t="s">
        <v>140</v>
      </c>
    </row>
    <row r="205" spans="2:8">
      <c r="B205" s="103" t="s">
        <v>217</v>
      </c>
      <c r="C205" s="459" t="s">
        <v>125</v>
      </c>
      <c r="D205" s="459">
        <v>1257.201</v>
      </c>
      <c r="E205" s="253">
        <v>1470.2719999999999</v>
      </c>
      <c r="F205" s="253">
        <v>1720.6130000000001</v>
      </c>
      <c r="G205" s="253">
        <v>1844.17</v>
      </c>
      <c r="H205" s="253">
        <v>2418.3139999999999</v>
      </c>
    </row>
    <row r="206" spans="2:8">
      <c r="B206" s="103" t="s">
        <v>207</v>
      </c>
      <c r="C206" s="459" t="s">
        <v>125</v>
      </c>
      <c r="D206" s="459">
        <v>438.06799999999998</v>
      </c>
      <c r="E206" s="253">
        <v>466.19799999999998</v>
      </c>
      <c r="F206" s="253">
        <v>441.351</v>
      </c>
      <c r="G206" s="253">
        <v>451.37700000000001</v>
      </c>
      <c r="H206" s="253">
        <v>474.01600000000002</v>
      </c>
    </row>
    <row r="207" spans="2:8">
      <c r="B207" s="252" t="s">
        <v>218</v>
      </c>
      <c r="C207" s="459" t="s">
        <v>140</v>
      </c>
      <c r="D207" s="459" t="s">
        <v>140</v>
      </c>
      <c r="E207" s="253" t="s">
        <v>140</v>
      </c>
      <c r="F207" s="253" t="s">
        <v>140</v>
      </c>
      <c r="G207" s="253" t="s">
        <v>140</v>
      </c>
      <c r="H207" s="253" t="s">
        <v>140</v>
      </c>
    </row>
    <row r="208" spans="2:8">
      <c r="B208" s="252" t="s">
        <v>219</v>
      </c>
      <c r="C208" s="459" t="s">
        <v>125</v>
      </c>
      <c r="D208" s="459">
        <v>438.06799999999998</v>
      </c>
      <c r="E208" s="253">
        <v>466.19799999999998</v>
      </c>
      <c r="F208" s="253">
        <v>441.351</v>
      </c>
      <c r="G208" s="253">
        <v>451.37700000000001</v>
      </c>
      <c r="H208" s="253">
        <v>474.01600000000002</v>
      </c>
    </row>
    <row r="209" spans="2:8" ht="15.75" thickBot="1">
      <c r="B209" s="91" t="s">
        <v>220</v>
      </c>
      <c r="C209" s="459" t="s">
        <v>140</v>
      </c>
      <c r="D209" s="459" t="s">
        <v>140</v>
      </c>
      <c r="E209" s="253" t="s">
        <v>140</v>
      </c>
      <c r="F209" s="253" t="s">
        <v>140</v>
      </c>
      <c r="G209" s="253" t="s">
        <v>140</v>
      </c>
      <c r="H209" s="253" t="s">
        <v>140</v>
      </c>
    </row>
    <row r="210" spans="2:8" ht="15.75" thickTop="1">
      <c r="B210" s="1071" t="s">
        <v>909</v>
      </c>
      <c r="C210" s="1071"/>
      <c r="D210" s="1071"/>
      <c r="E210" s="1071"/>
      <c r="F210" s="1071"/>
      <c r="G210" s="1071"/>
      <c r="H210" s="1071"/>
    </row>
    <row r="211" spans="2:8">
      <c r="B211" s="27"/>
    </row>
    <row r="212" spans="2:8">
      <c r="B212" s="1063" t="s">
        <v>21</v>
      </c>
      <c r="C212" s="1063"/>
      <c r="D212" s="1063"/>
      <c r="E212" s="1063"/>
      <c r="F212" s="1063"/>
      <c r="G212" s="1063"/>
      <c r="H212" s="1063"/>
    </row>
    <row r="213" spans="2:8">
      <c r="B213" s="13" t="s">
        <v>20</v>
      </c>
    </row>
    <row r="214" spans="2:8">
      <c r="B214" s="26" t="s">
        <v>225</v>
      </c>
    </row>
    <row r="215" spans="2:8">
      <c r="B215" s="27"/>
    </row>
    <row r="216" spans="2:8">
      <c r="B216" s="16"/>
      <c r="C216" s="17">
        <v>2014</v>
      </c>
      <c r="D216" s="17">
        <v>2015</v>
      </c>
      <c r="E216" s="17">
        <v>2016</v>
      </c>
      <c r="F216" s="17">
        <v>2017</v>
      </c>
      <c r="G216" s="17">
        <v>2018</v>
      </c>
      <c r="H216" s="17">
        <v>2019</v>
      </c>
    </row>
    <row r="217" spans="2:8">
      <c r="B217" s="44" t="s">
        <v>198</v>
      </c>
      <c r="C217" s="86"/>
      <c r="D217" s="86"/>
      <c r="E217" s="86"/>
      <c r="F217" s="86"/>
      <c r="G217" s="86"/>
      <c r="H217" s="86"/>
    </row>
    <row r="218" spans="2:8">
      <c r="B218" s="103" t="s">
        <v>199</v>
      </c>
      <c r="C218" s="459" t="s">
        <v>125</v>
      </c>
      <c r="D218" s="459">
        <v>24086.011173184357</v>
      </c>
      <c r="E218" s="253">
        <v>29981.598324022347</v>
      </c>
      <c r="F218" s="253">
        <v>30662.932402234634</v>
      </c>
      <c r="G218" s="253">
        <v>33364.013966480445</v>
      </c>
      <c r="H218" s="253">
        <v>32505.178212290502</v>
      </c>
    </row>
    <row r="219" spans="2:8">
      <c r="B219" s="250" t="s">
        <v>200</v>
      </c>
      <c r="C219" s="459" t="s">
        <v>125</v>
      </c>
      <c r="D219" s="459">
        <v>19976.836871508378</v>
      </c>
      <c r="E219" s="253">
        <v>23793.64916201117</v>
      </c>
      <c r="F219" s="253">
        <v>22820.99217877095</v>
      </c>
      <c r="G219" s="253">
        <v>24370.654189944133</v>
      </c>
      <c r="H219" s="253">
        <v>21233.89720670391</v>
      </c>
    </row>
    <row r="220" spans="2:8">
      <c r="B220" s="250" t="s">
        <v>201</v>
      </c>
      <c r="C220" s="459" t="s">
        <v>125</v>
      </c>
      <c r="D220" s="459">
        <v>4109.1743016759774</v>
      </c>
      <c r="E220" s="253">
        <v>6187.949162011173</v>
      </c>
      <c r="F220" s="253">
        <v>7841.9402234636873</v>
      </c>
      <c r="G220" s="253">
        <v>8993.3603351955298</v>
      </c>
      <c r="H220" s="253">
        <v>11271.28156424581</v>
      </c>
    </row>
    <row r="221" spans="2:8">
      <c r="B221" s="251" t="s">
        <v>202</v>
      </c>
      <c r="C221" s="459" t="s">
        <v>125</v>
      </c>
      <c r="D221" s="459" t="s">
        <v>125</v>
      </c>
      <c r="E221" s="253" t="s">
        <v>125</v>
      </c>
      <c r="F221" s="253" t="s">
        <v>125</v>
      </c>
      <c r="G221" s="253" t="s">
        <v>125</v>
      </c>
      <c r="H221" s="253" t="s">
        <v>125</v>
      </c>
    </row>
    <row r="222" spans="2:8">
      <c r="B222" s="93" t="s">
        <v>203</v>
      </c>
      <c r="C222" s="459" t="s">
        <v>125</v>
      </c>
      <c r="D222" s="459">
        <v>936.40111731843569</v>
      </c>
      <c r="E222" s="253">
        <v>1035.7581005586592</v>
      </c>
      <c r="F222" s="253">
        <v>1155.3569832402234</v>
      </c>
      <c r="G222" s="253">
        <v>1271.4463687150837</v>
      </c>
      <c r="H222" s="253">
        <v>1230.2955307262569</v>
      </c>
    </row>
    <row r="223" spans="2:8">
      <c r="B223" s="250" t="s">
        <v>204</v>
      </c>
      <c r="C223" s="459" t="s">
        <v>125</v>
      </c>
      <c r="D223" s="459">
        <v>667.38435754189936</v>
      </c>
      <c r="E223" s="253">
        <v>739.40502793296093</v>
      </c>
      <c r="F223" s="253">
        <v>827.51005586592169</v>
      </c>
      <c r="G223" s="253">
        <v>897.90335195530724</v>
      </c>
      <c r="H223" s="253">
        <v>862.72793296089378</v>
      </c>
    </row>
    <row r="224" spans="2:8">
      <c r="B224" s="250" t="s">
        <v>205</v>
      </c>
      <c r="C224" s="459" t="s">
        <v>140</v>
      </c>
      <c r="D224" s="459" t="s">
        <v>140</v>
      </c>
      <c r="E224" s="253" t="s">
        <v>140</v>
      </c>
      <c r="F224" s="253" t="s">
        <v>140</v>
      </c>
      <c r="G224" s="253" t="s">
        <v>140</v>
      </c>
      <c r="H224" s="253" t="s">
        <v>140</v>
      </c>
    </row>
    <row r="225" spans="2:8">
      <c r="B225" s="250" t="s">
        <v>206</v>
      </c>
      <c r="C225" s="459" t="s">
        <v>125</v>
      </c>
      <c r="D225" s="459">
        <v>269.01675977653633</v>
      </c>
      <c r="E225" s="253">
        <v>296.35251396648044</v>
      </c>
      <c r="F225" s="253">
        <v>327.84636871508383</v>
      </c>
      <c r="G225" s="253">
        <v>373.54301675977655</v>
      </c>
      <c r="H225" s="253">
        <v>367.56703910614527</v>
      </c>
    </row>
    <row r="226" spans="2:8">
      <c r="B226" s="93" t="s">
        <v>207</v>
      </c>
      <c r="C226" s="459" t="s">
        <v>125</v>
      </c>
      <c r="D226" s="459">
        <v>38.146368715083796</v>
      </c>
      <c r="E226" s="253">
        <v>38.356424581005584</v>
      </c>
      <c r="F226" s="253">
        <v>35.69329608938547</v>
      </c>
      <c r="G226" s="253">
        <v>36.724581005586586</v>
      </c>
      <c r="H226" s="253" t="s">
        <v>125</v>
      </c>
    </row>
    <row r="227" spans="2:8">
      <c r="B227" s="93" t="s">
        <v>208</v>
      </c>
      <c r="C227" s="459" t="s">
        <v>125</v>
      </c>
      <c r="D227" s="459">
        <v>4807.8268156424583</v>
      </c>
      <c r="E227" s="253">
        <v>3610.3016759776533</v>
      </c>
      <c r="F227" s="253">
        <v>2965.7407821229053</v>
      </c>
      <c r="G227" s="253">
        <v>2856.17374301676</v>
      </c>
      <c r="H227" s="253">
        <v>2002.0703910614525</v>
      </c>
    </row>
    <row r="228" spans="2:8">
      <c r="B228" s="37" t="s">
        <v>131</v>
      </c>
      <c r="C228" s="459" t="s">
        <v>125</v>
      </c>
      <c r="D228" s="459">
        <v>2924.7206703910615</v>
      </c>
      <c r="E228" s="253">
        <v>2239.5033519553072</v>
      </c>
      <c r="F228" s="253">
        <v>1660.3351955307262</v>
      </c>
      <c r="G228" s="253">
        <v>1533.4016759776537</v>
      </c>
      <c r="H228" s="253">
        <v>1003.6134078212291</v>
      </c>
    </row>
    <row r="229" spans="2:8">
      <c r="B229" s="37" t="s">
        <v>931</v>
      </c>
      <c r="C229" s="459"/>
      <c r="D229" s="459"/>
      <c r="E229" s="253"/>
      <c r="F229" s="253"/>
      <c r="G229" s="253"/>
      <c r="H229" s="253"/>
    </row>
    <row r="230" spans="2:8">
      <c r="B230" s="37" t="s">
        <v>505</v>
      </c>
      <c r="C230" s="36" t="s">
        <v>125</v>
      </c>
      <c r="D230" s="36">
        <v>1857.3854748603351</v>
      </c>
      <c r="E230" s="36">
        <v>1343.8178770949721</v>
      </c>
      <c r="F230" s="36">
        <v>1284.2301675977653</v>
      </c>
      <c r="G230" s="36">
        <v>1291.9770949720671</v>
      </c>
      <c r="H230" s="36">
        <v>974.52234636871503</v>
      </c>
    </row>
    <row r="231" spans="2:8">
      <c r="B231" s="37" t="s">
        <v>930</v>
      </c>
      <c r="C231" s="36" t="s">
        <v>125</v>
      </c>
      <c r="D231" s="36">
        <v>25.152513966480448</v>
      </c>
      <c r="E231" s="36">
        <v>26.738547486033521</v>
      </c>
      <c r="F231" s="36">
        <v>18.272067039106144</v>
      </c>
      <c r="G231" s="36">
        <v>25.756424581005586</v>
      </c>
      <c r="H231" s="36">
        <v>23.887709497206703</v>
      </c>
    </row>
    <row r="232" spans="2:8">
      <c r="B232" s="37" t="s">
        <v>635</v>
      </c>
      <c r="C232" s="36" t="s">
        <v>125</v>
      </c>
      <c r="D232" s="36">
        <v>0.56871508379888269</v>
      </c>
      <c r="E232" s="36">
        <v>0.24189944134078212</v>
      </c>
      <c r="F232" s="36">
        <v>2.9094972067039109</v>
      </c>
      <c r="G232" s="36">
        <v>1.0614525139664804E-2</v>
      </c>
      <c r="H232" s="36">
        <v>4.6927374301675977E-2</v>
      </c>
    </row>
    <row r="233" spans="2:8">
      <c r="B233" s="103" t="s">
        <v>209</v>
      </c>
      <c r="C233" s="459" t="s">
        <v>140</v>
      </c>
      <c r="D233" s="459" t="s">
        <v>140</v>
      </c>
      <c r="E233" s="253" t="s">
        <v>140</v>
      </c>
      <c r="F233" s="253" t="s">
        <v>140</v>
      </c>
      <c r="G233" s="253" t="s">
        <v>140</v>
      </c>
      <c r="H233" s="253" t="s">
        <v>140</v>
      </c>
    </row>
    <row r="234" spans="2:8">
      <c r="B234" s="103"/>
      <c r="C234" s="86"/>
      <c r="D234" s="86"/>
      <c r="E234" s="36"/>
      <c r="F234" s="36"/>
      <c r="G234" s="36"/>
      <c r="H234" s="36"/>
    </row>
    <row r="235" spans="2:8">
      <c r="B235" s="103" t="s">
        <v>226</v>
      </c>
      <c r="C235" s="459" t="s">
        <v>125</v>
      </c>
      <c r="D235" s="459">
        <v>29868.385474860337</v>
      </c>
      <c r="E235" s="253">
        <v>34666.014525139668</v>
      </c>
      <c r="F235" s="253">
        <v>34819.723463687151</v>
      </c>
      <c r="G235" s="253">
        <v>37528.358659217876</v>
      </c>
      <c r="H235" s="253">
        <v>35737.544134078213</v>
      </c>
    </row>
    <row r="236" spans="2:8">
      <c r="B236" s="252" t="s">
        <v>211</v>
      </c>
      <c r="C236" s="459"/>
      <c r="D236" s="459"/>
      <c r="E236" s="253"/>
      <c r="F236" s="253"/>
      <c r="G236" s="253"/>
      <c r="H236" s="253"/>
    </row>
    <row r="237" spans="2:8">
      <c r="B237" s="252"/>
      <c r="C237" s="86"/>
      <c r="D237" s="86"/>
      <c r="E237" s="36"/>
      <c r="F237" s="36"/>
      <c r="G237" s="36"/>
      <c r="H237" s="36"/>
    </row>
    <row r="238" spans="2:8">
      <c r="B238" s="103" t="s">
        <v>212</v>
      </c>
      <c r="C238" s="459"/>
      <c r="D238" s="459"/>
      <c r="E238" s="253"/>
      <c r="F238" s="253"/>
      <c r="G238" s="253"/>
      <c r="H238" s="253"/>
    </row>
    <row r="239" spans="2:8">
      <c r="B239" s="103"/>
      <c r="C239" s="86"/>
      <c r="D239" s="86"/>
      <c r="E239" s="36"/>
      <c r="F239" s="36"/>
      <c r="G239" s="36"/>
      <c r="H239" s="36"/>
    </row>
    <row r="240" spans="2:8">
      <c r="B240" s="44" t="s">
        <v>213</v>
      </c>
      <c r="C240" s="86"/>
      <c r="D240" s="86"/>
      <c r="E240" s="36"/>
      <c r="F240" s="36"/>
      <c r="G240" s="36"/>
      <c r="H240" s="36"/>
    </row>
    <row r="241" spans="2:8">
      <c r="B241" s="103" t="s">
        <v>214</v>
      </c>
      <c r="C241" s="459" t="s">
        <v>125</v>
      </c>
      <c r="D241" s="459">
        <v>791.79720670391055</v>
      </c>
      <c r="E241" s="253">
        <v>891.70055865921779</v>
      </c>
      <c r="F241" s="253">
        <v>990.76703910614526</v>
      </c>
      <c r="G241" s="253">
        <v>1053.8664804469272</v>
      </c>
      <c r="H241" s="253">
        <v>1062.5759776536313</v>
      </c>
    </row>
    <row r="242" spans="2:8">
      <c r="B242" s="252" t="s">
        <v>215</v>
      </c>
      <c r="C242" s="459" t="s">
        <v>125</v>
      </c>
      <c r="D242" s="459">
        <v>791.79720670391055</v>
      </c>
      <c r="E242" s="253">
        <v>891.70055865921779</v>
      </c>
      <c r="F242" s="253">
        <v>990.76703910614526</v>
      </c>
      <c r="G242" s="253">
        <v>1053.8664804469272</v>
      </c>
      <c r="H242" s="253">
        <v>1062.5759776536313</v>
      </c>
    </row>
    <row r="243" spans="2:8">
      <c r="B243" s="252" t="s">
        <v>216</v>
      </c>
      <c r="C243" s="459" t="s">
        <v>125</v>
      </c>
      <c r="D243" s="459" t="s">
        <v>125</v>
      </c>
      <c r="E243" s="253" t="s">
        <v>125</v>
      </c>
      <c r="F243" s="253" t="s">
        <v>125</v>
      </c>
      <c r="G243" s="253" t="s">
        <v>125</v>
      </c>
      <c r="H243" s="253" t="s">
        <v>125</v>
      </c>
    </row>
    <row r="244" spans="2:8">
      <c r="B244" s="103" t="s">
        <v>217</v>
      </c>
      <c r="C244" s="459" t="s">
        <v>125</v>
      </c>
      <c r="D244" s="459">
        <v>1347.5776536312851</v>
      </c>
      <c r="E244" s="253">
        <v>1425.0636871508382</v>
      </c>
      <c r="F244" s="253">
        <v>1503.8340782122907</v>
      </c>
      <c r="G244" s="253">
        <v>1556.8636871508379</v>
      </c>
      <c r="H244" s="253">
        <v>1643.3022346368714</v>
      </c>
    </row>
    <row r="245" spans="2:8">
      <c r="B245" s="103" t="s">
        <v>207</v>
      </c>
      <c r="C245" s="459" t="s">
        <v>125</v>
      </c>
      <c r="D245" s="459">
        <v>66.892178770949712</v>
      </c>
      <c r="E245" s="253">
        <v>68.11620111731844</v>
      </c>
      <c r="F245" s="253">
        <v>63.462011173184358</v>
      </c>
      <c r="G245" s="253">
        <v>66.257541899441335</v>
      </c>
      <c r="H245" s="253">
        <v>68.291620111731831</v>
      </c>
    </row>
    <row r="246" spans="2:8">
      <c r="B246" s="252" t="s">
        <v>218</v>
      </c>
      <c r="C246" s="459" t="s">
        <v>125</v>
      </c>
      <c r="D246" s="459">
        <v>35.775977653631287</v>
      </c>
      <c r="E246" s="253">
        <v>36.122905027932958</v>
      </c>
      <c r="F246" s="253">
        <v>33.592178770949722</v>
      </c>
      <c r="G246" s="253">
        <v>34.496648044692741</v>
      </c>
      <c r="H246" s="253">
        <v>35.397206703910612</v>
      </c>
    </row>
    <row r="247" spans="2:8">
      <c r="B247" s="252" t="s">
        <v>219</v>
      </c>
      <c r="C247" s="459" t="s">
        <v>125</v>
      </c>
      <c r="D247" s="459">
        <v>31.116201117318436</v>
      </c>
      <c r="E247" s="253">
        <v>31.993296089385474</v>
      </c>
      <c r="F247" s="253">
        <v>29.869832402234636</v>
      </c>
      <c r="G247" s="253">
        <v>31.760893854748602</v>
      </c>
      <c r="H247" s="253">
        <v>32.894413407821226</v>
      </c>
    </row>
    <row r="248" spans="2:8">
      <c r="B248" s="252" t="s">
        <v>220</v>
      </c>
      <c r="C248" s="459" t="s">
        <v>125</v>
      </c>
      <c r="D248" s="459" t="s">
        <v>125</v>
      </c>
      <c r="E248" s="253" t="s">
        <v>125</v>
      </c>
      <c r="F248" s="253" t="s">
        <v>125</v>
      </c>
      <c r="G248" s="253" t="s">
        <v>125</v>
      </c>
      <c r="H248" s="253" t="s">
        <v>125</v>
      </c>
    </row>
    <row r="249" spans="2:8">
      <c r="B249" s="252"/>
      <c r="C249" s="86"/>
      <c r="D249" s="86"/>
      <c r="E249" s="36"/>
      <c r="F249" s="36"/>
      <c r="G249" s="36"/>
      <c r="H249" s="36"/>
    </row>
    <row r="250" spans="2:8" ht="25.5">
      <c r="B250" s="49" t="s">
        <v>221</v>
      </c>
      <c r="C250" s="86"/>
      <c r="D250" s="86"/>
      <c r="E250" s="36"/>
      <c r="F250" s="36"/>
      <c r="G250" s="36"/>
      <c r="H250" s="36"/>
    </row>
    <row r="251" spans="2:8">
      <c r="B251" s="103" t="s">
        <v>214</v>
      </c>
      <c r="C251" s="459" t="s">
        <v>125</v>
      </c>
      <c r="D251" s="459">
        <v>522.8837988826815</v>
      </c>
      <c r="E251" s="253">
        <v>634.47262569832401</v>
      </c>
      <c r="F251" s="253">
        <v>710.368156424581</v>
      </c>
      <c r="G251" s="253">
        <v>787.43128491620109</v>
      </c>
      <c r="H251" s="253">
        <v>797.29832402234638</v>
      </c>
    </row>
    <row r="252" spans="2:8">
      <c r="B252" s="252" t="s">
        <v>215</v>
      </c>
      <c r="C252" s="459" t="s">
        <v>125</v>
      </c>
      <c r="D252" s="459">
        <v>522.8837988826815</v>
      </c>
      <c r="E252" s="253">
        <v>634.47262569832401</v>
      </c>
      <c r="F252" s="253">
        <v>710.368156424581</v>
      </c>
      <c r="G252" s="253">
        <v>787.43128491620109</v>
      </c>
      <c r="H252" s="253">
        <v>797.29832402234638</v>
      </c>
    </row>
    <row r="253" spans="2:8">
      <c r="B253" s="252" t="s">
        <v>216</v>
      </c>
      <c r="C253" s="459" t="s">
        <v>125</v>
      </c>
      <c r="D253" s="459" t="s">
        <v>125</v>
      </c>
      <c r="E253" s="253" t="s">
        <v>125</v>
      </c>
      <c r="F253" s="253" t="s">
        <v>125</v>
      </c>
      <c r="G253" s="253" t="s">
        <v>125</v>
      </c>
      <c r="H253" s="253" t="s">
        <v>125</v>
      </c>
    </row>
    <row r="254" spans="2:8">
      <c r="B254" s="103" t="s">
        <v>217</v>
      </c>
      <c r="C254" s="459" t="s">
        <v>125</v>
      </c>
      <c r="D254" s="459">
        <v>532.00837988826811</v>
      </c>
      <c r="E254" s="253">
        <v>598.34357541899442</v>
      </c>
      <c r="F254" s="253">
        <v>688.84692737430169</v>
      </c>
      <c r="G254" s="253">
        <v>794.54078212290506</v>
      </c>
      <c r="H254" s="253">
        <v>822.2335195530726</v>
      </c>
    </row>
    <row r="255" spans="2:8">
      <c r="B255" s="103" t="s">
        <v>207</v>
      </c>
      <c r="C255" s="459" t="s">
        <v>125</v>
      </c>
      <c r="D255" s="459">
        <v>38.146368715083796</v>
      </c>
      <c r="E255" s="253">
        <v>38.356424581005584</v>
      </c>
      <c r="F255" s="253">
        <v>35.69385474860335</v>
      </c>
      <c r="G255" s="253">
        <v>36.725139664804466</v>
      </c>
      <c r="H255" s="253">
        <v>37.649720670391062</v>
      </c>
    </row>
    <row r="256" spans="2:8">
      <c r="B256" s="252" t="s">
        <v>218</v>
      </c>
      <c r="C256" s="459" t="s">
        <v>125</v>
      </c>
      <c r="D256" s="459">
        <v>35.775977653631287</v>
      </c>
      <c r="E256" s="253">
        <v>36.122905027932958</v>
      </c>
      <c r="F256" s="253">
        <v>33.592178770949722</v>
      </c>
      <c r="G256" s="253">
        <v>34.496648044692741</v>
      </c>
      <c r="H256" s="253">
        <v>35.397206703910612</v>
      </c>
    </row>
    <row r="257" spans="2:8">
      <c r="B257" s="252" t="s">
        <v>219</v>
      </c>
      <c r="C257" s="459" t="s">
        <v>125</v>
      </c>
      <c r="D257" s="459">
        <v>2.3703910614525139</v>
      </c>
      <c r="E257" s="253">
        <v>2.2335195530726257</v>
      </c>
      <c r="F257" s="253">
        <v>2.1016759776536311</v>
      </c>
      <c r="G257" s="253">
        <v>2.2284916201117317</v>
      </c>
      <c r="H257" s="253">
        <v>2.2525139664804468</v>
      </c>
    </row>
    <row r="258" spans="2:8">
      <c r="B258" s="252" t="s">
        <v>220</v>
      </c>
      <c r="C258" s="459" t="s">
        <v>125</v>
      </c>
      <c r="D258" s="459" t="s">
        <v>125</v>
      </c>
      <c r="E258" s="253" t="s">
        <v>125</v>
      </c>
      <c r="F258" s="253" t="s">
        <v>125</v>
      </c>
      <c r="G258" s="253" t="s">
        <v>125</v>
      </c>
      <c r="H258" s="253" t="s">
        <v>125</v>
      </c>
    </row>
    <row r="259" spans="2:8">
      <c r="B259" s="252"/>
      <c r="C259" s="86"/>
      <c r="D259" s="86"/>
      <c r="E259" s="36"/>
      <c r="F259" s="36"/>
      <c r="G259" s="36"/>
      <c r="H259" s="36"/>
    </row>
    <row r="260" spans="2:8" ht="25.5">
      <c r="B260" s="49" t="s">
        <v>222</v>
      </c>
      <c r="C260" s="86"/>
      <c r="D260" s="86"/>
      <c r="E260" s="36"/>
      <c r="F260" s="36"/>
      <c r="G260" s="36"/>
      <c r="H260" s="36"/>
    </row>
    <row r="261" spans="2:8">
      <c r="B261" s="103" t="s">
        <v>214</v>
      </c>
      <c r="C261" s="459" t="s">
        <v>125</v>
      </c>
      <c r="D261" s="459">
        <v>171.79832402234638</v>
      </c>
      <c r="E261" s="253">
        <v>159.81955307262569</v>
      </c>
      <c r="F261" s="253">
        <v>178.5189944134078</v>
      </c>
      <c r="G261" s="253">
        <v>162.44748603351957</v>
      </c>
      <c r="H261" s="253">
        <v>155.96759776536314</v>
      </c>
    </row>
    <row r="262" spans="2:8">
      <c r="B262" s="252" t="s">
        <v>215</v>
      </c>
      <c r="C262" s="459" t="s">
        <v>125</v>
      </c>
      <c r="D262" s="459">
        <v>171.79832402234638</v>
      </c>
      <c r="E262" s="253">
        <v>159.81955307262569</v>
      </c>
      <c r="F262" s="253">
        <v>178.5189944134078</v>
      </c>
      <c r="G262" s="253">
        <v>162.44748603351957</v>
      </c>
      <c r="H262" s="253">
        <v>155.96759776536314</v>
      </c>
    </row>
    <row r="263" spans="2:8">
      <c r="B263" s="252" t="s">
        <v>216</v>
      </c>
      <c r="C263" s="459" t="s">
        <v>125</v>
      </c>
      <c r="D263" s="459" t="s">
        <v>140</v>
      </c>
      <c r="E263" s="253" t="s">
        <v>140</v>
      </c>
      <c r="F263" s="253" t="s">
        <v>140</v>
      </c>
      <c r="G263" s="253" t="s">
        <v>140</v>
      </c>
      <c r="H263" s="253" t="s">
        <v>140</v>
      </c>
    </row>
    <row r="264" spans="2:8">
      <c r="B264" s="103" t="s">
        <v>217</v>
      </c>
      <c r="C264" s="459" t="s">
        <v>125</v>
      </c>
      <c r="D264" s="459">
        <v>613.36536312849159</v>
      </c>
      <c r="E264" s="253">
        <v>611.41899441340786</v>
      </c>
      <c r="F264" s="253">
        <v>578.26983240223467</v>
      </c>
      <c r="G264" s="253">
        <v>507.79888268156424</v>
      </c>
      <c r="H264" s="253">
        <v>558.05139664804472</v>
      </c>
    </row>
    <row r="265" spans="2:8">
      <c r="B265" s="103" t="s">
        <v>207</v>
      </c>
      <c r="C265" s="459" t="s">
        <v>140</v>
      </c>
      <c r="D265" s="459" t="s">
        <v>140</v>
      </c>
      <c r="E265" s="253" t="s">
        <v>140</v>
      </c>
      <c r="F265" s="253" t="s">
        <v>140</v>
      </c>
      <c r="G265" s="253" t="s">
        <v>140</v>
      </c>
      <c r="H265" s="253" t="s">
        <v>140</v>
      </c>
    </row>
    <row r="266" spans="2:8">
      <c r="B266" s="252" t="s">
        <v>218</v>
      </c>
      <c r="C266" s="459" t="s">
        <v>140</v>
      </c>
      <c r="D266" s="459" t="s">
        <v>140</v>
      </c>
      <c r="E266" s="253" t="s">
        <v>140</v>
      </c>
      <c r="F266" s="253" t="s">
        <v>140</v>
      </c>
      <c r="G266" s="253" t="s">
        <v>140</v>
      </c>
      <c r="H266" s="253" t="s">
        <v>140</v>
      </c>
    </row>
    <row r="267" spans="2:8">
      <c r="B267" s="252" t="s">
        <v>219</v>
      </c>
      <c r="C267" s="459" t="s">
        <v>140</v>
      </c>
      <c r="D267" s="459" t="s">
        <v>140</v>
      </c>
      <c r="E267" s="253" t="s">
        <v>140</v>
      </c>
      <c r="F267" s="253" t="s">
        <v>140</v>
      </c>
      <c r="G267" s="253" t="s">
        <v>140</v>
      </c>
      <c r="H267" s="253" t="s">
        <v>140</v>
      </c>
    </row>
    <row r="268" spans="2:8">
      <c r="B268" s="252" t="s">
        <v>220</v>
      </c>
      <c r="C268" s="459" t="s">
        <v>140</v>
      </c>
      <c r="D268" s="459" t="s">
        <v>140</v>
      </c>
      <c r="E268" s="253" t="s">
        <v>140</v>
      </c>
      <c r="F268" s="253" t="s">
        <v>140</v>
      </c>
      <c r="G268" s="253" t="s">
        <v>140</v>
      </c>
      <c r="H268" s="253" t="s">
        <v>140</v>
      </c>
    </row>
    <row r="269" spans="2:8">
      <c r="B269" s="252"/>
      <c r="C269" s="86"/>
      <c r="D269" s="86"/>
      <c r="E269" s="36"/>
      <c r="F269" s="36"/>
      <c r="G269" s="36"/>
      <c r="H269" s="36"/>
    </row>
    <row r="270" spans="2:8" ht="25.5">
      <c r="B270" s="49" t="s">
        <v>223</v>
      </c>
      <c r="C270" s="86"/>
      <c r="D270" s="86"/>
      <c r="E270" s="36"/>
      <c r="F270" s="36"/>
      <c r="G270" s="36"/>
      <c r="H270" s="36"/>
    </row>
    <row r="271" spans="2:8">
      <c r="B271" s="103" t="s">
        <v>214</v>
      </c>
      <c r="C271" s="459" t="s">
        <v>125</v>
      </c>
      <c r="D271" s="459">
        <v>97.115083798882694</v>
      </c>
      <c r="E271" s="253">
        <v>97.408379888268144</v>
      </c>
      <c r="F271" s="253">
        <v>101.87988826815642</v>
      </c>
      <c r="G271" s="253">
        <v>103.98770949720671</v>
      </c>
      <c r="H271" s="253">
        <v>109.31005586592178</v>
      </c>
    </row>
    <row r="272" spans="2:8">
      <c r="B272" s="252" t="s">
        <v>215</v>
      </c>
      <c r="C272" s="459" t="s">
        <v>125</v>
      </c>
      <c r="D272" s="459">
        <v>97.115083798882694</v>
      </c>
      <c r="E272" s="253">
        <v>97.408379888268144</v>
      </c>
      <c r="F272" s="253">
        <v>101.87988826815642</v>
      </c>
      <c r="G272" s="253">
        <v>103.98770949720671</v>
      </c>
      <c r="H272" s="253">
        <v>109.31005586592178</v>
      </c>
    </row>
    <row r="273" spans="2:8">
      <c r="B273" s="252" t="s">
        <v>216</v>
      </c>
      <c r="C273" s="459" t="s">
        <v>140</v>
      </c>
      <c r="D273" s="459" t="s">
        <v>140</v>
      </c>
      <c r="E273" s="253" t="s">
        <v>140</v>
      </c>
      <c r="F273" s="253" t="s">
        <v>140</v>
      </c>
      <c r="G273" s="253" t="s">
        <v>140</v>
      </c>
      <c r="H273" s="253" t="s">
        <v>140</v>
      </c>
    </row>
    <row r="274" spans="2:8">
      <c r="B274" s="103" t="s">
        <v>217</v>
      </c>
      <c r="C274" s="459" t="s">
        <v>125</v>
      </c>
      <c r="D274" s="459">
        <v>202.20391061452514</v>
      </c>
      <c r="E274" s="253">
        <v>215.30111731843576</v>
      </c>
      <c r="F274" s="253">
        <v>236.71731843575418</v>
      </c>
      <c r="G274" s="253">
        <v>254.52402234636872</v>
      </c>
      <c r="H274" s="253">
        <v>263.01731843575419</v>
      </c>
    </row>
    <row r="275" spans="2:8">
      <c r="B275" s="103" t="s">
        <v>207</v>
      </c>
      <c r="C275" s="459" t="s">
        <v>125</v>
      </c>
      <c r="D275" s="459">
        <v>28.74581005586592</v>
      </c>
      <c r="E275" s="253">
        <v>29.759776536312849</v>
      </c>
      <c r="F275" s="253">
        <v>27.768156424581004</v>
      </c>
      <c r="G275" s="253">
        <v>29.532402234636869</v>
      </c>
      <c r="H275" s="253">
        <v>30.641899441340779</v>
      </c>
    </row>
    <row r="276" spans="2:8">
      <c r="B276" s="252" t="s">
        <v>218</v>
      </c>
      <c r="C276" s="459" t="s">
        <v>140</v>
      </c>
      <c r="D276" s="459" t="s">
        <v>140</v>
      </c>
      <c r="E276" s="253" t="s">
        <v>140</v>
      </c>
      <c r="F276" s="253" t="s">
        <v>140</v>
      </c>
      <c r="G276" s="253" t="s">
        <v>140</v>
      </c>
      <c r="H276" s="253" t="s">
        <v>140</v>
      </c>
    </row>
    <row r="277" spans="2:8">
      <c r="B277" s="252" t="s">
        <v>219</v>
      </c>
      <c r="C277" s="459" t="s">
        <v>125</v>
      </c>
      <c r="D277" s="459">
        <v>28.74581005586592</v>
      </c>
      <c r="E277" s="253">
        <v>29.759776536312849</v>
      </c>
      <c r="F277" s="253">
        <v>27.768156424581004</v>
      </c>
      <c r="G277" s="253">
        <v>29.532402234636869</v>
      </c>
      <c r="H277" s="253">
        <v>30.641899441340779</v>
      </c>
    </row>
    <row r="278" spans="2:8" ht="15.75" thickBot="1">
      <c r="B278" s="91" t="s">
        <v>220</v>
      </c>
      <c r="C278" s="459" t="s">
        <v>140</v>
      </c>
      <c r="D278" s="459" t="s">
        <v>140</v>
      </c>
      <c r="E278" s="253" t="s">
        <v>140</v>
      </c>
      <c r="F278" s="253" t="s">
        <v>140</v>
      </c>
      <c r="G278" s="253" t="s">
        <v>140</v>
      </c>
      <c r="H278" s="253" t="s">
        <v>140</v>
      </c>
    </row>
    <row r="279" spans="2:8" ht="15.75" thickTop="1">
      <c r="B279" s="1071" t="s">
        <v>909</v>
      </c>
      <c r="C279" s="1071"/>
      <c r="D279" s="1071"/>
      <c r="E279" s="1071"/>
      <c r="F279" s="1071"/>
      <c r="G279" s="1071"/>
      <c r="H279" s="1071"/>
    </row>
    <row r="280" spans="2:8">
      <c r="B280" s="27"/>
    </row>
    <row r="281" spans="2:8">
      <c r="B281" s="1063" t="s">
        <v>24</v>
      </c>
      <c r="C281" s="1063"/>
      <c r="D281" s="1063"/>
      <c r="E281" s="1063"/>
      <c r="F281" s="1063"/>
      <c r="G281" s="1063"/>
      <c r="H281" s="1063"/>
    </row>
    <row r="282" spans="2:8">
      <c r="B282" s="13" t="s">
        <v>23</v>
      </c>
    </row>
    <row r="283" spans="2:8">
      <c r="B283" s="26" t="s">
        <v>173</v>
      </c>
    </row>
    <row r="284" spans="2:8">
      <c r="B284" s="27"/>
    </row>
    <row r="285" spans="2:8">
      <c r="B285" s="16"/>
      <c r="C285" s="17">
        <v>2014</v>
      </c>
      <c r="D285" s="17">
        <v>2015</v>
      </c>
      <c r="E285" s="17">
        <v>2016</v>
      </c>
      <c r="F285" s="17">
        <v>2017</v>
      </c>
      <c r="G285" s="17">
        <v>2018</v>
      </c>
      <c r="H285" s="17">
        <v>2019</v>
      </c>
    </row>
    <row r="286" spans="2:8">
      <c r="B286" s="44" t="s">
        <v>227</v>
      </c>
    </row>
    <row r="287" spans="2:8">
      <c r="B287" s="44"/>
    </row>
    <row r="288" spans="2:8">
      <c r="B288" s="255" t="s">
        <v>910</v>
      </c>
    </row>
    <row r="289" spans="2:8">
      <c r="B289" s="93" t="s">
        <v>229</v>
      </c>
      <c r="C289" s="45">
        <v>14</v>
      </c>
      <c r="D289" s="45">
        <v>14</v>
      </c>
      <c r="E289" s="45">
        <v>15</v>
      </c>
      <c r="F289" s="45">
        <v>15</v>
      </c>
      <c r="G289" s="45">
        <v>15</v>
      </c>
      <c r="H289" s="45">
        <v>15</v>
      </c>
    </row>
    <row r="290" spans="2:8">
      <c r="B290" s="95" t="s">
        <v>230</v>
      </c>
      <c r="C290" s="45">
        <v>14</v>
      </c>
      <c r="D290" s="45">
        <v>14</v>
      </c>
      <c r="E290" s="45">
        <v>15</v>
      </c>
      <c r="F290" s="45">
        <v>15</v>
      </c>
      <c r="G290" s="45">
        <v>15</v>
      </c>
      <c r="H290" s="45">
        <v>15</v>
      </c>
    </row>
    <row r="291" spans="2:8">
      <c r="B291" s="96" t="s">
        <v>163</v>
      </c>
      <c r="C291" s="45">
        <v>14</v>
      </c>
      <c r="D291" s="45">
        <v>14</v>
      </c>
      <c r="E291" s="45">
        <v>15</v>
      </c>
      <c r="F291" s="45">
        <v>15</v>
      </c>
      <c r="G291" s="45">
        <v>15</v>
      </c>
      <c r="H291" s="45">
        <v>15</v>
      </c>
    </row>
    <row r="292" spans="2:8">
      <c r="B292" s="96" t="s">
        <v>231</v>
      </c>
      <c r="C292" s="45">
        <v>1</v>
      </c>
      <c r="D292" s="45">
        <v>1</v>
      </c>
      <c r="E292" s="45">
        <v>1</v>
      </c>
      <c r="F292" s="45">
        <v>1</v>
      </c>
      <c r="G292" s="45">
        <v>1</v>
      </c>
      <c r="H292" s="45">
        <v>1</v>
      </c>
    </row>
    <row r="293" spans="2:8">
      <c r="B293" s="96" t="s">
        <v>232</v>
      </c>
      <c r="C293" s="45">
        <v>0</v>
      </c>
      <c r="D293" s="45">
        <v>0</v>
      </c>
      <c r="E293" s="45">
        <v>0</v>
      </c>
      <c r="F293" s="45">
        <v>0</v>
      </c>
      <c r="G293" s="45">
        <v>0</v>
      </c>
      <c r="H293" s="45">
        <v>0</v>
      </c>
    </row>
    <row r="294" spans="2:8">
      <c r="B294" s="97" t="s">
        <v>233</v>
      </c>
      <c r="C294" s="45">
        <v>0</v>
      </c>
      <c r="D294" s="45">
        <v>0</v>
      </c>
      <c r="E294" s="45">
        <v>0</v>
      </c>
      <c r="F294" s="45">
        <v>0</v>
      </c>
      <c r="G294" s="45">
        <v>0</v>
      </c>
      <c r="H294" s="45">
        <v>0</v>
      </c>
    </row>
    <row r="295" spans="2:8">
      <c r="B295" s="97" t="s">
        <v>234</v>
      </c>
      <c r="C295" s="45">
        <v>0</v>
      </c>
      <c r="D295" s="45">
        <v>0</v>
      </c>
      <c r="E295" s="45">
        <v>0</v>
      </c>
      <c r="F295" s="45">
        <v>0</v>
      </c>
      <c r="G295" s="45">
        <v>0</v>
      </c>
      <c r="H295" s="45">
        <v>0</v>
      </c>
    </row>
    <row r="296" spans="2:8">
      <c r="B296" s="97" t="s">
        <v>235</v>
      </c>
      <c r="C296" s="45">
        <v>0</v>
      </c>
      <c r="D296" s="45">
        <v>0</v>
      </c>
      <c r="E296" s="45">
        <v>0</v>
      </c>
      <c r="F296" s="45">
        <v>0</v>
      </c>
      <c r="G296" s="45">
        <v>0</v>
      </c>
      <c r="H296" s="45">
        <v>0</v>
      </c>
    </row>
    <row r="297" spans="2:8">
      <c r="B297" s="97" t="s">
        <v>236</v>
      </c>
      <c r="C297" s="45">
        <v>0</v>
      </c>
      <c r="D297" s="45">
        <v>0</v>
      </c>
      <c r="E297" s="45">
        <v>0</v>
      </c>
      <c r="F297" s="45">
        <v>0</v>
      </c>
      <c r="G297" s="45">
        <v>0</v>
      </c>
      <c r="H297" s="45">
        <v>0</v>
      </c>
    </row>
    <row r="298" spans="2:8">
      <c r="B298" s="97" t="s">
        <v>237</v>
      </c>
      <c r="C298" s="45">
        <v>0</v>
      </c>
      <c r="D298" s="45">
        <v>0</v>
      </c>
      <c r="E298" s="45">
        <v>0</v>
      </c>
      <c r="F298" s="45">
        <v>0</v>
      </c>
      <c r="G298" s="45">
        <v>0</v>
      </c>
      <c r="H298" s="45">
        <v>0</v>
      </c>
    </row>
    <row r="299" spans="2:8">
      <c r="B299" s="95" t="s">
        <v>238</v>
      </c>
      <c r="C299" s="45">
        <v>0</v>
      </c>
      <c r="D299" s="45">
        <v>0</v>
      </c>
      <c r="E299" s="45">
        <v>0</v>
      </c>
      <c r="F299" s="45">
        <v>0</v>
      </c>
      <c r="G299" s="45">
        <v>0</v>
      </c>
      <c r="H299" s="45">
        <v>0</v>
      </c>
    </row>
    <row r="300" spans="2:8">
      <c r="B300" s="95"/>
      <c r="C300" s="132"/>
      <c r="D300" s="132"/>
      <c r="E300" s="132"/>
      <c r="F300" s="132"/>
      <c r="G300" s="132"/>
      <c r="H300" s="132"/>
    </row>
    <row r="301" spans="2:8">
      <c r="B301" s="256" t="s">
        <v>574</v>
      </c>
      <c r="C301" s="132"/>
      <c r="D301" s="132"/>
      <c r="E301" s="132"/>
      <c r="F301" s="132"/>
      <c r="G301" s="132"/>
      <c r="H301" s="132"/>
    </row>
    <row r="302" spans="2:8">
      <c r="B302" s="95"/>
      <c r="C302" s="132"/>
      <c r="D302" s="132"/>
      <c r="E302" s="132"/>
      <c r="F302" s="132"/>
      <c r="G302" s="132"/>
      <c r="H302" s="132"/>
    </row>
    <row r="303" spans="2:8">
      <c r="B303" s="255" t="s">
        <v>911</v>
      </c>
    </row>
    <row r="304" spans="2:8">
      <c r="B304" s="93" t="s">
        <v>229</v>
      </c>
      <c r="C304" s="45">
        <v>14</v>
      </c>
      <c r="D304" s="45">
        <v>14</v>
      </c>
      <c r="E304" s="45">
        <v>15</v>
      </c>
      <c r="F304" s="45">
        <v>15</v>
      </c>
      <c r="G304" s="45">
        <v>15</v>
      </c>
      <c r="H304" s="45">
        <v>15</v>
      </c>
    </row>
    <row r="305" spans="2:8">
      <c r="B305" s="95" t="s">
        <v>230</v>
      </c>
      <c r="C305" s="45">
        <v>14</v>
      </c>
      <c r="D305" s="45">
        <v>14</v>
      </c>
      <c r="E305" s="45">
        <v>15</v>
      </c>
      <c r="F305" s="45">
        <v>15</v>
      </c>
      <c r="G305" s="45">
        <v>15</v>
      </c>
      <c r="H305" s="45">
        <v>15</v>
      </c>
    </row>
    <row r="306" spans="2:8">
      <c r="B306" s="96" t="s">
        <v>163</v>
      </c>
      <c r="C306" s="45">
        <v>14</v>
      </c>
      <c r="D306" s="45">
        <v>14</v>
      </c>
      <c r="E306" s="45">
        <v>15</v>
      </c>
      <c r="F306" s="45">
        <v>15</v>
      </c>
      <c r="G306" s="45">
        <v>15</v>
      </c>
      <c r="H306" s="45">
        <v>15</v>
      </c>
    </row>
    <row r="307" spans="2:8">
      <c r="B307" s="96" t="s">
        <v>231</v>
      </c>
      <c r="C307" s="45">
        <v>1</v>
      </c>
      <c r="D307" s="45">
        <v>1</v>
      </c>
      <c r="E307" s="45">
        <v>1</v>
      </c>
      <c r="F307" s="45">
        <v>1</v>
      </c>
      <c r="G307" s="45">
        <v>1</v>
      </c>
      <c r="H307" s="45">
        <v>1</v>
      </c>
    </row>
    <row r="308" spans="2:8">
      <c r="B308" s="96" t="s">
        <v>232</v>
      </c>
      <c r="C308" s="45">
        <v>0</v>
      </c>
      <c r="D308" s="45">
        <v>0</v>
      </c>
      <c r="E308" s="45">
        <v>0</v>
      </c>
      <c r="F308" s="45">
        <v>0</v>
      </c>
      <c r="G308" s="45">
        <v>0</v>
      </c>
      <c r="H308" s="45">
        <v>0</v>
      </c>
    </row>
    <row r="309" spans="2:8">
      <c r="B309" s="97" t="s">
        <v>233</v>
      </c>
      <c r="C309" s="45">
        <v>0</v>
      </c>
      <c r="D309" s="45">
        <v>0</v>
      </c>
      <c r="E309" s="45">
        <v>0</v>
      </c>
      <c r="F309" s="45">
        <v>0</v>
      </c>
      <c r="G309" s="45">
        <v>0</v>
      </c>
      <c r="H309" s="45">
        <v>0</v>
      </c>
    </row>
    <row r="310" spans="2:8">
      <c r="B310" s="97" t="s">
        <v>234</v>
      </c>
      <c r="C310" s="45">
        <v>0</v>
      </c>
      <c r="D310" s="45">
        <v>0</v>
      </c>
      <c r="E310" s="45">
        <v>0</v>
      </c>
      <c r="F310" s="45">
        <v>0</v>
      </c>
      <c r="G310" s="45">
        <v>0</v>
      </c>
      <c r="H310" s="45">
        <v>0</v>
      </c>
    </row>
    <row r="311" spans="2:8">
      <c r="B311" s="97" t="s">
        <v>235</v>
      </c>
      <c r="C311" s="45">
        <v>0</v>
      </c>
      <c r="D311" s="45">
        <v>0</v>
      </c>
      <c r="E311" s="45">
        <v>0</v>
      </c>
      <c r="F311" s="45">
        <v>0</v>
      </c>
      <c r="G311" s="45">
        <v>0</v>
      </c>
      <c r="H311" s="45">
        <v>0</v>
      </c>
    </row>
    <row r="312" spans="2:8">
      <c r="B312" s="97" t="s">
        <v>236</v>
      </c>
      <c r="C312" s="45">
        <v>0</v>
      </c>
      <c r="D312" s="45">
        <v>0</v>
      </c>
      <c r="E312" s="45">
        <v>0</v>
      </c>
      <c r="F312" s="45">
        <v>0</v>
      </c>
      <c r="G312" s="45">
        <v>0</v>
      </c>
      <c r="H312" s="45">
        <v>0</v>
      </c>
    </row>
    <row r="313" spans="2:8">
      <c r="B313" s="97" t="s">
        <v>237</v>
      </c>
      <c r="C313" s="45">
        <v>0</v>
      </c>
      <c r="D313" s="45">
        <v>0</v>
      </c>
      <c r="E313" s="45">
        <v>0</v>
      </c>
      <c r="F313" s="45">
        <v>0</v>
      </c>
      <c r="G313" s="45">
        <v>0</v>
      </c>
      <c r="H313" s="45">
        <v>0</v>
      </c>
    </row>
    <row r="314" spans="2:8" ht="15.75" thickBot="1">
      <c r="B314" s="95" t="s">
        <v>238</v>
      </c>
      <c r="C314" s="45">
        <v>0</v>
      </c>
      <c r="D314" s="45">
        <v>0</v>
      </c>
      <c r="E314" s="45">
        <v>0</v>
      </c>
      <c r="F314" s="45">
        <v>0</v>
      </c>
      <c r="G314" s="45">
        <v>0</v>
      </c>
      <c r="H314" s="45">
        <v>0</v>
      </c>
    </row>
    <row r="315" spans="2:8" ht="15.75" thickTop="1">
      <c r="B315" s="1071" t="s">
        <v>894</v>
      </c>
      <c r="C315" s="1071"/>
      <c r="D315" s="1071"/>
      <c r="E315" s="1071"/>
      <c r="F315" s="1071"/>
      <c r="G315" s="1071"/>
      <c r="H315" s="1071"/>
    </row>
    <row r="316" spans="2:8">
      <c r="B316" s="27"/>
    </row>
    <row r="317" spans="2:8">
      <c r="B317" s="1063" t="s">
        <v>26</v>
      </c>
      <c r="C317" s="1063"/>
      <c r="D317" s="1063"/>
      <c r="E317" s="1063"/>
      <c r="F317" s="1063"/>
      <c r="G317" s="1063"/>
      <c r="H317" s="1063"/>
    </row>
    <row r="318" spans="2:8">
      <c r="B318" s="13" t="s">
        <v>25</v>
      </c>
    </row>
    <row r="319" spans="2:8">
      <c r="B319" s="26" t="s">
        <v>116</v>
      </c>
    </row>
    <row r="320" spans="2:8">
      <c r="B320" s="27"/>
    </row>
    <row r="321" spans="2:8">
      <c r="B321" s="16"/>
      <c r="C321" s="17">
        <v>2014</v>
      </c>
      <c r="D321" s="17">
        <v>2015</v>
      </c>
      <c r="E321" s="17">
        <v>2016</v>
      </c>
      <c r="F321" s="17">
        <v>2017</v>
      </c>
      <c r="G321" s="17">
        <v>2018</v>
      </c>
      <c r="H321" s="17">
        <v>2019</v>
      </c>
    </row>
    <row r="322" spans="2:8">
      <c r="B322" s="44" t="s">
        <v>227</v>
      </c>
      <c r="C322" s="258"/>
      <c r="D322" s="258"/>
      <c r="E322" s="258"/>
      <c r="F322" s="258"/>
      <c r="G322" s="258"/>
      <c r="H322" s="258"/>
    </row>
    <row r="323" spans="2:8">
      <c r="B323" s="44"/>
      <c r="C323" s="259"/>
      <c r="D323" s="259"/>
      <c r="E323" s="259"/>
      <c r="F323" s="259"/>
      <c r="G323" s="259"/>
      <c r="H323" s="259"/>
    </row>
    <row r="324" spans="2:8">
      <c r="B324" s="255" t="s">
        <v>910</v>
      </c>
      <c r="C324" s="259"/>
      <c r="D324" s="259"/>
      <c r="E324" s="259"/>
      <c r="F324" s="259"/>
      <c r="G324" s="259"/>
      <c r="H324" s="259"/>
    </row>
    <row r="325" spans="2:8">
      <c r="B325" s="93" t="s">
        <v>247</v>
      </c>
      <c r="C325" s="260">
        <v>2.1999999999999999E-2</v>
      </c>
      <c r="D325" s="29">
        <v>1.9E-2</v>
      </c>
      <c r="E325" s="29">
        <v>1.7999999999999999E-2</v>
      </c>
      <c r="F325" s="29">
        <v>1.7999999999999999E-2</v>
      </c>
      <c r="G325" s="29">
        <v>1.9E-2</v>
      </c>
      <c r="H325" s="29">
        <v>2.1000000000000001E-2</v>
      </c>
    </row>
    <row r="326" spans="2:8">
      <c r="B326" s="95" t="s">
        <v>248</v>
      </c>
      <c r="C326" s="260">
        <v>2.1999999999999999E-2</v>
      </c>
      <c r="D326" s="260">
        <v>1.9E-2</v>
      </c>
      <c r="E326" s="260">
        <v>1.7999999999999999E-2</v>
      </c>
      <c r="F326" s="260">
        <v>1.7999999999999999E-2</v>
      </c>
      <c r="G326" s="260">
        <v>1.9E-2</v>
      </c>
      <c r="H326" s="260">
        <v>2.1000000000000001E-2</v>
      </c>
    </row>
    <row r="327" spans="2:8">
      <c r="B327" s="107" t="s">
        <v>249</v>
      </c>
      <c r="C327" s="460" t="s">
        <v>125</v>
      </c>
      <c r="D327" s="460" t="s">
        <v>125</v>
      </c>
      <c r="E327" s="460" t="s">
        <v>125</v>
      </c>
      <c r="F327" s="460" t="s">
        <v>125</v>
      </c>
      <c r="G327" s="460" t="s">
        <v>125</v>
      </c>
      <c r="H327" s="460" t="s">
        <v>125</v>
      </c>
    </row>
    <row r="328" spans="2:8">
      <c r="B328" s="107" t="s">
        <v>250</v>
      </c>
      <c r="C328" s="460" t="s">
        <v>125</v>
      </c>
      <c r="D328" s="460" t="s">
        <v>125</v>
      </c>
      <c r="E328" s="460" t="s">
        <v>125</v>
      </c>
      <c r="F328" s="460" t="s">
        <v>125</v>
      </c>
      <c r="G328" s="460" t="s">
        <v>125</v>
      </c>
      <c r="H328" s="460" t="s">
        <v>125</v>
      </c>
    </row>
    <row r="329" spans="2:8">
      <c r="B329" s="47" t="s">
        <v>254</v>
      </c>
      <c r="C329" s="263" t="s">
        <v>125</v>
      </c>
      <c r="D329" s="263" t="s">
        <v>125</v>
      </c>
      <c r="E329" s="263" t="s">
        <v>125</v>
      </c>
      <c r="F329" s="263" t="s">
        <v>125</v>
      </c>
      <c r="G329" s="263" t="s">
        <v>125</v>
      </c>
      <c r="H329" s="263" t="s">
        <v>125</v>
      </c>
    </row>
    <row r="330" spans="2:8">
      <c r="B330" s="97"/>
      <c r="C330" s="259"/>
      <c r="D330" s="259"/>
      <c r="E330" s="259"/>
      <c r="F330" s="259"/>
      <c r="G330" s="259"/>
      <c r="H330" s="259"/>
    </row>
    <row r="331" spans="2:8">
      <c r="B331" s="44" t="s">
        <v>242</v>
      </c>
      <c r="C331" s="259"/>
      <c r="D331" s="259"/>
      <c r="E331" s="259"/>
      <c r="F331" s="259"/>
      <c r="G331" s="259"/>
      <c r="H331" s="259"/>
    </row>
    <row r="332" spans="2:8">
      <c r="B332" s="97"/>
      <c r="C332" s="259"/>
      <c r="D332" s="259"/>
      <c r="E332" s="259"/>
      <c r="F332" s="259"/>
      <c r="G332" s="259"/>
      <c r="H332" s="259"/>
    </row>
    <row r="333" spans="2:8">
      <c r="B333" s="255" t="s">
        <v>911</v>
      </c>
      <c r="C333" s="259"/>
      <c r="D333" s="259"/>
      <c r="E333" s="259"/>
      <c r="F333" s="259"/>
      <c r="G333" s="259"/>
      <c r="H333" s="259"/>
    </row>
    <row r="334" spans="2:8">
      <c r="B334" s="93" t="s">
        <v>247</v>
      </c>
      <c r="C334" s="34"/>
      <c r="D334" s="34"/>
      <c r="E334" s="34"/>
      <c r="F334" s="34"/>
      <c r="G334" s="34"/>
      <c r="H334" s="34"/>
    </row>
    <row r="335" spans="2:8">
      <c r="B335" s="95" t="s">
        <v>248</v>
      </c>
      <c r="C335" s="34">
        <v>1.579</v>
      </c>
      <c r="D335" s="34">
        <v>1.6379999999999999</v>
      </c>
      <c r="E335" s="34">
        <v>1.669</v>
      </c>
      <c r="F335" s="34">
        <v>1.637</v>
      </c>
      <c r="G335" s="34">
        <v>1.677</v>
      </c>
      <c r="H335" s="34">
        <v>1.7589999999999999</v>
      </c>
    </row>
    <row r="336" spans="2:8">
      <c r="B336" s="112" t="s">
        <v>255</v>
      </c>
      <c r="C336" s="34">
        <v>0.89</v>
      </c>
      <c r="D336" s="34">
        <v>0.94799999999999995</v>
      </c>
      <c r="E336" s="34">
        <v>1.06</v>
      </c>
      <c r="F336" s="34">
        <v>1.147</v>
      </c>
      <c r="G336" s="34">
        <v>1.2470000000000001</v>
      </c>
      <c r="H336" s="34">
        <v>1.3819999999999999</v>
      </c>
    </row>
    <row r="337" spans="2:8">
      <c r="B337" s="112" t="s">
        <v>256</v>
      </c>
      <c r="C337" s="34" t="s">
        <v>125</v>
      </c>
      <c r="D337" s="34" t="s">
        <v>125</v>
      </c>
      <c r="E337" s="34" t="s">
        <v>125</v>
      </c>
      <c r="F337" s="34" t="s">
        <v>125</v>
      </c>
      <c r="G337" s="34" t="s">
        <v>125</v>
      </c>
      <c r="H337" s="34" t="s">
        <v>125</v>
      </c>
    </row>
    <row r="338" spans="2:8">
      <c r="B338" s="112" t="s">
        <v>257</v>
      </c>
      <c r="C338" s="34" t="s">
        <v>125</v>
      </c>
      <c r="D338" s="34" t="s">
        <v>125</v>
      </c>
      <c r="E338" s="34" t="s">
        <v>125</v>
      </c>
      <c r="F338" s="34" t="s">
        <v>125</v>
      </c>
      <c r="G338" s="34" t="s">
        <v>125</v>
      </c>
      <c r="H338" s="34" t="s">
        <v>125</v>
      </c>
    </row>
    <row r="339" spans="2:8">
      <c r="B339" s="112" t="s">
        <v>258</v>
      </c>
      <c r="C339" s="34" t="s">
        <v>125</v>
      </c>
      <c r="D339" s="34" t="s">
        <v>125</v>
      </c>
      <c r="E339" s="34" t="s">
        <v>125</v>
      </c>
      <c r="F339" s="34" t="s">
        <v>125</v>
      </c>
      <c r="G339" s="34" t="s">
        <v>125</v>
      </c>
      <c r="H339" s="34" t="s">
        <v>125</v>
      </c>
    </row>
    <row r="340" spans="2:8">
      <c r="B340" s="112" t="s">
        <v>259</v>
      </c>
      <c r="C340" s="34" t="s">
        <v>125</v>
      </c>
      <c r="D340" s="34" t="s">
        <v>125</v>
      </c>
      <c r="E340" s="34" t="s">
        <v>125</v>
      </c>
      <c r="F340" s="34" t="s">
        <v>125</v>
      </c>
      <c r="G340" s="34" t="s">
        <v>125</v>
      </c>
      <c r="H340" s="34" t="s">
        <v>125</v>
      </c>
    </row>
    <row r="341" spans="2:8">
      <c r="B341" s="112" t="s">
        <v>260</v>
      </c>
      <c r="C341" s="34">
        <v>0.68899999999999995</v>
      </c>
      <c r="D341" s="34">
        <v>0.69</v>
      </c>
      <c r="E341" s="34">
        <v>0.60899999999999999</v>
      </c>
      <c r="F341" s="34">
        <v>0.49</v>
      </c>
      <c r="G341" s="34">
        <v>0.43</v>
      </c>
      <c r="H341" s="34">
        <v>0.376</v>
      </c>
    </row>
    <row r="342" spans="2:8">
      <c r="B342" s="112" t="s">
        <v>261</v>
      </c>
      <c r="C342" s="34" t="s">
        <v>140</v>
      </c>
      <c r="D342" s="34" t="s">
        <v>140</v>
      </c>
      <c r="E342" s="34" t="s">
        <v>140</v>
      </c>
      <c r="F342" s="34" t="s">
        <v>140</v>
      </c>
      <c r="G342" s="34" t="s">
        <v>140</v>
      </c>
      <c r="H342" s="34" t="s">
        <v>140</v>
      </c>
    </row>
    <row r="343" spans="2:8">
      <c r="B343" s="107" t="s">
        <v>249</v>
      </c>
      <c r="C343" s="34" t="s">
        <v>125</v>
      </c>
      <c r="D343" s="34" t="s">
        <v>125</v>
      </c>
      <c r="E343" s="34" t="s">
        <v>125</v>
      </c>
      <c r="F343" s="34" t="s">
        <v>125</v>
      </c>
      <c r="G343" s="34" t="s">
        <v>125</v>
      </c>
      <c r="H343" s="34" t="s">
        <v>125</v>
      </c>
    </row>
    <row r="344" spans="2:8">
      <c r="B344" s="112" t="s">
        <v>255</v>
      </c>
      <c r="C344" s="34" t="s">
        <v>125</v>
      </c>
      <c r="D344" s="34" t="s">
        <v>125</v>
      </c>
      <c r="E344" s="34" t="s">
        <v>125</v>
      </c>
      <c r="F344" s="34" t="s">
        <v>125</v>
      </c>
      <c r="G344" s="34" t="s">
        <v>125</v>
      </c>
      <c r="H344" s="34" t="s">
        <v>125</v>
      </c>
    </row>
    <row r="345" spans="2:8">
      <c r="B345" s="112" t="s">
        <v>256</v>
      </c>
      <c r="C345" s="34" t="s">
        <v>125</v>
      </c>
      <c r="D345" s="34" t="s">
        <v>125</v>
      </c>
      <c r="E345" s="34" t="s">
        <v>125</v>
      </c>
      <c r="F345" s="34" t="s">
        <v>125</v>
      </c>
      <c r="G345" s="34" t="s">
        <v>125</v>
      </c>
      <c r="H345" s="34" t="s">
        <v>125</v>
      </c>
    </row>
    <row r="346" spans="2:8">
      <c r="B346" s="112" t="s">
        <v>257</v>
      </c>
      <c r="C346" s="34" t="s">
        <v>125</v>
      </c>
      <c r="D346" s="34" t="s">
        <v>125</v>
      </c>
      <c r="E346" s="34" t="s">
        <v>125</v>
      </c>
      <c r="F346" s="34" t="s">
        <v>125</v>
      </c>
      <c r="G346" s="34" t="s">
        <v>125</v>
      </c>
      <c r="H346" s="34" t="s">
        <v>125</v>
      </c>
    </row>
    <row r="347" spans="2:8">
      <c r="B347" s="112" t="s">
        <v>258</v>
      </c>
      <c r="C347" s="34" t="s">
        <v>125</v>
      </c>
      <c r="D347" s="34" t="s">
        <v>125</v>
      </c>
      <c r="E347" s="34" t="s">
        <v>125</v>
      </c>
      <c r="F347" s="34" t="s">
        <v>125</v>
      </c>
      <c r="G347" s="34" t="s">
        <v>125</v>
      </c>
      <c r="H347" s="34" t="s">
        <v>125</v>
      </c>
    </row>
    <row r="348" spans="2:8">
      <c r="B348" s="112" t="s">
        <v>259</v>
      </c>
      <c r="C348" s="34" t="s">
        <v>125</v>
      </c>
      <c r="D348" s="34" t="s">
        <v>125</v>
      </c>
      <c r="E348" s="34" t="s">
        <v>125</v>
      </c>
      <c r="F348" s="34" t="s">
        <v>125</v>
      </c>
      <c r="G348" s="34" t="s">
        <v>125</v>
      </c>
      <c r="H348" s="34" t="s">
        <v>125</v>
      </c>
    </row>
    <row r="349" spans="2:8">
      <c r="B349" s="112" t="s">
        <v>260</v>
      </c>
      <c r="C349" s="34" t="s">
        <v>125</v>
      </c>
      <c r="D349" s="34" t="s">
        <v>125</v>
      </c>
      <c r="E349" s="34" t="s">
        <v>125</v>
      </c>
      <c r="F349" s="34" t="s">
        <v>125</v>
      </c>
      <c r="G349" s="34" t="s">
        <v>125</v>
      </c>
      <c r="H349" s="34" t="s">
        <v>125</v>
      </c>
    </row>
    <row r="350" spans="2:8">
      <c r="B350" s="112" t="s">
        <v>261</v>
      </c>
      <c r="C350" s="34" t="s">
        <v>140</v>
      </c>
      <c r="D350" s="34" t="s">
        <v>140</v>
      </c>
      <c r="E350" s="34" t="s">
        <v>140</v>
      </c>
      <c r="F350" s="34" t="s">
        <v>140</v>
      </c>
      <c r="G350" s="34" t="s">
        <v>140</v>
      </c>
      <c r="H350" s="34" t="s">
        <v>140</v>
      </c>
    </row>
    <row r="351" spans="2:8" ht="15.75" thickBot="1">
      <c r="B351" s="47" t="s">
        <v>254</v>
      </c>
      <c r="C351" s="34" t="s">
        <v>125</v>
      </c>
      <c r="D351" s="34" t="s">
        <v>125</v>
      </c>
      <c r="E351" s="34" t="s">
        <v>125</v>
      </c>
      <c r="F351" s="34" t="s">
        <v>125</v>
      </c>
      <c r="G351" s="34" t="s">
        <v>125</v>
      </c>
      <c r="H351" s="34" t="s">
        <v>125</v>
      </c>
    </row>
    <row r="352" spans="2:8" ht="15.75" thickTop="1">
      <c r="B352" s="1071" t="s">
        <v>894</v>
      </c>
      <c r="C352" s="1071"/>
      <c r="D352" s="1071"/>
      <c r="E352" s="1071"/>
      <c r="F352" s="1071"/>
      <c r="G352" s="1071"/>
      <c r="H352" s="1071"/>
    </row>
    <row r="353" spans="2:8">
      <c r="B353" s="27"/>
    </row>
    <row r="354" spans="2:8">
      <c r="B354" s="1063" t="s">
        <v>28</v>
      </c>
      <c r="C354" s="1063"/>
      <c r="D354" s="1063"/>
      <c r="E354" s="1063"/>
      <c r="F354" s="1063"/>
      <c r="G354" s="1063"/>
      <c r="H354" s="1063"/>
    </row>
    <row r="355" spans="2:8">
      <c r="B355" s="13" t="s">
        <v>27</v>
      </c>
    </row>
    <row r="356" spans="2:8">
      <c r="B356" s="26" t="s">
        <v>225</v>
      </c>
    </row>
    <row r="357" spans="2:8">
      <c r="B357" s="27"/>
    </row>
    <row r="358" spans="2:8">
      <c r="B358" s="16"/>
      <c r="C358" s="17">
        <v>2014</v>
      </c>
      <c r="D358" s="17">
        <v>2015</v>
      </c>
      <c r="E358" s="17">
        <v>2016</v>
      </c>
      <c r="F358" s="17">
        <v>2017</v>
      </c>
      <c r="G358" s="17">
        <v>2018</v>
      </c>
      <c r="H358" s="17">
        <v>2019</v>
      </c>
    </row>
    <row r="359" spans="2:8">
      <c r="B359" s="44" t="s">
        <v>227</v>
      </c>
      <c r="C359" s="264"/>
      <c r="D359" s="264"/>
      <c r="E359" s="264"/>
      <c r="F359" s="264"/>
      <c r="G359" s="264"/>
      <c r="H359" s="264"/>
    </row>
    <row r="360" spans="2:8">
      <c r="B360" s="44"/>
      <c r="C360" s="264"/>
      <c r="D360" s="264"/>
      <c r="E360" s="264"/>
      <c r="F360" s="264"/>
      <c r="G360" s="264"/>
      <c r="H360" s="264"/>
    </row>
    <row r="361" spans="2:8">
      <c r="B361" s="255" t="s">
        <v>910</v>
      </c>
      <c r="C361" s="259"/>
      <c r="D361" s="259"/>
      <c r="E361" s="259"/>
      <c r="F361" s="259"/>
      <c r="G361" s="259"/>
      <c r="H361" s="259"/>
    </row>
    <row r="362" spans="2:8">
      <c r="B362" s="93" t="s">
        <v>247</v>
      </c>
      <c r="C362" s="461">
        <v>2960.4865921787709</v>
      </c>
      <c r="D362" s="461">
        <v>2754.586033519553</v>
      </c>
      <c r="E362" s="461">
        <v>2452.6217877094973</v>
      </c>
      <c r="F362" s="461">
        <v>2370.0888268156423</v>
      </c>
      <c r="G362" s="461">
        <v>2784.9581005586592</v>
      </c>
      <c r="H362" s="461">
        <v>2316.3167597765364</v>
      </c>
    </row>
    <row r="363" spans="2:8">
      <c r="B363" s="95" t="s">
        <v>248</v>
      </c>
      <c r="C363" s="461">
        <v>2960.4865921787709</v>
      </c>
      <c r="D363" s="461">
        <v>2754.586033519553</v>
      </c>
      <c r="E363" s="461">
        <v>2452.6217877094973</v>
      </c>
      <c r="F363" s="461">
        <v>2370.0888268156423</v>
      </c>
      <c r="G363" s="461">
        <v>2784.9581005586592</v>
      </c>
      <c r="H363" s="461">
        <v>2316.3167597765364</v>
      </c>
    </row>
    <row r="364" spans="2:8">
      <c r="B364" s="107" t="s">
        <v>249</v>
      </c>
      <c r="C364" s="461" t="s">
        <v>125</v>
      </c>
      <c r="D364" s="461" t="s">
        <v>125</v>
      </c>
      <c r="E364" s="461" t="s">
        <v>125</v>
      </c>
      <c r="F364" s="461" t="s">
        <v>125</v>
      </c>
      <c r="G364" s="461" t="s">
        <v>125</v>
      </c>
      <c r="H364" s="461" t="s">
        <v>125</v>
      </c>
    </row>
    <row r="365" spans="2:8">
      <c r="B365" s="107" t="s">
        <v>250</v>
      </c>
      <c r="C365" s="461" t="s">
        <v>125</v>
      </c>
      <c r="D365" s="461" t="s">
        <v>125</v>
      </c>
      <c r="E365" s="461" t="s">
        <v>125</v>
      </c>
      <c r="F365" s="461" t="s">
        <v>125</v>
      </c>
      <c r="G365" s="461" t="s">
        <v>125</v>
      </c>
      <c r="H365" s="461" t="s">
        <v>125</v>
      </c>
    </row>
    <row r="366" spans="2:8">
      <c r="B366" s="47" t="s">
        <v>266</v>
      </c>
      <c r="C366" s="111" t="s">
        <v>125</v>
      </c>
      <c r="D366" s="111" t="s">
        <v>125</v>
      </c>
      <c r="E366" s="111" t="s">
        <v>125</v>
      </c>
      <c r="F366" s="111" t="s">
        <v>125</v>
      </c>
      <c r="G366" s="111" t="s">
        <v>125</v>
      </c>
      <c r="H366" s="111" t="s">
        <v>125</v>
      </c>
    </row>
    <row r="367" spans="2:8">
      <c r="B367" s="97"/>
      <c r="C367" s="462"/>
      <c r="D367" s="462"/>
      <c r="E367" s="462"/>
      <c r="F367" s="462"/>
      <c r="G367" s="462"/>
      <c r="H367" s="462"/>
    </row>
    <row r="368" spans="2:8">
      <c r="B368" s="44" t="s">
        <v>242</v>
      </c>
      <c r="C368" s="462"/>
      <c r="D368" s="462"/>
      <c r="E368" s="462"/>
      <c r="F368" s="462"/>
      <c r="G368" s="462"/>
      <c r="H368" s="462"/>
    </row>
    <row r="369" spans="2:8">
      <c r="B369" s="97"/>
      <c r="C369" s="462"/>
      <c r="D369" s="462"/>
      <c r="E369" s="462"/>
      <c r="F369" s="462"/>
      <c r="G369" s="462"/>
      <c r="H369" s="462"/>
    </row>
    <row r="370" spans="2:8">
      <c r="B370" s="255" t="s">
        <v>911</v>
      </c>
      <c r="C370" s="462"/>
      <c r="D370" s="462"/>
      <c r="E370" s="462"/>
      <c r="F370" s="462"/>
      <c r="G370" s="462"/>
      <c r="H370" s="462"/>
    </row>
    <row r="371" spans="2:8">
      <c r="B371" s="93" t="s">
        <v>247</v>
      </c>
      <c r="C371" s="463"/>
      <c r="D371" s="463"/>
      <c r="E371" s="463"/>
      <c r="F371" s="463"/>
      <c r="G371" s="463"/>
      <c r="H371" s="463"/>
    </row>
    <row r="372" spans="2:8">
      <c r="B372" s="95" t="s">
        <v>248</v>
      </c>
      <c r="C372" s="463">
        <v>4254.273184357542</v>
      </c>
      <c r="D372" s="463">
        <v>4450.6899441340784</v>
      </c>
      <c r="E372" s="463">
        <v>4402.2525139664804</v>
      </c>
      <c r="F372" s="463">
        <v>4478.7167597765365</v>
      </c>
      <c r="G372" s="463">
        <v>4490.9810055865919</v>
      </c>
      <c r="H372" s="463">
        <v>4434.5497206703913</v>
      </c>
    </row>
    <row r="373" spans="2:8">
      <c r="B373" s="112" t="s">
        <v>255</v>
      </c>
      <c r="C373" s="111">
        <v>1986.1050279329609</v>
      </c>
      <c r="D373" s="111">
        <v>2037.5681564245808</v>
      </c>
      <c r="E373" s="111">
        <v>2433.6787709497207</v>
      </c>
      <c r="F373" s="111">
        <v>2736.8709497206701</v>
      </c>
      <c r="G373" s="111">
        <v>2708.0128491620112</v>
      </c>
      <c r="H373" s="111">
        <v>2949.7988826815645</v>
      </c>
    </row>
    <row r="374" spans="2:8">
      <c r="B374" s="112" t="s">
        <v>256</v>
      </c>
      <c r="C374" s="111" t="s">
        <v>125</v>
      </c>
      <c r="D374" s="111" t="s">
        <v>125</v>
      </c>
      <c r="E374" s="111" t="s">
        <v>125</v>
      </c>
      <c r="F374" s="111" t="s">
        <v>125</v>
      </c>
      <c r="G374" s="111" t="s">
        <v>125</v>
      </c>
      <c r="H374" s="111" t="s">
        <v>125</v>
      </c>
    </row>
    <row r="375" spans="2:8">
      <c r="B375" s="112" t="s">
        <v>257</v>
      </c>
      <c r="C375" s="111" t="s">
        <v>125</v>
      </c>
      <c r="D375" s="111" t="s">
        <v>125</v>
      </c>
      <c r="E375" s="111" t="s">
        <v>125</v>
      </c>
      <c r="F375" s="111" t="s">
        <v>125</v>
      </c>
      <c r="G375" s="111" t="s">
        <v>125</v>
      </c>
      <c r="H375" s="111" t="s">
        <v>125</v>
      </c>
    </row>
    <row r="376" spans="2:8">
      <c r="B376" s="112" t="s">
        <v>258</v>
      </c>
      <c r="C376" s="111" t="s">
        <v>125</v>
      </c>
      <c r="D376" s="111" t="s">
        <v>125</v>
      </c>
      <c r="E376" s="111" t="s">
        <v>125</v>
      </c>
      <c r="F376" s="111" t="s">
        <v>125</v>
      </c>
      <c r="G376" s="111" t="s">
        <v>125</v>
      </c>
      <c r="H376" s="111" t="s">
        <v>125</v>
      </c>
    </row>
    <row r="377" spans="2:8">
      <c r="B377" s="112" t="s">
        <v>259</v>
      </c>
      <c r="C377" s="111" t="s">
        <v>125</v>
      </c>
      <c r="D377" s="111" t="s">
        <v>125</v>
      </c>
      <c r="E377" s="111" t="s">
        <v>125</v>
      </c>
      <c r="F377" s="111" t="s">
        <v>125</v>
      </c>
      <c r="G377" s="111" t="s">
        <v>125</v>
      </c>
      <c r="H377" s="111" t="s">
        <v>125</v>
      </c>
    </row>
    <row r="378" spans="2:8">
      <c r="B378" s="112" t="s">
        <v>260</v>
      </c>
      <c r="C378" s="111">
        <v>2268.168156424581</v>
      </c>
      <c r="D378" s="111">
        <v>2413.1217877094973</v>
      </c>
      <c r="E378" s="111">
        <v>1968.5737430167596</v>
      </c>
      <c r="F378" s="111">
        <v>1741.845810055866</v>
      </c>
      <c r="G378" s="111">
        <v>1782.9681564245809</v>
      </c>
      <c r="H378" s="111">
        <v>1484.7508379888268</v>
      </c>
    </row>
    <row r="379" spans="2:8">
      <c r="B379" s="112" t="s">
        <v>261</v>
      </c>
      <c r="C379" s="464" t="s">
        <v>140</v>
      </c>
      <c r="D379" s="464" t="s">
        <v>140</v>
      </c>
      <c r="E379" s="464" t="s">
        <v>140</v>
      </c>
      <c r="F379" s="464" t="s">
        <v>140</v>
      </c>
      <c r="G379" s="464" t="s">
        <v>140</v>
      </c>
      <c r="H379" s="464" t="s">
        <v>140</v>
      </c>
    </row>
    <row r="380" spans="2:8">
      <c r="B380" s="107" t="s">
        <v>249</v>
      </c>
      <c r="C380" s="464" t="s">
        <v>125</v>
      </c>
      <c r="D380" s="464" t="s">
        <v>125</v>
      </c>
      <c r="E380" s="464" t="s">
        <v>125</v>
      </c>
      <c r="F380" s="464" t="s">
        <v>125</v>
      </c>
      <c r="G380" s="464" t="s">
        <v>125</v>
      </c>
      <c r="H380" s="464" t="s">
        <v>125</v>
      </c>
    </row>
    <row r="381" spans="2:8">
      <c r="B381" s="112" t="s">
        <v>255</v>
      </c>
      <c r="C381" s="464" t="s">
        <v>125</v>
      </c>
      <c r="D381" s="464" t="s">
        <v>125</v>
      </c>
      <c r="E381" s="464" t="s">
        <v>125</v>
      </c>
      <c r="F381" s="464" t="s">
        <v>125</v>
      </c>
      <c r="G381" s="464" t="s">
        <v>125</v>
      </c>
      <c r="H381" s="464" t="s">
        <v>125</v>
      </c>
    </row>
    <row r="382" spans="2:8">
      <c r="B382" s="112" t="s">
        <v>256</v>
      </c>
      <c r="C382" s="464" t="s">
        <v>125</v>
      </c>
      <c r="D382" s="464" t="s">
        <v>125</v>
      </c>
      <c r="E382" s="464" t="s">
        <v>125</v>
      </c>
      <c r="F382" s="464" t="s">
        <v>125</v>
      </c>
      <c r="G382" s="464" t="s">
        <v>125</v>
      </c>
      <c r="H382" s="464" t="s">
        <v>125</v>
      </c>
    </row>
    <row r="383" spans="2:8">
      <c r="B383" s="112" t="s">
        <v>257</v>
      </c>
      <c r="C383" s="464" t="s">
        <v>125</v>
      </c>
      <c r="D383" s="464" t="s">
        <v>125</v>
      </c>
      <c r="E383" s="464" t="s">
        <v>125</v>
      </c>
      <c r="F383" s="464" t="s">
        <v>125</v>
      </c>
      <c r="G383" s="464" t="s">
        <v>125</v>
      </c>
      <c r="H383" s="464" t="s">
        <v>125</v>
      </c>
    </row>
    <row r="384" spans="2:8">
      <c r="B384" s="112" t="s">
        <v>258</v>
      </c>
      <c r="C384" s="464" t="s">
        <v>125</v>
      </c>
      <c r="D384" s="464" t="s">
        <v>125</v>
      </c>
      <c r="E384" s="464" t="s">
        <v>125</v>
      </c>
      <c r="F384" s="464" t="s">
        <v>125</v>
      </c>
      <c r="G384" s="464" t="s">
        <v>125</v>
      </c>
      <c r="H384" s="464" t="s">
        <v>125</v>
      </c>
    </row>
    <row r="385" spans="2:8">
      <c r="B385" s="112" t="s">
        <v>259</v>
      </c>
      <c r="C385" s="464" t="s">
        <v>125</v>
      </c>
      <c r="D385" s="464" t="s">
        <v>125</v>
      </c>
      <c r="E385" s="464" t="s">
        <v>125</v>
      </c>
      <c r="F385" s="464" t="s">
        <v>125</v>
      </c>
      <c r="G385" s="464" t="s">
        <v>125</v>
      </c>
      <c r="H385" s="464" t="s">
        <v>125</v>
      </c>
    </row>
    <row r="386" spans="2:8">
      <c r="B386" s="112" t="s">
        <v>260</v>
      </c>
      <c r="C386" s="464" t="s">
        <v>125</v>
      </c>
      <c r="D386" s="464" t="s">
        <v>125</v>
      </c>
      <c r="E386" s="464" t="s">
        <v>125</v>
      </c>
      <c r="F386" s="464" t="s">
        <v>125</v>
      </c>
      <c r="G386" s="464" t="s">
        <v>125</v>
      </c>
      <c r="H386" s="464" t="s">
        <v>125</v>
      </c>
    </row>
    <row r="387" spans="2:8">
      <c r="B387" s="112" t="s">
        <v>261</v>
      </c>
      <c r="C387" s="464" t="s">
        <v>140</v>
      </c>
      <c r="D387" s="464" t="s">
        <v>140</v>
      </c>
      <c r="E387" s="464" t="s">
        <v>140</v>
      </c>
      <c r="F387" s="464" t="s">
        <v>140</v>
      </c>
      <c r="G387" s="464" t="s">
        <v>140</v>
      </c>
      <c r="H387" s="464" t="s">
        <v>140</v>
      </c>
    </row>
    <row r="388" spans="2:8" ht="15.75" thickBot="1">
      <c r="B388" s="47" t="s">
        <v>266</v>
      </c>
      <c r="C388" s="263"/>
      <c r="D388" s="263"/>
      <c r="E388" s="263"/>
      <c r="F388" s="263"/>
      <c r="G388" s="263"/>
      <c r="H388" s="263"/>
    </row>
    <row r="389" spans="2:8" ht="15.75" thickTop="1">
      <c r="B389" s="1071" t="s">
        <v>894</v>
      </c>
      <c r="C389" s="1071"/>
      <c r="D389" s="1071"/>
      <c r="E389" s="1071"/>
      <c r="F389" s="1071"/>
      <c r="G389" s="1071"/>
      <c r="H389" s="1071"/>
    </row>
    <row r="390" spans="2:8">
      <c r="B390" s="27"/>
    </row>
    <row r="391" spans="2:8">
      <c r="B391" s="1063" t="s">
        <v>34</v>
      </c>
      <c r="C391" s="1063"/>
      <c r="D391" s="1063"/>
      <c r="E391" s="1063"/>
      <c r="F391" s="1063"/>
      <c r="G391" s="1063"/>
      <c r="H391" s="1063"/>
    </row>
    <row r="392" spans="2:8">
      <c r="B392" s="13" t="s">
        <v>33</v>
      </c>
    </row>
    <row r="393" spans="2:8">
      <c r="B393" s="127" t="s">
        <v>173</v>
      </c>
    </row>
    <row r="394" spans="2:8">
      <c r="B394" s="128"/>
    </row>
    <row r="395" spans="2:8">
      <c r="B395" s="16"/>
      <c r="C395" s="17">
        <v>2014</v>
      </c>
      <c r="D395" s="17">
        <v>2015</v>
      </c>
      <c r="E395" s="17">
        <v>2016</v>
      </c>
      <c r="F395" s="17">
        <v>2017</v>
      </c>
      <c r="G395" s="17">
        <v>2018</v>
      </c>
      <c r="H395" s="17">
        <v>2019</v>
      </c>
    </row>
    <row r="396" spans="2:8">
      <c r="B396" s="129" t="s">
        <v>912</v>
      </c>
      <c r="C396" s="263"/>
      <c r="D396" s="263"/>
      <c r="E396" s="263"/>
      <c r="F396" s="263"/>
      <c r="G396" s="263"/>
      <c r="H396" s="263"/>
    </row>
    <row r="397" spans="2:8">
      <c r="B397" s="93" t="s">
        <v>88</v>
      </c>
      <c r="C397" s="132">
        <v>4</v>
      </c>
      <c r="D397" s="132">
        <v>4</v>
      </c>
      <c r="E397" s="132">
        <v>4</v>
      </c>
      <c r="F397" s="132">
        <v>6</v>
      </c>
      <c r="G397" s="132">
        <v>6</v>
      </c>
      <c r="H397" s="132">
        <v>6</v>
      </c>
    </row>
    <row r="398" spans="2:8">
      <c r="B398" s="96" t="s">
        <v>158</v>
      </c>
      <c r="C398" s="132"/>
      <c r="D398" s="132"/>
      <c r="E398" s="132"/>
      <c r="F398" s="132"/>
      <c r="G398" s="132"/>
      <c r="H398" s="132"/>
    </row>
    <row r="399" spans="2:8">
      <c r="B399" s="96" t="s">
        <v>913</v>
      </c>
      <c r="C399" s="132" t="s">
        <v>140</v>
      </c>
      <c r="D399" s="132" t="s">
        <v>140</v>
      </c>
      <c r="E399" s="132" t="s">
        <v>140</v>
      </c>
      <c r="F399" s="132" t="s">
        <v>140</v>
      </c>
      <c r="G399" s="132" t="s">
        <v>140</v>
      </c>
      <c r="H399" s="132" t="s">
        <v>140</v>
      </c>
    </row>
    <row r="400" spans="2:8">
      <c r="B400" s="96" t="s">
        <v>163</v>
      </c>
      <c r="C400" s="132">
        <v>3</v>
      </c>
      <c r="D400" s="132">
        <v>3</v>
      </c>
      <c r="E400" s="132">
        <v>3</v>
      </c>
      <c r="F400" s="132">
        <v>3</v>
      </c>
      <c r="G400" s="132">
        <v>3</v>
      </c>
      <c r="H400" s="132">
        <v>3</v>
      </c>
    </row>
    <row r="401" spans="2:8">
      <c r="B401" s="96" t="s">
        <v>580</v>
      </c>
      <c r="C401" s="132">
        <v>1</v>
      </c>
      <c r="D401" s="132">
        <v>1</v>
      </c>
      <c r="E401" s="132">
        <v>1</v>
      </c>
      <c r="F401" s="132">
        <v>3</v>
      </c>
      <c r="G401" s="132">
        <v>3</v>
      </c>
      <c r="H401" s="132">
        <v>3</v>
      </c>
    </row>
    <row r="402" spans="2:8">
      <c r="B402" s="272"/>
      <c r="C402" s="132"/>
      <c r="D402" s="132"/>
      <c r="E402" s="132"/>
      <c r="F402" s="132"/>
      <c r="G402" s="132"/>
      <c r="H402" s="132"/>
    </row>
    <row r="403" spans="2:8">
      <c r="B403" s="82" t="s">
        <v>282</v>
      </c>
      <c r="C403" s="132">
        <v>4</v>
      </c>
      <c r="D403" s="132">
        <v>4</v>
      </c>
      <c r="E403" s="132">
        <v>4</v>
      </c>
      <c r="F403" s="132">
        <v>4</v>
      </c>
      <c r="G403" s="132">
        <v>5</v>
      </c>
      <c r="H403" s="132">
        <v>5</v>
      </c>
    </row>
    <row r="404" spans="2:8">
      <c r="B404" s="96" t="s">
        <v>158</v>
      </c>
      <c r="C404" s="132"/>
      <c r="D404" s="132"/>
      <c r="E404" s="132"/>
      <c r="F404" s="132"/>
      <c r="G404" s="132"/>
      <c r="H404" s="132"/>
    </row>
    <row r="405" spans="2:8">
      <c r="B405" s="96" t="s">
        <v>913</v>
      </c>
      <c r="C405" s="132" t="s">
        <v>140</v>
      </c>
      <c r="D405" s="132" t="s">
        <v>140</v>
      </c>
      <c r="E405" s="132" t="s">
        <v>140</v>
      </c>
      <c r="F405" s="132" t="s">
        <v>140</v>
      </c>
      <c r="G405" s="132" t="s">
        <v>140</v>
      </c>
      <c r="H405" s="132" t="s">
        <v>140</v>
      </c>
    </row>
    <row r="406" spans="2:8">
      <c r="B406" s="96" t="s">
        <v>163</v>
      </c>
      <c r="C406" s="132">
        <v>3</v>
      </c>
      <c r="D406" s="132">
        <v>3</v>
      </c>
      <c r="E406" s="132">
        <v>3</v>
      </c>
      <c r="F406" s="132">
        <v>3</v>
      </c>
      <c r="G406" s="132">
        <v>3</v>
      </c>
      <c r="H406" s="132">
        <v>3</v>
      </c>
    </row>
    <row r="407" spans="2:8">
      <c r="B407" s="96" t="s">
        <v>580</v>
      </c>
      <c r="C407" s="132">
        <v>1</v>
      </c>
      <c r="D407" s="132">
        <v>1</v>
      </c>
      <c r="E407" s="132">
        <v>1</v>
      </c>
      <c r="F407" s="132">
        <v>1</v>
      </c>
      <c r="G407" s="132">
        <v>2</v>
      </c>
      <c r="H407" s="132">
        <v>2</v>
      </c>
    </row>
    <row r="408" spans="2:8">
      <c r="B408" s="272"/>
      <c r="C408" s="132"/>
      <c r="D408" s="132"/>
      <c r="E408" s="132"/>
      <c r="F408" s="132"/>
      <c r="G408" s="132"/>
      <c r="H408" s="132"/>
    </row>
    <row r="409" spans="2:8">
      <c r="B409" s="82" t="s">
        <v>283</v>
      </c>
      <c r="C409" s="132" t="s">
        <v>140</v>
      </c>
      <c r="D409" s="132" t="s">
        <v>140</v>
      </c>
      <c r="E409" s="132" t="s">
        <v>140</v>
      </c>
      <c r="F409" s="132">
        <v>2</v>
      </c>
      <c r="G409" s="132">
        <v>2</v>
      </c>
      <c r="H409" s="132">
        <v>1</v>
      </c>
    </row>
    <row r="410" spans="2:8">
      <c r="B410" s="96" t="s">
        <v>158</v>
      </c>
      <c r="C410" s="132" t="s">
        <v>140</v>
      </c>
      <c r="D410" s="132" t="s">
        <v>140</v>
      </c>
      <c r="E410" s="132" t="s">
        <v>140</v>
      </c>
      <c r="F410" s="132" t="s">
        <v>140</v>
      </c>
      <c r="G410" s="132" t="s">
        <v>140</v>
      </c>
      <c r="H410" s="132" t="s">
        <v>140</v>
      </c>
    </row>
    <row r="411" spans="2:8">
      <c r="B411" s="96" t="s">
        <v>913</v>
      </c>
      <c r="C411" s="132" t="s">
        <v>140</v>
      </c>
      <c r="D411" s="132" t="s">
        <v>140</v>
      </c>
      <c r="E411" s="132" t="s">
        <v>140</v>
      </c>
      <c r="F411" s="132" t="s">
        <v>140</v>
      </c>
      <c r="G411" s="132" t="s">
        <v>140</v>
      </c>
      <c r="H411" s="132" t="s">
        <v>140</v>
      </c>
    </row>
    <row r="412" spans="2:8">
      <c r="B412" s="96" t="s">
        <v>163</v>
      </c>
      <c r="C412" s="132" t="s">
        <v>140</v>
      </c>
      <c r="D412" s="132" t="s">
        <v>140</v>
      </c>
      <c r="E412" s="132" t="s">
        <v>140</v>
      </c>
      <c r="F412" s="132">
        <v>2</v>
      </c>
      <c r="G412" s="132">
        <v>1</v>
      </c>
      <c r="H412" s="132">
        <v>1</v>
      </c>
    </row>
    <row r="413" spans="2:8" ht="15.75" thickBot="1">
      <c r="B413" s="96" t="s">
        <v>580</v>
      </c>
      <c r="C413" s="132" t="s">
        <v>140</v>
      </c>
      <c r="D413" s="132" t="s">
        <v>140</v>
      </c>
      <c r="E413" s="132" t="s">
        <v>140</v>
      </c>
      <c r="F413" s="132" t="s">
        <v>140</v>
      </c>
      <c r="G413" s="132" t="s">
        <v>140</v>
      </c>
      <c r="H413" s="132" t="s">
        <v>140</v>
      </c>
    </row>
    <row r="414" spans="2:8" ht="15.75" thickTop="1">
      <c r="B414" s="1064" t="s">
        <v>914</v>
      </c>
      <c r="C414" s="1064"/>
      <c r="D414" s="1064"/>
      <c r="E414" s="1064"/>
      <c r="F414" s="1064"/>
      <c r="G414" s="1064"/>
      <c r="H414" s="1064"/>
    </row>
    <row r="415" spans="2:8">
      <c r="B415" s="134"/>
    </row>
    <row r="416" spans="2:8">
      <c r="B416" s="1114" t="s">
        <v>36</v>
      </c>
      <c r="C416" s="1114"/>
      <c r="D416" s="1114"/>
      <c r="E416" s="1114"/>
      <c r="F416" s="1114"/>
      <c r="G416" s="1114"/>
      <c r="H416" s="1114"/>
    </row>
    <row r="417" spans="2:8">
      <c r="B417" s="13" t="s">
        <v>35</v>
      </c>
      <c r="C417" s="265"/>
      <c r="D417" s="265"/>
      <c r="E417" s="265"/>
      <c r="F417" s="265"/>
      <c r="G417" s="265"/>
      <c r="H417" s="265"/>
    </row>
    <row r="418" spans="2:8">
      <c r="B418" s="127" t="s">
        <v>290</v>
      </c>
    </row>
    <row r="419" spans="2:8">
      <c r="B419" s="134"/>
    </row>
    <row r="420" spans="2:8">
      <c r="B420" s="16"/>
      <c r="C420" s="17">
        <v>2014</v>
      </c>
      <c r="D420" s="17">
        <v>2015</v>
      </c>
      <c r="E420" s="17">
        <v>2016</v>
      </c>
      <c r="F420" s="17">
        <v>2017</v>
      </c>
      <c r="G420" s="17">
        <v>2018</v>
      </c>
      <c r="H420" s="17">
        <v>2019</v>
      </c>
    </row>
    <row r="421" spans="2:8">
      <c r="B421" s="129" t="s">
        <v>912</v>
      </c>
    </row>
    <row r="422" spans="2:8">
      <c r="B422" s="93" t="s">
        <v>292</v>
      </c>
      <c r="C422" s="132">
        <v>7</v>
      </c>
      <c r="D422" s="132">
        <v>9</v>
      </c>
      <c r="E422" s="132">
        <v>11</v>
      </c>
      <c r="F422" s="132">
        <v>13</v>
      </c>
      <c r="G422" s="132">
        <v>53</v>
      </c>
      <c r="H422" s="132">
        <v>60</v>
      </c>
    </row>
    <row r="423" spans="2:8">
      <c r="B423" s="96" t="s">
        <v>293</v>
      </c>
      <c r="C423" s="168" t="s">
        <v>140</v>
      </c>
      <c r="D423" s="132" t="s">
        <v>140</v>
      </c>
      <c r="E423" s="132" t="s">
        <v>140</v>
      </c>
      <c r="F423" s="132" t="s">
        <v>140</v>
      </c>
      <c r="G423" s="132" t="s">
        <v>140</v>
      </c>
      <c r="H423" s="132" t="s">
        <v>140</v>
      </c>
    </row>
    <row r="424" spans="2:8">
      <c r="B424" s="136" t="s">
        <v>294</v>
      </c>
      <c r="C424" s="132" t="s">
        <v>140</v>
      </c>
      <c r="D424" s="132" t="s">
        <v>140</v>
      </c>
      <c r="E424" s="132" t="s">
        <v>140</v>
      </c>
      <c r="F424" s="132" t="s">
        <v>140</v>
      </c>
      <c r="G424" s="132" t="s">
        <v>140</v>
      </c>
      <c r="H424" s="132" t="s">
        <v>140</v>
      </c>
    </row>
    <row r="425" spans="2:8">
      <c r="B425" s="136" t="s">
        <v>295</v>
      </c>
      <c r="C425" s="132">
        <v>6</v>
      </c>
      <c r="D425" s="132">
        <v>6</v>
      </c>
      <c r="E425" s="132">
        <v>7</v>
      </c>
      <c r="F425" s="132">
        <v>7</v>
      </c>
      <c r="G425" s="132">
        <v>8</v>
      </c>
      <c r="H425" s="132">
        <v>10</v>
      </c>
    </row>
    <row r="426" spans="2:8">
      <c r="B426" s="96" t="s">
        <v>296</v>
      </c>
      <c r="C426" s="132">
        <v>1</v>
      </c>
      <c r="D426" s="132">
        <v>2</v>
      </c>
      <c r="E426" s="132">
        <v>2</v>
      </c>
      <c r="F426" s="132">
        <v>4</v>
      </c>
      <c r="G426" s="132">
        <v>30</v>
      </c>
      <c r="H426" s="132">
        <v>41</v>
      </c>
    </row>
    <row r="427" spans="2:8" ht="15.75" thickBot="1">
      <c r="B427" s="96" t="s">
        <v>237</v>
      </c>
      <c r="C427" s="132" t="s">
        <v>140</v>
      </c>
      <c r="D427" s="132">
        <v>1</v>
      </c>
      <c r="E427" s="132">
        <v>2</v>
      </c>
      <c r="F427" s="132">
        <v>2</v>
      </c>
      <c r="G427" s="132">
        <v>15</v>
      </c>
      <c r="H427" s="132">
        <v>9</v>
      </c>
    </row>
    <row r="428" spans="2:8" ht="15.75" thickTop="1">
      <c r="B428" s="1064" t="s">
        <v>915</v>
      </c>
      <c r="C428" s="1064"/>
      <c r="D428" s="1064"/>
      <c r="E428" s="1064"/>
      <c r="F428" s="1064"/>
      <c r="G428" s="1064"/>
      <c r="H428" s="1064"/>
    </row>
    <row r="429" spans="2:8">
      <c r="B429" s="144"/>
    </row>
    <row r="430" spans="2:8">
      <c r="B430" s="1063" t="s">
        <v>38</v>
      </c>
      <c r="C430" s="1063"/>
      <c r="D430" s="1063"/>
      <c r="E430" s="1063"/>
      <c r="F430" s="1063"/>
      <c r="G430" s="1063"/>
      <c r="H430" s="1063"/>
    </row>
    <row r="431" spans="2:8">
      <c r="B431" s="13" t="s">
        <v>37</v>
      </c>
    </row>
    <row r="432" spans="2:8">
      <c r="B432" s="145" t="s">
        <v>116</v>
      </c>
    </row>
    <row r="433" spans="2:8">
      <c r="B433" s="146"/>
    </row>
    <row r="434" spans="2:8">
      <c r="B434" s="16"/>
      <c r="C434" s="17">
        <v>2014</v>
      </c>
      <c r="D434" s="17">
        <v>2015</v>
      </c>
      <c r="E434" s="17">
        <v>2016</v>
      </c>
      <c r="F434" s="17">
        <v>2017</v>
      </c>
      <c r="G434" s="17">
        <v>2018</v>
      </c>
      <c r="H434" s="17">
        <v>2019</v>
      </c>
    </row>
    <row r="435" spans="2:8">
      <c r="B435" s="129" t="s">
        <v>912</v>
      </c>
    </row>
    <row r="436" spans="2:8" ht="15.75" thickBot="1">
      <c r="B436" s="93" t="s">
        <v>308</v>
      </c>
      <c r="C436" s="29">
        <v>1342.8268156424581</v>
      </c>
      <c r="D436" s="29">
        <v>1343.7374301675977</v>
      </c>
      <c r="E436" s="29">
        <v>1344.9162011173185</v>
      </c>
      <c r="F436" s="29">
        <v>1344.921787709497</v>
      </c>
      <c r="G436" s="29">
        <v>1346.3128491620112</v>
      </c>
      <c r="H436" s="29">
        <v>1761.3519553072626</v>
      </c>
    </row>
    <row r="437" spans="2:8" ht="15.75" thickTop="1">
      <c r="B437" s="1064" t="s">
        <v>915</v>
      </c>
      <c r="C437" s="1064"/>
      <c r="D437" s="1064"/>
      <c r="E437" s="1064"/>
      <c r="F437" s="1064"/>
      <c r="G437" s="1064"/>
      <c r="H437" s="1064"/>
    </row>
    <row r="438" spans="2:8">
      <c r="B438" s="1067"/>
      <c r="C438" s="1067"/>
      <c r="D438" s="1067"/>
      <c r="E438" s="1067"/>
      <c r="F438" s="1067"/>
      <c r="G438" s="1067"/>
      <c r="H438" s="1067"/>
    </row>
    <row r="439" spans="2:8">
      <c r="B439" s="27"/>
    </row>
    <row r="440" spans="2:8">
      <c r="B440" s="1063" t="s">
        <v>40</v>
      </c>
      <c r="C440" s="1063"/>
      <c r="D440" s="1063"/>
      <c r="E440" s="1063"/>
      <c r="F440" s="1063"/>
      <c r="G440" s="1063"/>
      <c r="H440" s="1063"/>
    </row>
    <row r="441" spans="2:8">
      <c r="B441" s="13" t="s">
        <v>39</v>
      </c>
    </row>
    <row r="442" spans="2:8">
      <c r="B442" s="145" t="s">
        <v>272</v>
      </c>
    </row>
    <row r="443" spans="2:8">
      <c r="B443" s="144"/>
    </row>
    <row r="444" spans="2:8">
      <c r="B444" s="16"/>
      <c r="C444" s="17">
        <v>2014</v>
      </c>
      <c r="D444" s="17">
        <v>2015</v>
      </c>
      <c r="E444" s="17">
        <v>2016</v>
      </c>
      <c r="F444" s="17">
        <v>2017</v>
      </c>
      <c r="G444" s="17">
        <v>2018</v>
      </c>
      <c r="H444" s="17">
        <v>2019</v>
      </c>
    </row>
    <row r="445" spans="2:8">
      <c r="B445" s="129" t="s">
        <v>912</v>
      </c>
    </row>
    <row r="446" spans="2:8">
      <c r="B446" s="93" t="s">
        <v>311</v>
      </c>
      <c r="C446" s="86" t="s">
        <v>140</v>
      </c>
      <c r="D446" s="86" t="s">
        <v>140</v>
      </c>
      <c r="E446" s="86" t="s">
        <v>140</v>
      </c>
      <c r="F446" s="86" t="s">
        <v>140</v>
      </c>
      <c r="G446" s="86" t="s">
        <v>140</v>
      </c>
      <c r="H446" s="86" t="s">
        <v>140</v>
      </c>
    </row>
    <row r="447" spans="2:8">
      <c r="B447" s="96" t="s">
        <v>293</v>
      </c>
      <c r="C447" s="86" t="s">
        <v>140</v>
      </c>
      <c r="D447" s="86" t="s">
        <v>140</v>
      </c>
      <c r="E447" s="86" t="s">
        <v>140</v>
      </c>
      <c r="F447" s="86" t="s">
        <v>140</v>
      </c>
      <c r="G447" s="86" t="s">
        <v>140</v>
      </c>
      <c r="H447" s="86" t="s">
        <v>140</v>
      </c>
    </row>
    <row r="448" spans="2:8">
      <c r="B448" s="136" t="s">
        <v>294</v>
      </c>
      <c r="C448" s="86" t="s">
        <v>140</v>
      </c>
      <c r="D448" s="86" t="s">
        <v>140</v>
      </c>
      <c r="E448" s="86" t="s">
        <v>140</v>
      </c>
      <c r="F448" s="86" t="s">
        <v>140</v>
      </c>
      <c r="G448" s="86" t="s">
        <v>140</v>
      </c>
      <c r="H448" s="86" t="s">
        <v>140</v>
      </c>
    </row>
    <row r="449" spans="2:8">
      <c r="B449" s="136" t="s">
        <v>295</v>
      </c>
      <c r="C449" s="86" t="s">
        <v>140</v>
      </c>
      <c r="D449" s="86" t="s">
        <v>140</v>
      </c>
      <c r="E449" s="86" t="s">
        <v>140</v>
      </c>
      <c r="F449" s="86" t="s">
        <v>140</v>
      </c>
      <c r="G449" s="86" t="s">
        <v>140</v>
      </c>
      <c r="H449" s="86" t="s">
        <v>140</v>
      </c>
    </row>
    <row r="450" spans="2:8">
      <c r="B450" s="96" t="s">
        <v>296</v>
      </c>
      <c r="C450" s="86" t="s">
        <v>140</v>
      </c>
      <c r="D450" s="86" t="s">
        <v>140</v>
      </c>
      <c r="E450" s="86" t="s">
        <v>140</v>
      </c>
      <c r="F450" s="86" t="s">
        <v>140</v>
      </c>
      <c r="G450" s="86" t="s">
        <v>140</v>
      </c>
      <c r="H450" s="86" t="s">
        <v>140</v>
      </c>
    </row>
    <row r="451" spans="2:8">
      <c r="B451" s="96" t="s">
        <v>237</v>
      </c>
      <c r="C451" s="86" t="s">
        <v>140</v>
      </c>
      <c r="D451" s="86" t="s">
        <v>140</v>
      </c>
      <c r="E451" s="86" t="s">
        <v>140</v>
      </c>
      <c r="F451" s="86" t="s">
        <v>140</v>
      </c>
      <c r="G451" s="86" t="s">
        <v>140</v>
      </c>
      <c r="H451" s="86" t="s">
        <v>140</v>
      </c>
    </row>
    <row r="452" spans="2:8">
      <c r="B452" s="96"/>
      <c r="C452" s="86"/>
      <c r="D452" s="86"/>
      <c r="E452" s="86"/>
      <c r="F452" s="86"/>
      <c r="G452" s="86"/>
      <c r="H452" s="86"/>
    </row>
    <row r="453" spans="2:8">
      <c r="B453" s="93" t="s">
        <v>313</v>
      </c>
      <c r="C453" s="86" t="s">
        <v>140</v>
      </c>
      <c r="D453" s="86" t="s">
        <v>140</v>
      </c>
      <c r="E453" s="86" t="s">
        <v>140</v>
      </c>
      <c r="F453" s="86" t="s">
        <v>140</v>
      </c>
      <c r="G453" s="86" t="s">
        <v>140</v>
      </c>
      <c r="H453" s="86" t="s">
        <v>140</v>
      </c>
    </row>
    <row r="454" spans="2:8">
      <c r="B454" s="96" t="s">
        <v>314</v>
      </c>
      <c r="C454" s="86" t="s">
        <v>140</v>
      </c>
      <c r="D454" s="86" t="s">
        <v>140</v>
      </c>
      <c r="E454" s="86" t="s">
        <v>140</v>
      </c>
      <c r="F454" s="86" t="s">
        <v>140</v>
      </c>
      <c r="G454" s="86" t="s">
        <v>140</v>
      </c>
      <c r="H454" s="86" t="s">
        <v>140</v>
      </c>
    </row>
    <row r="455" spans="2:8">
      <c r="B455" s="96" t="s">
        <v>315</v>
      </c>
      <c r="C455" s="86" t="s">
        <v>140</v>
      </c>
      <c r="D455" s="86" t="s">
        <v>140</v>
      </c>
      <c r="E455" s="86" t="s">
        <v>140</v>
      </c>
      <c r="F455" s="86" t="s">
        <v>140</v>
      </c>
      <c r="G455" s="86" t="s">
        <v>140</v>
      </c>
      <c r="H455" s="86" t="s">
        <v>140</v>
      </c>
    </row>
    <row r="456" spans="2:8">
      <c r="B456" s="96" t="s">
        <v>316</v>
      </c>
      <c r="C456" s="86" t="s">
        <v>140</v>
      </c>
      <c r="D456" s="86" t="s">
        <v>140</v>
      </c>
      <c r="E456" s="86" t="s">
        <v>140</v>
      </c>
      <c r="F456" s="86" t="s">
        <v>140</v>
      </c>
      <c r="G456" s="86" t="s">
        <v>140</v>
      </c>
      <c r="H456" s="86" t="s">
        <v>140</v>
      </c>
    </row>
    <row r="457" spans="2:8">
      <c r="B457" s="96" t="s">
        <v>317</v>
      </c>
      <c r="C457" s="86" t="s">
        <v>140</v>
      </c>
      <c r="D457" s="86" t="s">
        <v>140</v>
      </c>
      <c r="E457" s="86" t="s">
        <v>140</v>
      </c>
      <c r="F457" s="86" t="s">
        <v>140</v>
      </c>
      <c r="G457" s="86" t="s">
        <v>140</v>
      </c>
      <c r="H457" s="86" t="s">
        <v>140</v>
      </c>
    </row>
    <row r="458" spans="2:8">
      <c r="B458" s="96" t="s">
        <v>318</v>
      </c>
      <c r="C458" s="86" t="s">
        <v>140</v>
      </c>
      <c r="D458" s="86" t="s">
        <v>140</v>
      </c>
      <c r="E458" s="86" t="s">
        <v>140</v>
      </c>
      <c r="F458" s="86" t="s">
        <v>140</v>
      </c>
      <c r="G458" s="86" t="s">
        <v>140</v>
      </c>
      <c r="H458" s="86" t="s">
        <v>140</v>
      </c>
    </row>
    <row r="459" spans="2:8" ht="15.75" thickBot="1">
      <c r="B459" s="133" t="s">
        <v>319</v>
      </c>
      <c r="C459" s="86" t="s">
        <v>140</v>
      </c>
      <c r="D459" s="86" t="s">
        <v>140</v>
      </c>
      <c r="E459" s="86" t="s">
        <v>140</v>
      </c>
      <c r="F459" s="86" t="s">
        <v>140</v>
      </c>
      <c r="G459" s="86" t="s">
        <v>140</v>
      </c>
      <c r="H459" s="86" t="s">
        <v>140</v>
      </c>
    </row>
    <row r="460" spans="2:8" ht="15.75" thickTop="1">
      <c r="B460" s="1064" t="s">
        <v>915</v>
      </c>
      <c r="C460" s="1064"/>
      <c r="D460" s="1064"/>
      <c r="E460" s="1064"/>
      <c r="F460" s="1064"/>
      <c r="G460" s="1064"/>
      <c r="H460" s="1064"/>
    </row>
    <row r="461" spans="2:8">
      <c r="B461" s="146"/>
    </row>
    <row r="462" spans="2:8">
      <c r="B462" s="1063" t="s">
        <v>42</v>
      </c>
      <c r="C462" s="1063"/>
      <c r="D462" s="1063"/>
      <c r="E462" s="1063"/>
      <c r="F462" s="1063"/>
      <c r="G462" s="1063"/>
      <c r="H462" s="1063"/>
    </row>
    <row r="463" spans="2:8">
      <c r="B463" s="13" t="s">
        <v>41</v>
      </c>
    </row>
    <row r="464" spans="2:8">
      <c r="B464" s="145" t="s">
        <v>324</v>
      </c>
    </row>
    <row r="465" spans="2:8">
      <c r="B465" s="145"/>
    </row>
    <row r="466" spans="2:8">
      <c r="B466" s="16"/>
      <c r="C466" s="17">
        <v>2014</v>
      </c>
      <c r="D466" s="17">
        <v>2015</v>
      </c>
      <c r="E466" s="17">
        <v>2016</v>
      </c>
      <c r="F466" s="17">
        <v>2017</v>
      </c>
      <c r="G466" s="17">
        <v>2018</v>
      </c>
      <c r="H466" s="17">
        <v>2019</v>
      </c>
    </row>
    <row r="467" spans="2:8">
      <c r="B467" s="129" t="s">
        <v>912</v>
      </c>
    </row>
    <row r="468" spans="2:8">
      <c r="B468" s="93" t="s">
        <v>325</v>
      </c>
      <c r="C468" s="86" t="s">
        <v>140</v>
      </c>
      <c r="D468" s="86" t="s">
        <v>140</v>
      </c>
      <c r="E468" s="86" t="s">
        <v>140</v>
      </c>
      <c r="F468" s="86" t="s">
        <v>140</v>
      </c>
      <c r="G468" s="86" t="s">
        <v>140</v>
      </c>
      <c r="H468" s="86" t="s">
        <v>140</v>
      </c>
    </row>
    <row r="469" spans="2:8">
      <c r="B469" s="96" t="s">
        <v>293</v>
      </c>
      <c r="C469" s="86" t="s">
        <v>140</v>
      </c>
      <c r="D469" s="86" t="s">
        <v>140</v>
      </c>
      <c r="E469" s="86" t="s">
        <v>140</v>
      </c>
      <c r="F469" s="86" t="s">
        <v>140</v>
      </c>
      <c r="G469" s="86" t="s">
        <v>140</v>
      </c>
      <c r="H469" s="86" t="s">
        <v>140</v>
      </c>
    </row>
    <row r="470" spans="2:8">
      <c r="B470" s="136" t="s">
        <v>294</v>
      </c>
      <c r="C470" s="86" t="s">
        <v>140</v>
      </c>
      <c r="D470" s="86" t="s">
        <v>140</v>
      </c>
      <c r="E470" s="86" t="s">
        <v>140</v>
      </c>
      <c r="F470" s="86" t="s">
        <v>140</v>
      </c>
      <c r="G470" s="86" t="s">
        <v>140</v>
      </c>
      <c r="H470" s="86" t="s">
        <v>140</v>
      </c>
    </row>
    <row r="471" spans="2:8">
      <c r="B471" s="136" t="s">
        <v>295</v>
      </c>
      <c r="C471" s="86" t="s">
        <v>140</v>
      </c>
      <c r="D471" s="86" t="s">
        <v>140</v>
      </c>
      <c r="E471" s="86" t="s">
        <v>140</v>
      </c>
      <c r="F471" s="86" t="s">
        <v>140</v>
      </c>
      <c r="G471" s="86" t="s">
        <v>140</v>
      </c>
      <c r="H471" s="86" t="s">
        <v>140</v>
      </c>
    </row>
    <row r="472" spans="2:8">
      <c r="B472" s="96" t="s">
        <v>296</v>
      </c>
      <c r="C472" s="86" t="s">
        <v>140</v>
      </c>
      <c r="D472" s="86" t="s">
        <v>140</v>
      </c>
      <c r="E472" s="86" t="s">
        <v>140</v>
      </c>
      <c r="F472" s="86" t="s">
        <v>140</v>
      </c>
      <c r="G472" s="86" t="s">
        <v>140</v>
      </c>
      <c r="H472" s="86" t="s">
        <v>140</v>
      </c>
    </row>
    <row r="473" spans="2:8">
      <c r="B473" s="96" t="s">
        <v>237</v>
      </c>
      <c r="C473" s="86" t="s">
        <v>140</v>
      </c>
      <c r="D473" s="86" t="s">
        <v>140</v>
      </c>
      <c r="E473" s="86" t="s">
        <v>140</v>
      </c>
      <c r="F473" s="86" t="s">
        <v>140</v>
      </c>
      <c r="G473" s="86" t="s">
        <v>140</v>
      </c>
      <c r="H473" s="86" t="s">
        <v>140</v>
      </c>
    </row>
    <row r="474" spans="2:8">
      <c r="B474" s="96"/>
      <c r="C474" s="86"/>
      <c r="D474" s="86"/>
      <c r="E474" s="86"/>
      <c r="F474" s="86"/>
      <c r="G474" s="86"/>
      <c r="H474" s="86"/>
    </row>
    <row r="475" spans="2:8">
      <c r="B475" s="93" t="s">
        <v>327</v>
      </c>
      <c r="C475" s="86" t="s">
        <v>140</v>
      </c>
      <c r="D475" s="86" t="s">
        <v>140</v>
      </c>
      <c r="E475" s="86" t="s">
        <v>140</v>
      </c>
      <c r="F475" s="86" t="s">
        <v>140</v>
      </c>
      <c r="G475" s="86" t="s">
        <v>140</v>
      </c>
      <c r="H475" s="86" t="s">
        <v>140</v>
      </c>
    </row>
    <row r="476" spans="2:8">
      <c r="B476" s="96" t="s">
        <v>314</v>
      </c>
      <c r="C476" s="86" t="s">
        <v>140</v>
      </c>
      <c r="D476" s="86" t="s">
        <v>140</v>
      </c>
      <c r="E476" s="86" t="s">
        <v>140</v>
      </c>
      <c r="F476" s="86" t="s">
        <v>140</v>
      </c>
      <c r="G476" s="86" t="s">
        <v>140</v>
      </c>
      <c r="H476" s="86" t="s">
        <v>140</v>
      </c>
    </row>
    <row r="477" spans="2:8">
      <c r="B477" s="96" t="s">
        <v>315</v>
      </c>
      <c r="C477" s="86" t="s">
        <v>140</v>
      </c>
      <c r="D477" s="86" t="s">
        <v>140</v>
      </c>
      <c r="E477" s="86" t="s">
        <v>140</v>
      </c>
      <c r="F477" s="86" t="s">
        <v>140</v>
      </c>
      <c r="G477" s="86" t="s">
        <v>140</v>
      </c>
      <c r="H477" s="86" t="s">
        <v>140</v>
      </c>
    </row>
    <row r="478" spans="2:8">
      <c r="B478" s="96" t="s">
        <v>316</v>
      </c>
      <c r="C478" s="86" t="s">
        <v>140</v>
      </c>
      <c r="D478" s="86" t="s">
        <v>140</v>
      </c>
      <c r="E478" s="86" t="s">
        <v>140</v>
      </c>
      <c r="F478" s="86" t="s">
        <v>140</v>
      </c>
      <c r="G478" s="86" t="s">
        <v>140</v>
      </c>
      <c r="H478" s="86" t="s">
        <v>140</v>
      </c>
    </row>
    <row r="479" spans="2:8">
      <c r="B479" s="96" t="s">
        <v>317</v>
      </c>
      <c r="C479" s="86" t="s">
        <v>140</v>
      </c>
      <c r="D479" s="86" t="s">
        <v>140</v>
      </c>
      <c r="E479" s="86" t="s">
        <v>140</v>
      </c>
      <c r="F479" s="86" t="s">
        <v>140</v>
      </c>
      <c r="G479" s="86" t="s">
        <v>140</v>
      </c>
      <c r="H479" s="86" t="s">
        <v>140</v>
      </c>
    </row>
    <row r="480" spans="2:8">
      <c r="B480" s="96" t="s">
        <v>318</v>
      </c>
      <c r="C480" s="86" t="s">
        <v>140</v>
      </c>
      <c r="D480" s="86" t="s">
        <v>140</v>
      </c>
      <c r="E480" s="86" t="s">
        <v>140</v>
      </c>
      <c r="F480" s="86" t="s">
        <v>140</v>
      </c>
      <c r="G480" s="86" t="s">
        <v>140</v>
      </c>
      <c r="H480" s="86" t="s">
        <v>140</v>
      </c>
    </row>
    <row r="481" spans="2:8" ht="15.75" thickBot="1">
      <c r="B481" s="96" t="s">
        <v>319</v>
      </c>
      <c r="C481" s="86" t="s">
        <v>140</v>
      </c>
      <c r="D481" s="86" t="s">
        <v>140</v>
      </c>
      <c r="E481" s="86" t="s">
        <v>140</v>
      </c>
      <c r="F481" s="86" t="s">
        <v>140</v>
      </c>
      <c r="G481" s="86" t="s">
        <v>140</v>
      </c>
      <c r="H481" s="86" t="s">
        <v>140</v>
      </c>
    </row>
    <row r="482" spans="2:8" ht="15.75" thickTop="1">
      <c r="B482" s="1064" t="s">
        <v>915</v>
      </c>
      <c r="C482" s="1064"/>
      <c r="D482" s="1064"/>
      <c r="E482" s="1064"/>
      <c r="F482" s="1064"/>
      <c r="G482" s="1064"/>
      <c r="H482" s="1064"/>
    </row>
    <row r="483" spans="2:8">
      <c r="B483" s="27"/>
    </row>
    <row r="484" spans="2:8">
      <c r="B484" s="1063" t="s">
        <v>45</v>
      </c>
      <c r="C484" s="1063"/>
      <c r="D484" s="1063"/>
      <c r="E484" s="1063"/>
      <c r="F484" s="1063"/>
      <c r="G484" s="1063"/>
      <c r="H484" s="1063"/>
    </row>
    <row r="485" spans="2:8">
      <c r="B485" s="13" t="s">
        <v>44</v>
      </c>
    </row>
    <row r="486" spans="2:8">
      <c r="B486" s="127" t="s">
        <v>173</v>
      </c>
    </row>
    <row r="487" spans="2:8">
      <c r="B487" s="16"/>
      <c r="C487" s="17">
        <v>2014</v>
      </c>
      <c r="D487" s="17">
        <v>2015</v>
      </c>
      <c r="E487" s="17">
        <v>2016</v>
      </c>
      <c r="F487" s="17">
        <v>2017</v>
      </c>
      <c r="G487" s="17">
        <v>2018</v>
      </c>
      <c r="H487" s="17">
        <v>2019</v>
      </c>
    </row>
    <row r="488" spans="2:8">
      <c r="B488" s="92" t="s">
        <v>916</v>
      </c>
    </row>
    <row r="489" spans="2:8">
      <c r="B489" s="93" t="s">
        <v>336</v>
      </c>
      <c r="C489" s="266" t="s">
        <v>125</v>
      </c>
      <c r="D489" s="266" t="s">
        <v>125</v>
      </c>
      <c r="E489" s="266" t="s">
        <v>125</v>
      </c>
      <c r="F489" s="266" t="s">
        <v>125</v>
      </c>
      <c r="G489" s="266" t="s">
        <v>125</v>
      </c>
      <c r="H489" s="266" t="s">
        <v>125</v>
      </c>
    </row>
    <row r="490" spans="2:8">
      <c r="B490" s="96" t="s">
        <v>337</v>
      </c>
      <c r="C490" s="266" t="s">
        <v>125</v>
      </c>
      <c r="D490" s="266" t="s">
        <v>125</v>
      </c>
      <c r="E490" s="266" t="s">
        <v>125</v>
      </c>
      <c r="F490" s="266" t="s">
        <v>125</v>
      </c>
      <c r="G490" s="266" t="s">
        <v>125</v>
      </c>
      <c r="H490" s="266" t="s">
        <v>125</v>
      </c>
    </row>
    <row r="491" spans="2:8">
      <c r="B491" s="96" t="s">
        <v>338</v>
      </c>
      <c r="C491" s="266" t="s">
        <v>125</v>
      </c>
      <c r="D491" s="266" t="s">
        <v>125</v>
      </c>
      <c r="E491" s="266" t="s">
        <v>125</v>
      </c>
      <c r="F491" s="266" t="s">
        <v>125</v>
      </c>
      <c r="G491" s="266" t="s">
        <v>125</v>
      </c>
      <c r="H491" s="266" t="s">
        <v>125</v>
      </c>
    </row>
    <row r="492" spans="2:8">
      <c r="B492" s="96" t="s">
        <v>339</v>
      </c>
      <c r="C492" s="266" t="s">
        <v>125</v>
      </c>
      <c r="D492" s="266" t="s">
        <v>125</v>
      </c>
      <c r="E492" s="266" t="s">
        <v>125</v>
      </c>
      <c r="F492" s="266" t="s">
        <v>125</v>
      </c>
      <c r="G492" s="266" t="s">
        <v>125</v>
      </c>
      <c r="H492" s="266" t="s">
        <v>125</v>
      </c>
    </row>
    <row r="493" spans="2:8" ht="15.75" thickBot="1">
      <c r="B493" s="96" t="s">
        <v>340</v>
      </c>
      <c r="C493" s="266" t="s">
        <v>125</v>
      </c>
      <c r="D493" s="266" t="s">
        <v>125</v>
      </c>
      <c r="E493" s="266" t="s">
        <v>125</v>
      </c>
      <c r="F493" s="266" t="s">
        <v>125</v>
      </c>
      <c r="G493" s="266" t="s">
        <v>125</v>
      </c>
      <c r="H493" s="266" t="s">
        <v>125</v>
      </c>
    </row>
    <row r="494" spans="2:8" ht="15.75" thickTop="1">
      <c r="B494" s="1071" t="s">
        <v>894</v>
      </c>
      <c r="C494" s="1071"/>
      <c r="D494" s="1071"/>
      <c r="E494" s="1071"/>
      <c r="F494" s="1071"/>
      <c r="G494" s="1071"/>
      <c r="H494" s="1071"/>
    </row>
    <row r="495" spans="2:8">
      <c r="B495" s="134"/>
    </row>
    <row r="496" spans="2:8">
      <c r="B496" s="1063" t="s">
        <v>47</v>
      </c>
      <c r="C496" s="1063"/>
      <c r="D496" s="1063"/>
      <c r="E496" s="1063"/>
      <c r="F496" s="1063"/>
      <c r="G496" s="1063"/>
      <c r="H496" s="1063"/>
    </row>
    <row r="497" spans="2:8">
      <c r="B497" s="13" t="s">
        <v>46</v>
      </c>
    </row>
    <row r="498" spans="2:8">
      <c r="B498" s="144" t="s">
        <v>197</v>
      </c>
    </row>
    <row r="499" spans="2:8">
      <c r="B499" s="144"/>
    </row>
    <row r="500" spans="2:8">
      <c r="B500" s="16"/>
      <c r="C500" s="17">
        <v>2014</v>
      </c>
      <c r="D500" s="17">
        <v>2015</v>
      </c>
      <c r="E500" s="17">
        <v>2016</v>
      </c>
      <c r="F500" s="17">
        <v>2017</v>
      </c>
      <c r="G500" s="17">
        <v>2018</v>
      </c>
      <c r="H500" s="17">
        <v>2019</v>
      </c>
    </row>
    <row r="501" spans="2:8">
      <c r="B501" s="92" t="s">
        <v>589</v>
      </c>
    </row>
    <row r="502" spans="2:8">
      <c r="B502" s="93" t="s">
        <v>346</v>
      </c>
      <c r="C502" s="269" t="s">
        <v>140</v>
      </c>
      <c r="D502" s="269" t="s">
        <v>140</v>
      </c>
      <c r="E502" s="269" t="s">
        <v>140</v>
      </c>
      <c r="F502" s="269" t="s">
        <v>140</v>
      </c>
      <c r="G502" s="269" t="s">
        <v>140</v>
      </c>
      <c r="H502" s="269" t="s">
        <v>140</v>
      </c>
    </row>
    <row r="503" spans="2:8">
      <c r="B503" s="93"/>
    </row>
    <row r="504" spans="2:8">
      <c r="B504" s="93" t="s">
        <v>347</v>
      </c>
      <c r="C504" s="269" t="s">
        <v>140</v>
      </c>
      <c r="D504" s="269" t="s">
        <v>140</v>
      </c>
      <c r="E504" s="269" t="s">
        <v>140</v>
      </c>
      <c r="F504" s="269" t="s">
        <v>140</v>
      </c>
      <c r="G504" s="269" t="s">
        <v>140</v>
      </c>
      <c r="H504" s="269" t="s">
        <v>140</v>
      </c>
    </row>
    <row r="505" spans="2:8">
      <c r="B505" s="96" t="s">
        <v>293</v>
      </c>
      <c r="C505" s="269" t="s">
        <v>140</v>
      </c>
      <c r="D505" s="269" t="s">
        <v>140</v>
      </c>
      <c r="E505" s="269" t="s">
        <v>140</v>
      </c>
      <c r="F505" s="269" t="s">
        <v>140</v>
      </c>
      <c r="G505" s="269" t="s">
        <v>140</v>
      </c>
      <c r="H505" s="269" t="s">
        <v>140</v>
      </c>
    </row>
    <row r="506" spans="2:8">
      <c r="B506" s="136" t="s">
        <v>294</v>
      </c>
      <c r="C506" s="269" t="s">
        <v>140</v>
      </c>
      <c r="D506" s="269" t="s">
        <v>140</v>
      </c>
      <c r="E506" s="269" t="s">
        <v>140</v>
      </c>
      <c r="F506" s="269" t="s">
        <v>140</v>
      </c>
      <c r="G506" s="269" t="s">
        <v>140</v>
      </c>
      <c r="H506" s="269" t="s">
        <v>140</v>
      </c>
    </row>
    <row r="507" spans="2:8">
      <c r="B507" s="136" t="s">
        <v>295</v>
      </c>
      <c r="C507" s="269" t="s">
        <v>140</v>
      </c>
      <c r="D507" s="269" t="s">
        <v>140</v>
      </c>
      <c r="E507" s="269" t="s">
        <v>140</v>
      </c>
      <c r="F507" s="269" t="s">
        <v>140</v>
      </c>
      <c r="G507" s="269" t="s">
        <v>140</v>
      </c>
      <c r="H507" s="269" t="s">
        <v>140</v>
      </c>
    </row>
    <row r="508" spans="2:8">
      <c r="B508" s="136" t="s">
        <v>348</v>
      </c>
      <c r="C508" s="269" t="s">
        <v>140</v>
      </c>
      <c r="D508" s="269" t="s">
        <v>140</v>
      </c>
      <c r="E508" s="269" t="s">
        <v>140</v>
      </c>
      <c r="F508" s="269" t="s">
        <v>140</v>
      </c>
      <c r="G508" s="269" t="s">
        <v>140</v>
      </c>
      <c r="H508" s="269" t="s">
        <v>140</v>
      </c>
    </row>
    <row r="509" spans="2:8">
      <c r="B509" s="96" t="s">
        <v>296</v>
      </c>
      <c r="C509" s="269" t="s">
        <v>140</v>
      </c>
      <c r="D509" s="269" t="s">
        <v>140</v>
      </c>
      <c r="E509" s="269" t="s">
        <v>140</v>
      </c>
      <c r="F509" s="269" t="s">
        <v>140</v>
      </c>
      <c r="G509" s="269" t="s">
        <v>140</v>
      </c>
      <c r="H509" s="269" t="s">
        <v>140</v>
      </c>
    </row>
    <row r="510" spans="2:8">
      <c r="B510" s="96" t="s">
        <v>237</v>
      </c>
      <c r="C510" s="269" t="s">
        <v>140</v>
      </c>
      <c r="D510" s="269" t="s">
        <v>140</v>
      </c>
      <c r="E510" s="269" t="s">
        <v>140</v>
      </c>
      <c r="F510" s="269" t="s">
        <v>140</v>
      </c>
      <c r="G510" s="269" t="s">
        <v>140</v>
      </c>
      <c r="H510" s="269" t="s">
        <v>140</v>
      </c>
    </row>
    <row r="511" spans="2:8">
      <c r="B511" s="96"/>
    </row>
    <row r="512" spans="2:8">
      <c r="B512" s="153" t="s">
        <v>352</v>
      </c>
      <c r="C512" s="269"/>
      <c r="D512" s="269"/>
      <c r="E512" s="269"/>
      <c r="F512" s="269"/>
      <c r="G512" s="269"/>
      <c r="H512" s="269"/>
    </row>
    <row r="513" spans="2:8">
      <c r="B513" s="155" t="s">
        <v>293</v>
      </c>
      <c r="C513" s="269" t="s">
        <v>140</v>
      </c>
      <c r="D513" s="269" t="s">
        <v>140</v>
      </c>
      <c r="E513" s="269" t="s">
        <v>140</v>
      </c>
      <c r="F513" s="269" t="s">
        <v>140</v>
      </c>
      <c r="G513" s="269" t="s">
        <v>140</v>
      </c>
      <c r="H513" s="269" t="s">
        <v>140</v>
      </c>
    </row>
    <row r="514" spans="2:8">
      <c r="B514" s="149" t="s">
        <v>294</v>
      </c>
      <c r="C514" s="269" t="s">
        <v>140</v>
      </c>
      <c r="D514" s="269" t="s">
        <v>140</v>
      </c>
      <c r="E514" s="269" t="s">
        <v>140</v>
      </c>
      <c r="F514" s="269" t="s">
        <v>140</v>
      </c>
      <c r="G514" s="269" t="s">
        <v>140</v>
      </c>
      <c r="H514" s="269" t="s">
        <v>140</v>
      </c>
    </row>
    <row r="515" spans="2:8">
      <c r="B515" s="149" t="s">
        <v>295</v>
      </c>
      <c r="C515" s="269" t="s">
        <v>140</v>
      </c>
      <c r="D515" s="269" t="s">
        <v>140</v>
      </c>
      <c r="E515" s="269" t="s">
        <v>140</v>
      </c>
      <c r="F515" s="269" t="s">
        <v>140</v>
      </c>
      <c r="G515" s="269" t="s">
        <v>140</v>
      </c>
      <c r="H515" s="269" t="s">
        <v>140</v>
      </c>
    </row>
    <row r="516" spans="2:8">
      <c r="B516" s="149" t="s">
        <v>348</v>
      </c>
      <c r="C516" s="269" t="s">
        <v>140</v>
      </c>
      <c r="D516" s="269" t="s">
        <v>140</v>
      </c>
      <c r="E516" s="269" t="s">
        <v>140</v>
      </c>
      <c r="F516" s="269" t="s">
        <v>140</v>
      </c>
      <c r="G516" s="269" t="s">
        <v>140</v>
      </c>
      <c r="H516" s="269" t="s">
        <v>140</v>
      </c>
    </row>
    <row r="517" spans="2:8">
      <c r="B517" s="155" t="s">
        <v>296</v>
      </c>
      <c r="C517" s="269" t="s">
        <v>140</v>
      </c>
      <c r="D517" s="269" t="s">
        <v>140</v>
      </c>
      <c r="E517" s="269" t="s">
        <v>140</v>
      </c>
      <c r="F517" s="269" t="s">
        <v>140</v>
      </c>
      <c r="G517" s="269" t="s">
        <v>140</v>
      </c>
      <c r="H517" s="269" t="s">
        <v>140</v>
      </c>
    </row>
    <row r="518" spans="2:8">
      <c r="B518" s="155" t="s">
        <v>237</v>
      </c>
      <c r="C518" s="269" t="s">
        <v>140</v>
      </c>
      <c r="D518" s="269" t="s">
        <v>140</v>
      </c>
      <c r="E518" s="269" t="s">
        <v>140</v>
      </c>
      <c r="F518" s="269" t="s">
        <v>140</v>
      </c>
      <c r="G518" s="269" t="s">
        <v>140</v>
      </c>
      <c r="H518" s="269" t="s">
        <v>140</v>
      </c>
    </row>
    <row r="519" spans="2:8">
      <c r="B519" s="155"/>
    </row>
    <row r="520" spans="2:8">
      <c r="B520" s="153" t="s">
        <v>353</v>
      </c>
      <c r="C520" s="269"/>
      <c r="D520" s="269"/>
      <c r="E520" s="269"/>
      <c r="F520" s="269"/>
      <c r="G520" s="269"/>
      <c r="H520" s="269"/>
    </row>
    <row r="521" spans="2:8">
      <c r="B521" s="155" t="s">
        <v>293</v>
      </c>
      <c r="C521" s="269" t="s">
        <v>140</v>
      </c>
      <c r="D521" s="269" t="s">
        <v>140</v>
      </c>
      <c r="E521" s="269" t="s">
        <v>140</v>
      </c>
      <c r="F521" s="269" t="s">
        <v>140</v>
      </c>
      <c r="G521" s="269" t="s">
        <v>140</v>
      </c>
      <c r="H521" s="269" t="s">
        <v>140</v>
      </c>
    </row>
    <row r="522" spans="2:8">
      <c r="B522" s="149" t="s">
        <v>294</v>
      </c>
      <c r="C522" s="269" t="s">
        <v>140</v>
      </c>
      <c r="D522" s="269" t="s">
        <v>140</v>
      </c>
      <c r="E522" s="269" t="s">
        <v>140</v>
      </c>
      <c r="F522" s="269" t="s">
        <v>140</v>
      </c>
      <c r="G522" s="269" t="s">
        <v>140</v>
      </c>
      <c r="H522" s="269" t="s">
        <v>140</v>
      </c>
    </row>
    <row r="523" spans="2:8">
      <c r="B523" s="149" t="s">
        <v>295</v>
      </c>
      <c r="C523" s="269" t="s">
        <v>140</v>
      </c>
      <c r="D523" s="269" t="s">
        <v>140</v>
      </c>
      <c r="E523" s="269" t="s">
        <v>140</v>
      </c>
      <c r="F523" s="269" t="s">
        <v>140</v>
      </c>
      <c r="G523" s="269" t="s">
        <v>140</v>
      </c>
      <c r="H523" s="269" t="s">
        <v>140</v>
      </c>
    </row>
    <row r="524" spans="2:8">
      <c r="B524" s="149" t="s">
        <v>348</v>
      </c>
      <c r="C524" s="269" t="s">
        <v>140</v>
      </c>
      <c r="D524" s="269" t="s">
        <v>140</v>
      </c>
      <c r="E524" s="269" t="s">
        <v>140</v>
      </c>
      <c r="F524" s="269" t="s">
        <v>140</v>
      </c>
      <c r="G524" s="269" t="s">
        <v>140</v>
      </c>
      <c r="H524" s="269" t="s">
        <v>140</v>
      </c>
    </row>
    <row r="525" spans="2:8">
      <c r="B525" s="155" t="s">
        <v>296</v>
      </c>
      <c r="C525" s="269" t="s">
        <v>140</v>
      </c>
      <c r="D525" s="269" t="s">
        <v>140</v>
      </c>
      <c r="E525" s="269" t="s">
        <v>140</v>
      </c>
      <c r="F525" s="269" t="s">
        <v>140</v>
      </c>
      <c r="G525" s="269" t="s">
        <v>140</v>
      </c>
      <c r="H525" s="269" t="s">
        <v>140</v>
      </c>
    </row>
    <row r="526" spans="2:8">
      <c r="B526" s="155" t="s">
        <v>237</v>
      </c>
      <c r="C526" s="269" t="s">
        <v>140</v>
      </c>
      <c r="D526" s="269" t="s">
        <v>140</v>
      </c>
      <c r="E526" s="269" t="s">
        <v>140</v>
      </c>
      <c r="F526" s="269" t="s">
        <v>140</v>
      </c>
      <c r="G526" s="269" t="s">
        <v>140</v>
      </c>
      <c r="H526" s="269" t="s">
        <v>140</v>
      </c>
    </row>
    <row r="527" spans="2:8">
      <c r="B527" s="155"/>
    </row>
    <row r="528" spans="2:8" ht="25.5">
      <c r="B528" s="93" t="s">
        <v>354</v>
      </c>
      <c r="C528" s="269" t="s">
        <v>140</v>
      </c>
      <c r="D528" s="269" t="s">
        <v>140</v>
      </c>
      <c r="E528" s="269" t="s">
        <v>140</v>
      </c>
      <c r="F528" s="269" t="s">
        <v>140</v>
      </c>
      <c r="G528" s="269" t="s">
        <v>140</v>
      </c>
      <c r="H528" s="269" t="s">
        <v>140</v>
      </c>
    </row>
    <row r="529" spans="2:8">
      <c r="B529" s="96" t="s">
        <v>314</v>
      </c>
      <c r="C529" s="269" t="s">
        <v>140</v>
      </c>
      <c r="D529" s="269" t="s">
        <v>140</v>
      </c>
      <c r="E529" s="269" t="s">
        <v>140</v>
      </c>
      <c r="F529" s="269" t="s">
        <v>140</v>
      </c>
      <c r="G529" s="269" t="s">
        <v>140</v>
      </c>
      <c r="H529" s="269" t="s">
        <v>140</v>
      </c>
    </row>
    <row r="530" spans="2:8">
      <c r="B530" s="96" t="s">
        <v>315</v>
      </c>
      <c r="C530" s="269" t="s">
        <v>140</v>
      </c>
      <c r="D530" s="269" t="s">
        <v>140</v>
      </c>
      <c r="E530" s="269" t="s">
        <v>140</v>
      </c>
      <c r="F530" s="269" t="s">
        <v>140</v>
      </c>
      <c r="G530" s="269" t="s">
        <v>140</v>
      </c>
      <c r="H530" s="269" t="s">
        <v>140</v>
      </c>
    </row>
    <row r="531" spans="2:8">
      <c r="B531" s="96" t="s">
        <v>316</v>
      </c>
      <c r="C531" s="269" t="s">
        <v>140</v>
      </c>
      <c r="D531" s="269" t="s">
        <v>140</v>
      </c>
      <c r="E531" s="269" t="s">
        <v>140</v>
      </c>
      <c r="F531" s="269" t="s">
        <v>140</v>
      </c>
      <c r="G531" s="269" t="s">
        <v>140</v>
      </c>
      <c r="H531" s="269" t="s">
        <v>140</v>
      </c>
    </row>
    <row r="532" spans="2:8">
      <c r="B532" s="96" t="s">
        <v>317</v>
      </c>
      <c r="C532" s="269" t="s">
        <v>140</v>
      </c>
      <c r="D532" s="269" t="s">
        <v>140</v>
      </c>
      <c r="E532" s="269" t="s">
        <v>140</v>
      </c>
      <c r="F532" s="269" t="s">
        <v>140</v>
      </c>
      <c r="G532" s="269" t="s">
        <v>140</v>
      </c>
      <c r="H532" s="269" t="s">
        <v>140</v>
      </c>
    </row>
    <row r="533" spans="2:8">
      <c r="B533" s="96" t="s">
        <v>318</v>
      </c>
      <c r="C533" s="269" t="s">
        <v>140</v>
      </c>
      <c r="D533" s="269" t="s">
        <v>140</v>
      </c>
      <c r="E533" s="269" t="s">
        <v>140</v>
      </c>
      <c r="F533" s="269" t="s">
        <v>140</v>
      </c>
      <c r="G533" s="269" t="s">
        <v>140</v>
      </c>
      <c r="H533" s="269" t="s">
        <v>140</v>
      </c>
    </row>
    <row r="534" spans="2:8">
      <c r="B534" s="96" t="s">
        <v>319</v>
      </c>
      <c r="C534" s="269" t="s">
        <v>140</v>
      </c>
      <c r="D534" s="269" t="s">
        <v>140</v>
      </c>
      <c r="E534" s="269" t="s">
        <v>140</v>
      </c>
      <c r="F534" s="269" t="s">
        <v>140</v>
      </c>
      <c r="G534" s="269" t="s">
        <v>140</v>
      </c>
      <c r="H534" s="269" t="s">
        <v>140</v>
      </c>
    </row>
    <row r="535" spans="2:8">
      <c r="B535" s="96"/>
    </row>
    <row r="536" spans="2:8">
      <c r="B536" s="156" t="s">
        <v>355</v>
      </c>
      <c r="C536" s="269" t="s">
        <v>140</v>
      </c>
      <c r="D536" s="269" t="s">
        <v>140</v>
      </c>
      <c r="E536" s="269" t="s">
        <v>140</v>
      </c>
      <c r="F536" s="269" t="s">
        <v>140</v>
      </c>
      <c r="G536" s="269" t="s">
        <v>140</v>
      </c>
      <c r="H536" s="269" t="s">
        <v>140</v>
      </c>
    </row>
    <row r="537" spans="2:8">
      <c r="B537" s="96" t="s">
        <v>314</v>
      </c>
      <c r="C537" s="269" t="s">
        <v>140</v>
      </c>
      <c r="D537" s="269" t="s">
        <v>140</v>
      </c>
      <c r="E537" s="269" t="s">
        <v>140</v>
      </c>
      <c r="F537" s="269" t="s">
        <v>140</v>
      </c>
      <c r="G537" s="269" t="s">
        <v>140</v>
      </c>
      <c r="H537" s="269" t="s">
        <v>140</v>
      </c>
    </row>
    <row r="538" spans="2:8">
      <c r="B538" s="96" t="s">
        <v>315</v>
      </c>
      <c r="C538" s="269" t="s">
        <v>140</v>
      </c>
      <c r="D538" s="269" t="s">
        <v>140</v>
      </c>
      <c r="E538" s="269" t="s">
        <v>140</v>
      </c>
      <c r="F538" s="269" t="s">
        <v>140</v>
      </c>
      <c r="G538" s="269" t="s">
        <v>140</v>
      </c>
      <c r="H538" s="269" t="s">
        <v>140</v>
      </c>
    </row>
    <row r="539" spans="2:8">
      <c r="B539" s="96" t="s">
        <v>316</v>
      </c>
      <c r="C539" s="269" t="s">
        <v>140</v>
      </c>
      <c r="D539" s="269" t="s">
        <v>140</v>
      </c>
      <c r="E539" s="269" t="s">
        <v>140</v>
      </c>
      <c r="F539" s="269" t="s">
        <v>140</v>
      </c>
      <c r="G539" s="269" t="s">
        <v>140</v>
      </c>
      <c r="H539" s="269" t="s">
        <v>140</v>
      </c>
    </row>
    <row r="540" spans="2:8">
      <c r="B540" s="96" t="s">
        <v>317</v>
      </c>
      <c r="C540" s="269" t="s">
        <v>140</v>
      </c>
      <c r="D540" s="269" t="s">
        <v>140</v>
      </c>
      <c r="E540" s="269" t="s">
        <v>140</v>
      </c>
      <c r="F540" s="269" t="s">
        <v>140</v>
      </c>
      <c r="G540" s="269" t="s">
        <v>140</v>
      </c>
      <c r="H540" s="269" t="s">
        <v>140</v>
      </c>
    </row>
    <row r="541" spans="2:8">
      <c r="B541" s="96" t="s">
        <v>318</v>
      </c>
      <c r="C541" s="269" t="s">
        <v>140</v>
      </c>
      <c r="D541" s="269" t="s">
        <v>140</v>
      </c>
      <c r="E541" s="269" t="s">
        <v>140</v>
      </c>
      <c r="F541" s="269" t="s">
        <v>140</v>
      </c>
      <c r="G541" s="269" t="s">
        <v>140</v>
      </c>
      <c r="H541" s="269" t="s">
        <v>140</v>
      </c>
    </row>
    <row r="542" spans="2:8" ht="15.75" thickBot="1">
      <c r="B542" s="96" t="s">
        <v>319</v>
      </c>
      <c r="C542" s="269" t="s">
        <v>140</v>
      </c>
      <c r="D542" s="269" t="s">
        <v>140</v>
      </c>
      <c r="E542" s="269" t="s">
        <v>140</v>
      </c>
      <c r="F542" s="269" t="s">
        <v>140</v>
      </c>
      <c r="G542" s="269" t="s">
        <v>140</v>
      </c>
      <c r="H542" s="269" t="s">
        <v>140</v>
      </c>
    </row>
    <row r="543" spans="2:8" ht="15.75" thickTop="1">
      <c r="B543" s="1071" t="s">
        <v>894</v>
      </c>
      <c r="C543" s="1071"/>
      <c r="D543" s="1071"/>
      <c r="E543" s="1071"/>
      <c r="F543" s="1071"/>
      <c r="G543" s="1071"/>
      <c r="H543" s="1071"/>
    </row>
    <row r="544" spans="2:8">
      <c r="B544" s="146"/>
    </row>
    <row r="545" spans="2:8">
      <c r="B545" s="1063" t="s">
        <v>49</v>
      </c>
      <c r="C545" s="1063"/>
      <c r="D545" s="1063"/>
      <c r="E545" s="1063"/>
      <c r="F545" s="1063"/>
      <c r="G545" s="1063"/>
      <c r="H545" s="1063"/>
    </row>
    <row r="546" spans="2:8">
      <c r="B546" s="13" t="s">
        <v>48</v>
      </c>
    </row>
    <row r="547" spans="2:8">
      <c r="B547" s="145" t="s">
        <v>324</v>
      </c>
    </row>
    <row r="548" spans="2:8">
      <c r="B548" s="145"/>
    </row>
    <row r="549" spans="2:8">
      <c r="B549" s="16"/>
      <c r="C549" s="17">
        <v>2014</v>
      </c>
      <c r="D549" s="17">
        <v>2015</v>
      </c>
      <c r="E549" s="17">
        <v>2016</v>
      </c>
      <c r="F549" s="17">
        <v>2017</v>
      </c>
      <c r="G549" s="17">
        <v>2018</v>
      </c>
      <c r="H549" s="17">
        <v>2019</v>
      </c>
    </row>
    <row r="550" spans="2:8">
      <c r="B550" s="92" t="s">
        <v>589</v>
      </c>
    </row>
    <row r="551" spans="2:8">
      <c r="B551" s="93" t="s">
        <v>360</v>
      </c>
      <c r="C551" s="269" t="s">
        <v>140</v>
      </c>
      <c r="D551" s="269" t="s">
        <v>140</v>
      </c>
      <c r="E551" s="269" t="s">
        <v>140</v>
      </c>
      <c r="F551" s="269" t="s">
        <v>140</v>
      </c>
      <c r="G551" s="269" t="s">
        <v>140</v>
      </c>
      <c r="H551" s="269" t="s">
        <v>140</v>
      </c>
    </row>
    <row r="552" spans="2:8">
      <c r="B552" s="93"/>
    </row>
    <row r="553" spans="2:8">
      <c r="B553" s="93" t="s">
        <v>361</v>
      </c>
      <c r="C553" s="269" t="s">
        <v>140</v>
      </c>
      <c r="D553" s="269" t="s">
        <v>140</v>
      </c>
      <c r="E553" s="269" t="s">
        <v>140</v>
      </c>
      <c r="F553" s="269" t="s">
        <v>140</v>
      </c>
      <c r="G553" s="269" t="s">
        <v>140</v>
      </c>
      <c r="H553" s="269" t="s">
        <v>140</v>
      </c>
    </row>
    <row r="554" spans="2:8">
      <c r="B554" s="96" t="s">
        <v>293</v>
      </c>
      <c r="C554" s="269" t="s">
        <v>140</v>
      </c>
      <c r="D554" s="269" t="s">
        <v>140</v>
      </c>
      <c r="E554" s="269" t="s">
        <v>140</v>
      </c>
      <c r="F554" s="269" t="s">
        <v>140</v>
      </c>
      <c r="G554" s="269" t="s">
        <v>140</v>
      </c>
      <c r="H554" s="269" t="s">
        <v>140</v>
      </c>
    </row>
    <row r="555" spans="2:8">
      <c r="B555" s="136" t="s">
        <v>294</v>
      </c>
      <c r="C555" s="269" t="s">
        <v>140</v>
      </c>
      <c r="D555" s="269" t="s">
        <v>140</v>
      </c>
      <c r="E555" s="269" t="s">
        <v>140</v>
      </c>
      <c r="F555" s="269" t="s">
        <v>140</v>
      </c>
      <c r="G555" s="269" t="s">
        <v>140</v>
      </c>
      <c r="H555" s="269" t="s">
        <v>140</v>
      </c>
    </row>
    <row r="556" spans="2:8">
      <c r="B556" s="136" t="s">
        <v>295</v>
      </c>
      <c r="C556" s="269" t="s">
        <v>140</v>
      </c>
      <c r="D556" s="269" t="s">
        <v>140</v>
      </c>
      <c r="E556" s="269" t="s">
        <v>140</v>
      </c>
      <c r="F556" s="269" t="s">
        <v>140</v>
      </c>
      <c r="G556" s="269" t="s">
        <v>140</v>
      </c>
      <c r="H556" s="269" t="s">
        <v>140</v>
      </c>
    </row>
    <row r="557" spans="2:8">
      <c r="B557" s="136" t="s">
        <v>299</v>
      </c>
      <c r="C557" s="269" t="s">
        <v>140</v>
      </c>
      <c r="D557" s="269" t="s">
        <v>140</v>
      </c>
      <c r="E557" s="269" t="s">
        <v>140</v>
      </c>
      <c r="F557" s="269" t="s">
        <v>140</v>
      </c>
      <c r="G557" s="269" t="s">
        <v>140</v>
      </c>
      <c r="H557" s="269" t="s">
        <v>140</v>
      </c>
    </row>
    <row r="558" spans="2:8">
      <c r="B558" s="96" t="s">
        <v>296</v>
      </c>
      <c r="C558" s="269" t="s">
        <v>140</v>
      </c>
      <c r="D558" s="269" t="s">
        <v>140</v>
      </c>
      <c r="E558" s="269" t="s">
        <v>140</v>
      </c>
      <c r="F558" s="269" t="s">
        <v>140</v>
      </c>
      <c r="G558" s="269" t="s">
        <v>140</v>
      </c>
      <c r="H558" s="269" t="s">
        <v>140</v>
      </c>
    </row>
    <row r="559" spans="2:8">
      <c r="B559" s="96" t="s">
        <v>237</v>
      </c>
      <c r="C559" s="269" t="s">
        <v>140</v>
      </c>
      <c r="D559" s="269" t="s">
        <v>140</v>
      </c>
      <c r="E559" s="269" t="s">
        <v>140</v>
      </c>
      <c r="F559" s="269" t="s">
        <v>140</v>
      </c>
      <c r="G559" s="269" t="s">
        <v>140</v>
      </c>
      <c r="H559" s="269" t="s">
        <v>140</v>
      </c>
    </row>
    <row r="560" spans="2:8">
      <c r="B560" s="96"/>
    </row>
    <row r="561" spans="2:8">
      <c r="B561" s="153" t="s">
        <v>362</v>
      </c>
      <c r="C561" s="269"/>
      <c r="D561" s="269"/>
      <c r="E561" s="269"/>
      <c r="F561" s="269"/>
      <c r="G561" s="269"/>
      <c r="H561" s="269"/>
    </row>
    <row r="562" spans="2:8">
      <c r="B562" s="155" t="s">
        <v>293</v>
      </c>
      <c r="C562" s="269" t="s">
        <v>140</v>
      </c>
      <c r="D562" s="269" t="s">
        <v>140</v>
      </c>
      <c r="E562" s="269" t="s">
        <v>140</v>
      </c>
      <c r="F562" s="269" t="s">
        <v>140</v>
      </c>
      <c r="G562" s="269" t="s">
        <v>140</v>
      </c>
      <c r="H562" s="269" t="s">
        <v>140</v>
      </c>
    </row>
    <row r="563" spans="2:8">
      <c r="B563" s="149" t="s">
        <v>294</v>
      </c>
      <c r="C563" s="269" t="s">
        <v>140</v>
      </c>
      <c r="D563" s="269" t="s">
        <v>140</v>
      </c>
      <c r="E563" s="269" t="s">
        <v>140</v>
      </c>
      <c r="F563" s="269" t="s">
        <v>140</v>
      </c>
      <c r="G563" s="269" t="s">
        <v>140</v>
      </c>
      <c r="H563" s="269" t="s">
        <v>140</v>
      </c>
    </row>
    <row r="564" spans="2:8">
      <c r="B564" s="149" t="s">
        <v>295</v>
      </c>
      <c r="C564" s="269" t="s">
        <v>140</v>
      </c>
      <c r="D564" s="269" t="s">
        <v>140</v>
      </c>
      <c r="E564" s="269" t="s">
        <v>140</v>
      </c>
      <c r="F564" s="269" t="s">
        <v>140</v>
      </c>
      <c r="G564" s="269" t="s">
        <v>140</v>
      </c>
      <c r="H564" s="269" t="s">
        <v>140</v>
      </c>
    </row>
    <row r="565" spans="2:8">
      <c r="B565" s="149" t="s">
        <v>348</v>
      </c>
      <c r="C565" s="269" t="s">
        <v>140</v>
      </c>
      <c r="D565" s="269" t="s">
        <v>140</v>
      </c>
      <c r="E565" s="269" t="s">
        <v>140</v>
      </c>
      <c r="F565" s="269" t="s">
        <v>140</v>
      </c>
      <c r="G565" s="269" t="s">
        <v>140</v>
      </c>
      <c r="H565" s="269" t="s">
        <v>140</v>
      </c>
    </row>
    <row r="566" spans="2:8">
      <c r="B566" s="155" t="s">
        <v>296</v>
      </c>
      <c r="C566" s="269" t="s">
        <v>140</v>
      </c>
      <c r="D566" s="269" t="s">
        <v>140</v>
      </c>
      <c r="E566" s="269" t="s">
        <v>140</v>
      </c>
      <c r="F566" s="269" t="s">
        <v>140</v>
      </c>
      <c r="G566" s="269" t="s">
        <v>140</v>
      </c>
      <c r="H566" s="269" t="s">
        <v>140</v>
      </c>
    </row>
    <row r="567" spans="2:8">
      <c r="B567" s="155" t="s">
        <v>237</v>
      </c>
      <c r="C567" s="269" t="s">
        <v>140</v>
      </c>
      <c r="D567" s="269" t="s">
        <v>140</v>
      </c>
      <c r="E567" s="269" t="s">
        <v>140</v>
      </c>
      <c r="F567" s="269" t="s">
        <v>140</v>
      </c>
      <c r="G567" s="269" t="s">
        <v>140</v>
      </c>
      <c r="H567" s="269" t="s">
        <v>140</v>
      </c>
    </row>
    <row r="568" spans="2:8">
      <c r="B568" s="155"/>
      <c r="C568" s="269"/>
      <c r="D568" s="269"/>
      <c r="E568" s="269"/>
      <c r="F568" s="269"/>
      <c r="G568" s="269"/>
      <c r="H568" s="269"/>
    </row>
    <row r="569" spans="2:8">
      <c r="B569" s="153" t="s">
        <v>363</v>
      </c>
      <c r="C569" s="269"/>
      <c r="D569" s="269"/>
      <c r="E569" s="269"/>
      <c r="F569" s="269"/>
      <c r="G569" s="269"/>
      <c r="H569" s="269"/>
    </row>
    <row r="570" spans="2:8">
      <c r="B570" s="155" t="s">
        <v>293</v>
      </c>
      <c r="C570" s="269" t="s">
        <v>140</v>
      </c>
      <c r="D570" s="269" t="s">
        <v>140</v>
      </c>
      <c r="E570" s="269" t="s">
        <v>140</v>
      </c>
      <c r="F570" s="269" t="s">
        <v>140</v>
      </c>
      <c r="G570" s="269" t="s">
        <v>140</v>
      </c>
      <c r="H570" s="269" t="s">
        <v>140</v>
      </c>
    </row>
    <row r="571" spans="2:8">
      <c r="B571" s="149" t="s">
        <v>294</v>
      </c>
      <c r="C571" s="269" t="s">
        <v>140</v>
      </c>
      <c r="D571" s="269" t="s">
        <v>140</v>
      </c>
      <c r="E571" s="269" t="s">
        <v>140</v>
      </c>
      <c r="F571" s="269" t="s">
        <v>140</v>
      </c>
      <c r="G571" s="269" t="s">
        <v>140</v>
      </c>
      <c r="H571" s="269" t="s">
        <v>140</v>
      </c>
    </row>
    <row r="572" spans="2:8">
      <c r="B572" s="149" t="s">
        <v>295</v>
      </c>
      <c r="C572" s="269" t="s">
        <v>140</v>
      </c>
      <c r="D572" s="269" t="s">
        <v>140</v>
      </c>
      <c r="E572" s="269" t="s">
        <v>140</v>
      </c>
      <c r="F572" s="269" t="s">
        <v>140</v>
      </c>
      <c r="G572" s="269" t="s">
        <v>140</v>
      </c>
      <c r="H572" s="269" t="s">
        <v>140</v>
      </c>
    </row>
    <row r="573" spans="2:8">
      <c r="B573" s="149" t="s">
        <v>299</v>
      </c>
      <c r="C573" s="269" t="s">
        <v>140</v>
      </c>
      <c r="D573" s="269" t="s">
        <v>140</v>
      </c>
      <c r="E573" s="269" t="s">
        <v>140</v>
      </c>
      <c r="F573" s="269" t="s">
        <v>140</v>
      </c>
      <c r="G573" s="269" t="s">
        <v>140</v>
      </c>
      <c r="H573" s="269" t="s">
        <v>140</v>
      </c>
    </row>
    <row r="574" spans="2:8">
      <c r="B574" s="155" t="s">
        <v>296</v>
      </c>
      <c r="C574" s="269" t="s">
        <v>140</v>
      </c>
      <c r="D574" s="269" t="s">
        <v>140</v>
      </c>
      <c r="E574" s="269" t="s">
        <v>140</v>
      </c>
      <c r="F574" s="269" t="s">
        <v>140</v>
      </c>
      <c r="G574" s="269" t="s">
        <v>140</v>
      </c>
      <c r="H574" s="269" t="s">
        <v>140</v>
      </c>
    </row>
    <row r="575" spans="2:8">
      <c r="B575" s="155" t="s">
        <v>237</v>
      </c>
      <c r="C575" s="269" t="s">
        <v>140</v>
      </c>
      <c r="D575" s="269" t="s">
        <v>140</v>
      </c>
      <c r="E575" s="269" t="s">
        <v>140</v>
      </c>
      <c r="F575" s="269" t="s">
        <v>140</v>
      </c>
      <c r="G575" s="269" t="s">
        <v>140</v>
      </c>
      <c r="H575" s="269" t="s">
        <v>140</v>
      </c>
    </row>
    <row r="576" spans="2:8">
      <c r="B576" s="155"/>
    </row>
    <row r="577" spans="2:8">
      <c r="B577" s="93" t="s">
        <v>364</v>
      </c>
      <c r="C577" s="269" t="s">
        <v>140</v>
      </c>
      <c r="D577" s="269" t="s">
        <v>140</v>
      </c>
      <c r="E577" s="269" t="s">
        <v>140</v>
      </c>
      <c r="F577" s="269" t="s">
        <v>140</v>
      </c>
      <c r="G577" s="269" t="s">
        <v>140</v>
      </c>
      <c r="H577" s="269" t="s">
        <v>140</v>
      </c>
    </row>
    <row r="578" spans="2:8">
      <c r="B578" s="96" t="s">
        <v>314</v>
      </c>
      <c r="C578" s="269" t="s">
        <v>140</v>
      </c>
      <c r="D578" s="269" t="s">
        <v>140</v>
      </c>
      <c r="E578" s="269" t="s">
        <v>140</v>
      </c>
      <c r="F578" s="269" t="s">
        <v>140</v>
      </c>
      <c r="G578" s="269" t="s">
        <v>140</v>
      </c>
      <c r="H578" s="269" t="s">
        <v>140</v>
      </c>
    </row>
    <row r="579" spans="2:8">
      <c r="B579" s="96" t="s">
        <v>315</v>
      </c>
      <c r="C579" s="269" t="s">
        <v>140</v>
      </c>
      <c r="D579" s="269" t="s">
        <v>140</v>
      </c>
      <c r="E579" s="269" t="s">
        <v>140</v>
      </c>
      <c r="F579" s="269" t="s">
        <v>140</v>
      </c>
      <c r="G579" s="269" t="s">
        <v>140</v>
      </c>
      <c r="H579" s="269" t="s">
        <v>140</v>
      </c>
    </row>
    <row r="580" spans="2:8">
      <c r="B580" s="96" t="s">
        <v>316</v>
      </c>
      <c r="C580" s="269" t="s">
        <v>140</v>
      </c>
      <c r="D580" s="269" t="s">
        <v>140</v>
      </c>
      <c r="E580" s="269" t="s">
        <v>140</v>
      </c>
      <c r="F580" s="269" t="s">
        <v>140</v>
      </c>
      <c r="G580" s="269" t="s">
        <v>140</v>
      </c>
      <c r="H580" s="269" t="s">
        <v>140</v>
      </c>
    </row>
    <row r="581" spans="2:8">
      <c r="B581" s="96" t="s">
        <v>317</v>
      </c>
      <c r="C581" s="269" t="s">
        <v>140</v>
      </c>
      <c r="D581" s="269" t="s">
        <v>140</v>
      </c>
      <c r="E581" s="269" t="s">
        <v>140</v>
      </c>
      <c r="F581" s="269" t="s">
        <v>140</v>
      </c>
      <c r="G581" s="269" t="s">
        <v>140</v>
      </c>
      <c r="H581" s="269" t="s">
        <v>140</v>
      </c>
    </row>
    <row r="582" spans="2:8">
      <c r="B582" s="96" t="s">
        <v>318</v>
      </c>
      <c r="C582" s="269" t="s">
        <v>140</v>
      </c>
      <c r="D582" s="269" t="s">
        <v>140</v>
      </c>
      <c r="E582" s="269" t="s">
        <v>140</v>
      </c>
      <c r="F582" s="269" t="s">
        <v>140</v>
      </c>
      <c r="G582" s="269" t="s">
        <v>140</v>
      </c>
      <c r="H582" s="269" t="s">
        <v>140</v>
      </c>
    </row>
    <row r="583" spans="2:8">
      <c r="B583" s="96" t="s">
        <v>319</v>
      </c>
      <c r="C583" s="269" t="s">
        <v>140</v>
      </c>
      <c r="D583" s="269" t="s">
        <v>140</v>
      </c>
      <c r="E583" s="269" t="s">
        <v>140</v>
      </c>
      <c r="F583" s="269" t="s">
        <v>140</v>
      </c>
      <c r="G583" s="269" t="s">
        <v>140</v>
      </c>
      <c r="H583" s="269" t="s">
        <v>140</v>
      </c>
    </row>
    <row r="584" spans="2:8">
      <c r="B584" s="96"/>
    </row>
    <row r="585" spans="2:8">
      <c r="B585" s="156" t="s">
        <v>365</v>
      </c>
      <c r="C585" s="269" t="s">
        <v>140</v>
      </c>
      <c r="D585" s="269" t="s">
        <v>140</v>
      </c>
      <c r="E585" s="269" t="s">
        <v>140</v>
      </c>
      <c r="F585" s="269" t="s">
        <v>140</v>
      </c>
      <c r="G585" s="269" t="s">
        <v>140</v>
      </c>
      <c r="H585" s="269" t="s">
        <v>140</v>
      </c>
    </row>
    <row r="586" spans="2:8">
      <c r="B586" s="96" t="s">
        <v>314</v>
      </c>
      <c r="C586" s="269" t="s">
        <v>140</v>
      </c>
      <c r="D586" s="269" t="s">
        <v>140</v>
      </c>
      <c r="E586" s="269" t="s">
        <v>140</v>
      </c>
      <c r="F586" s="269" t="s">
        <v>140</v>
      </c>
      <c r="G586" s="269" t="s">
        <v>140</v>
      </c>
      <c r="H586" s="269" t="s">
        <v>140</v>
      </c>
    </row>
    <row r="587" spans="2:8">
      <c r="B587" s="96" t="s">
        <v>315</v>
      </c>
      <c r="C587" s="269" t="s">
        <v>140</v>
      </c>
      <c r="D587" s="269" t="s">
        <v>140</v>
      </c>
      <c r="E587" s="269" t="s">
        <v>140</v>
      </c>
      <c r="F587" s="269" t="s">
        <v>140</v>
      </c>
      <c r="G587" s="269" t="s">
        <v>140</v>
      </c>
      <c r="H587" s="269" t="s">
        <v>140</v>
      </c>
    </row>
    <row r="588" spans="2:8">
      <c r="B588" s="96" t="s">
        <v>316</v>
      </c>
      <c r="C588" s="269" t="s">
        <v>140</v>
      </c>
      <c r="D588" s="269" t="s">
        <v>140</v>
      </c>
      <c r="E588" s="269" t="s">
        <v>140</v>
      </c>
      <c r="F588" s="269" t="s">
        <v>140</v>
      </c>
      <c r="G588" s="269" t="s">
        <v>140</v>
      </c>
      <c r="H588" s="269" t="s">
        <v>140</v>
      </c>
    </row>
    <row r="589" spans="2:8">
      <c r="B589" s="96" t="s">
        <v>317</v>
      </c>
      <c r="C589" s="269" t="s">
        <v>140</v>
      </c>
      <c r="D589" s="269" t="s">
        <v>140</v>
      </c>
      <c r="E589" s="269" t="s">
        <v>140</v>
      </c>
      <c r="F589" s="269" t="s">
        <v>140</v>
      </c>
      <c r="G589" s="269" t="s">
        <v>140</v>
      </c>
      <c r="H589" s="269" t="s">
        <v>140</v>
      </c>
    </row>
    <row r="590" spans="2:8">
      <c r="B590" s="96" t="s">
        <v>318</v>
      </c>
      <c r="C590" s="269" t="s">
        <v>140</v>
      </c>
      <c r="D590" s="269" t="s">
        <v>140</v>
      </c>
      <c r="E590" s="269" t="s">
        <v>140</v>
      </c>
      <c r="F590" s="269" t="s">
        <v>140</v>
      </c>
      <c r="G590" s="269" t="s">
        <v>140</v>
      </c>
      <c r="H590" s="269" t="s">
        <v>140</v>
      </c>
    </row>
    <row r="591" spans="2:8" ht="15.75" thickBot="1">
      <c r="B591" s="96" t="s">
        <v>319</v>
      </c>
      <c r="C591" s="269" t="s">
        <v>140</v>
      </c>
      <c r="D591" s="269" t="s">
        <v>140</v>
      </c>
      <c r="E591" s="269" t="s">
        <v>140</v>
      </c>
      <c r="F591" s="269" t="s">
        <v>140</v>
      </c>
      <c r="G591" s="269" t="s">
        <v>140</v>
      </c>
      <c r="H591" s="269" t="s">
        <v>140</v>
      </c>
    </row>
    <row r="592" spans="2:8" ht="15.75" thickTop="1">
      <c r="B592" s="1071" t="s">
        <v>894</v>
      </c>
      <c r="C592" s="1071"/>
      <c r="D592" s="1071"/>
      <c r="E592" s="1071"/>
      <c r="F592" s="1071"/>
      <c r="G592" s="1071"/>
      <c r="H592" s="1071"/>
    </row>
    <row r="593" spans="2:8">
      <c r="B593" s="27"/>
    </row>
    <row r="594" spans="2:8">
      <c r="B594" s="1063" t="s">
        <v>52</v>
      </c>
      <c r="C594" s="1063"/>
      <c r="D594" s="1063"/>
      <c r="E594" s="1063"/>
      <c r="F594" s="1063"/>
      <c r="G594" s="1063"/>
      <c r="H594" s="1063"/>
    </row>
    <row r="595" spans="2:8">
      <c r="B595" s="13" t="s">
        <v>51</v>
      </c>
    </row>
    <row r="596" spans="2:8">
      <c r="B596" s="127" t="s">
        <v>173</v>
      </c>
    </row>
    <row r="597" spans="2:8">
      <c r="B597" s="128"/>
    </row>
    <row r="598" spans="2:8">
      <c r="B598" s="16"/>
      <c r="C598" s="17">
        <v>2014</v>
      </c>
      <c r="D598" s="17">
        <v>2015</v>
      </c>
      <c r="E598" s="17">
        <v>2016</v>
      </c>
      <c r="F598" s="17">
        <v>2017</v>
      </c>
      <c r="G598" s="17">
        <v>2018</v>
      </c>
      <c r="H598" s="17">
        <v>2019</v>
      </c>
    </row>
    <row r="599" spans="2:8">
      <c r="B599" s="92" t="s">
        <v>917</v>
      </c>
    </row>
    <row r="600" spans="2:8">
      <c r="B600" s="82" t="s">
        <v>599</v>
      </c>
      <c r="C600" s="465">
        <f>C604+C605+C619</f>
        <v>13</v>
      </c>
      <c r="D600" s="465">
        <f t="shared" ref="D600:H600" si="0">D604+D605+D619</f>
        <v>13</v>
      </c>
      <c r="E600" s="465">
        <f t="shared" si="0"/>
        <v>13</v>
      </c>
      <c r="F600" s="465">
        <f t="shared" si="0"/>
        <v>10</v>
      </c>
      <c r="G600" s="465">
        <f t="shared" si="0"/>
        <v>5</v>
      </c>
      <c r="H600" s="465">
        <f t="shared" si="0"/>
        <v>3</v>
      </c>
    </row>
    <row r="601" spans="2:8">
      <c r="B601" s="272" t="s">
        <v>158</v>
      </c>
      <c r="C601" s="273" t="s">
        <v>140</v>
      </c>
      <c r="D601" s="273" t="s">
        <v>140</v>
      </c>
      <c r="E601" s="273" t="s">
        <v>140</v>
      </c>
      <c r="F601" s="273" t="s">
        <v>140</v>
      </c>
      <c r="G601" s="273" t="s">
        <v>140</v>
      </c>
      <c r="H601" s="273" t="s">
        <v>140</v>
      </c>
    </row>
    <row r="602" spans="2:8">
      <c r="B602" s="272" t="s">
        <v>913</v>
      </c>
      <c r="C602" s="273" t="s">
        <v>140</v>
      </c>
      <c r="D602" s="273" t="s">
        <v>140</v>
      </c>
      <c r="E602" s="273" t="s">
        <v>140</v>
      </c>
      <c r="F602" s="273" t="s">
        <v>140</v>
      </c>
      <c r="G602" s="273" t="s">
        <v>140</v>
      </c>
      <c r="H602" s="273" t="s">
        <v>140</v>
      </c>
    </row>
    <row r="603" spans="2:8">
      <c r="B603" s="272" t="s">
        <v>918</v>
      </c>
      <c r="C603" s="273" t="s">
        <v>140</v>
      </c>
      <c r="D603" s="273" t="s">
        <v>140</v>
      </c>
      <c r="E603" s="273" t="s">
        <v>140</v>
      </c>
      <c r="F603" s="273" t="s">
        <v>140</v>
      </c>
      <c r="G603" s="273" t="s">
        <v>140</v>
      </c>
      <c r="H603" s="273" t="s">
        <v>140</v>
      </c>
    </row>
    <row r="604" spans="2:8">
      <c r="B604" s="272" t="s">
        <v>163</v>
      </c>
      <c r="C604" s="273">
        <v>10</v>
      </c>
      <c r="D604" s="273">
        <v>10</v>
      </c>
      <c r="E604" s="273">
        <v>10</v>
      </c>
      <c r="F604" s="273">
        <v>8</v>
      </c>
      <c r="G604" s="273">
        <v>3</v>
      </c>
      <c r="H604" s="273">
        <v>2</v>
      </c>
    </row>
    <row r="605" spans="2:8">
      <c r="B605" s="272" t="s">
        <v>580</v>
      </c>
      <c r="C605" s="273">
        <v>2</v>
      </c>
      <c r="D605" s="273">
        <v>2</v>
      </c>
      <c r="E605" s="273">
        <v>2</v>
      </c>
      <c r="F605" s="273">
        <v>1</v>
      </c>
      <c r="G605" s="273">
        <v>1</v>
      </c>
      <c r="H605" s="273">
        <v>0</v>
      </c>
    </row>
    <row r="606" spans="2:8">
      <c r="B606" s="272"/>
      <c r="C606" s="273"/>
      <c r="D606" s="273"/>
      <c r="E606" s="273"/>
      <c r="F606" s="273"/>
      <c r="G606" s="273"/>
      <c r="H606" s="273"/>
    </row>
    <row r="607" spans="2:8">
      <c r="B607" s="82" t="s">
        <v>386</v>
      </c>
      <c r="C607" s="273" t="s">
        <v>140</v>
      </c>
      <c r="D607" s="273" t="s">
        <v>140</v>
      </c>
      <c r="E607" s="273" t="s">
        <v>140</v>
      </c>
      <c r="F607" s="273" t="s">
        <v>140</v>
      </c>
      <c r="G607" s="273" t="s">
        <v>140</v>
      </c>
      <c r="H607" s="273" t="s">
        <v>140</v>
      </c>
    </row>
    <row r="608" spans="2:8">
      <c r="B608" s="272" t="s">
        <v>158</v>
      </c>
      <c r="C608" s="273" t="s">
        <v>140</v>
      </c>
      <c r="D608" s="273" t="s">
        <v>140</v>
      </c>
      <c r="E608" s="273" t="s">
        <v>140</v>
      </c>
      <c r="F608" s="273" t="s">
        <v>140</v>
      </c>
      <c r="G608" s="273" t="s">
        <v>140</v>
      </c>
      <c r="H608" s="273" t="s">
        <v>140</v>
      </c>
    </row>
    <row r="609" spans="2:8">
      <c r="B609" s="272" t="s">
        <v>913</v>
      </c>
      <c r="C609" s="273" t="s">
        <v>140</v>
      </c>
      <c r="D609" s="273" t="s">
        <v>140</v>
      </c>
      <c r="E609" s="273" t="s">
        <v>140</v>
      </c>
      <c r="F609" s="273" t="s">
        <v>140</v>
      </c>
      <c r="G609" s="273" t="s">
        <v>140</v>
      </c>
      <c r="H609" s="273" t="s">
        <v>140</v>
      </c>
    </row>
    <row r="610" spans="2:8">
      <c r="B610" s="272" t="s">
        <v>918</v>
      </c>
      <c r="C610" s="273" t="s">
        <v>140</v>
      </c>
      <c r="D610" s="273" t="s">
        <v>140</v>
      </c>
      <c r="E610" s="273" t="s">
        <v>140</v>
      </c>
      <c r="F610" s="273" t="s">
        <v>140</v>
      </c>
      <c r="G610" s="273" t="s">
        <v>140</v>
      </c>
      <c r="H610" s="273" t="s">
        <v>140</v>
      </c>
    </row>
    <row r="611" spans="2:8">
      <c r="B611" s="272" t="s">
        <v>163</v>
      </c>
      <c r="C611" s="273" t="s">
        <v>140</v>
      </c>
      <c r="D611" s="273" t="s">
        <v>140</v>
      </c>
      <c r="E611" s="273" t="s">
        <v>140</v>
      </c>
      <c r="F611" s="273" t="s">
        <v>140</v>
      </c>
      <c r="G611" s="273" t="s">
        <v>140</v>
      </c>
      <c r="H611" s="273" t="s">
        <v>140</v>
      </c>
    </row>
    <row r="612" spans="2:8">
      <c r="B612" s="272" t="s">
        <v>580</v>
      </c>
      <c r="C612" s="273" t="s">
        <v>140</v>
      </c>
      <c r="D612" s="273" t="s">
        <v>140</v>
      </c>
      <c r="E612" s="273" t="s">
        <v>140</v>
      </c>
      <c r="F612" s="273" t="s">
        <v>140</v>
      </c>
      <c r="G612" s="273" t="s">
        <v>140</v>
      </c>
      <c r="H612" s="273" t="s">
        <v>140</v>
      </c>
    </row>
    <row r="613" spans="2:8">
      <c r="B613" s="272"/>
      <c r="C613" s="273"/>
      <c r="D613" s="273"/>
      <c r="E613" s="273"/>
      <c r="F613" s="273"/>
      <c r="G613" s="273"/>
      <c r="H613" s="273"/>
    </row>
    <row r="614" spans="2:8">
      <c r="B614" s="82" t="s">
        <v>389</v>
      </c>
      <c r="C614" s="273"/>
      <c r="D614" s="273"/>
      <c r="E614" s="273"/>
      <c r="F614" s="273"/>
      <c r="G614" s="273"/>
      <c r="H614" s="273"/>
    </row>
    <row r="615" spans="2:8">
      <c r="B615" s="272" t="s">
        <v>158</v>
      </c>
      <c r="C615" s="273" t="s">
        <v>140</v>
      </c>
      <c r="D615" s="273" t="s">
        <v>140</v>
      </c>
      <c r="E615" s="273" t="s">
        <v>140</v>
      </c>
      <c r="F615" s="273" t="s">
        <v>140</v>
      </c>
      <c r="G615" s="273" t="s">
        <v>140</v>
      </c>
      <c r="H615" s="273" t="s">
        <v>140</v>
      </c>
    </row>
    <row r="616" spans="2:8">
      <c r="B616" s="272" t="s">
        <v>913</v>
      </c>
      <c r="C616" s="273" t="s">
        <v>140</v>
      </c>
      <c r="D616" s="273" t="s">
        <v>140</v>
      </c>
      <c r="E616" s="273" t="s">
        <v>140</v>
      </c>
      <c r="F616" s="273" t="s">
        <v>140</v>
      </c>
      <c r="G616" s="273" t="s">
        <v>140</v>
      </c>
      <c r="H616" s="273" t="s">
        <v>140</v>
      </c>
    </row>
    <row r="617" spans="2:8">
      <c r="B617" s="272" t="s">
        <v>918</v>
      </c>
      <c r="C617" s="273" t="s">
        <v>140</v>
      </c>
      <c r="D617" s="273" t="s">
        <v>140</v>
      </c>
      <c r="E617" s="273" t="s">
        <v>140</v>
      </c>
      <c r="F617" s="273" t="s">
        <v>140</v>
      </c>
      <c r="G617" s="273" t="s">
        <v>140</v>
      </c>
      <c r="H617" s="273" t="s">
        <v>140</v>
      </c>
    </row>
    <row r="618" spans="2:8">
      <c r="B618" s="272" t="s">
        <v>163</v>
      </c>
      <c r="C618" s="273" t="s">
        <v>140</v>
      </c>
      <c r="D618" s="273" t="s">
        <v>140</v>
      </c>
      <c r="E618" s="273" t="s">
        <v>140</v>
      </c>
      <c r="F618" s="273" t="s">
        <v>140</v>
      </c>
      <c r="G618" s="273" t="s">
        <v>140</v>
      </c>
      <c r="H618" s="273" t="s">
        <v>140</v>
      </c>
    </row>
    <row r="619" spans="2:8" ht="15.75" thickBot="1">
      <c r="B619" s="272" t="s">
        <v>580</v>
      </c>
      <c r="C619" s="273">
        <v>1</v>
      </c>
      <c r="D619" s="273">
        <v>1</v>
      </c>
      <c r="E619" s="273">
        <v>1</v>
      </c>
      <c r="F619" s="273">
        <v>1</v>
      </c>
      <c r="G619" s="273">
        <v>1</v>
      </c>
      <c r="H619" s="273">
        <v>1</v>
      </c>
    </row>
    <row r="620" spans="2:8" ht="15.75" thickTop="1">
      <c r="B620" s="1071" t="s">
        <v>894</v>
      </c>
      <c r="C620" s="1071"/>
      <c r="D620" s="1071"/>
      <c r="E620" s="1071"/>
      <c r="F620" s="1071"/>
      <c r="G620" s="1071"/>
      <c r="H620" s="1071"/>
    </row>
    <row r="621" spans="2:8">
      <c r="B621" s="1067"/>
      <c r="C621" s="1067"/>
      <c r="D621" s="1067"/>
      <c r="E621" s="1067"/>
      <c r="F621" s="1067"/>
      <c r="G621" s="1067"/>
      <c r="H621" s="1067"/>
    </row>
    <row r="622" spans="2:8">
      <c r="B622" s="134"/>
    </row>
    <row r="623" spans="2:8">
      <c r="B623" s="1063" t="s">
        <v>54</v>
      </c>
      <c r="C623" s="1063"/>
      <c r="D623" s="1063"/>
      <c r="E623" s="1063"/>
      <c r="F623" s="1063"/>
      <c r="G623" s="1063"/>
      <c r="H623" s="1063"/>
    </row>
    <row r="624" spans="2:8">
      <c r="B624" s="13" t="s">
        <v>53</v>
      </c>
    </row>
    <row r="625" spans="2:8">
      <c r="B625" s="134" t="s">
        <v>392</v>
      </c>
    </row>
    <row r="626" spans="2:8">
      <c r="B626" s="134"/>
    </row>
    <row r="627" spans="2:8">
      <c r="B627" s="16"/>
      <c r="C627" s="17">
        <v>2014</v>
      </c>
      <c r="D627" s="17">
        <v>2015</v>
      </c>
      <c r="E627" s="17">
        <v>2016</v>
      </c>
      <c r="F627" s="17">
        <v>2017</v>
      </c>
      <c r="G627" s="17">
        <v>2018</v>
      </c>
      <c r="H627" s="17">
        <v>2019</v>
      </c>
    </row>
    <row r="628" spans="2:8">
      <c r="B628" s="92" t="s">
        <v>917</v>
      </c>
    </row>
    <row r="629" spans="2:8">
      <c r="B629" s="93" t="s">
        <v>394</v>
      </c>
      <c r="C629" s="274"/>
      <c r="D629" s="274"/>
      <c r="E629" s="274"/>
      <c r="F629" s="274"/>
      <c r="G629" s="274"/>
      <c r="H629" s="274"/>
    </row>
    <row r="630" spans="2:8">
      <c r="B630" s="96" t="s">
        <v>293</v>
      </c>
      <c r="C630" s="274" t="s">
        <v>140</v>
      </c>
      <c r="D630" s="274" t="s">
        <v>140</v>
      </c>
      <c r="E630" s="274" t="s">
        <v>140</v>
      </c>
      <c r="F630" s="274" t="s">
        <v>140</v>
      </c>
      <c r="G630" s="274" t="s">
        <v>140</v>
      </c>
      <c r="H630" s="274" t="s">
        <v>140</v>
      </c>
    </row>
    <row r="631" spans="2:8">
      <c r="B631" s="136" t="s">
        <v>294</v>
      </c>
      <c r="C631" s="274" t="s">
        <v>140</v>
      </c>
      <c r="D631" s="274" t="s">
        <v>140</v>
      </c>
      <c r="E631" s="274" t="s">
        <v>140</v>
      </c>
      <c r="F631" s="274" t="s">
        <v>140</v>
      </c>
      <c r="G631" s="274" t="s">
        <v>140</v>
      </c>
      <c r="H631" s="274" t="s">
        <v>140</v>
      </c>
    </row>
    <row r="632" spans="2:8">
      <c r="B632" s="136" t="s">
        <v>295</v>
      </c>
      <c r="C632" s="274">
        <v>0.03</v>
      </c>
      <c r="D632" s="274">
        <v>2.8000000000000001E-2</v>
      </c>
      <c r="E632" s="274">
        <v>2.5999999999999999E-2</v>
      </c>
      <c r="F632" s="274">
        <v>2.4E-2</v>
      </c>
      <c r="G632" s="274">
        <v>2.3E-2</v>
      </c>
      <c r="H632" s="274">
        <v>2.5000000000000001E-2</v>
      </c>
    </row>
    <row r="633" spans="2:8">
      <c r="B633" s="96" t="s">
        <v>296</v>
      </c>
      <c r="C633" s="274" t="s">
        <v>140</v>
      </c>
      <c r="D633" s="274" t="s">
        <v>140</v>
      </c>
      <c r="E633" s="274" t="s">
        <v>140</v>
      </c>
      <c r="F633" s="274" t="s">
        <v>140</v>
      </c>
      <c r="G633" s="274" t="s">
        <v>140</v>
      </c>
      <c r="H633" s="274" t="s">
        <v>140</v>
      </c>
    </row>
    <row r="634" spans="2:8" ht="15.75" thickBot="1">
      <c r="B634" s="96" t="s">
        <v>237</v>
      </c>
      <c r="C634" s="274" t="s">
        <v>140</v>
      </c>
      <c r="D634" s="274" t="s">
        <v>140</v>
      </c>
      <c r="E634" s="274" t="s">
        <v>140</v>
      </c>
      <c r="F634" s="274" t="s">
        <v>140</v>
      </c>
      <c r="G634" s="274" t="s">
        <v>140</v>
      </c>
      <c r="H634" s="274" t="s">
        <v>140</v>
      </c>
    </row>
    <row r="635" spans="2:8" ht="15.75" thickTop="1">
      <c r="B635" s="1071" t="s">
        <v>894</v>
      </c>
      <c r="C635" s="1071"/>
      <c r="D635" s="1071"/>
      <c r="E635" s="1071"/>
      <c r="F635" s="1071"/>
      <c r="G635" s="1071"/>
      <c r="H635" s="1071"/>
    </row>
    <row r="636" spans="2:8">
      <c r="B636" s="1067"/>
      <c r="C636" s="1067"/>
      <c r="D636" s="1067"/>
      <c r="E636" s="1067"/>
      <c r="F636" s="1067"/>
      <c r="G636" s="1067"/>
      <c r="H636" s="1067"/>
    </row>
    <row r="637" spans="2:8">
      <c r="B637" s="144"/>
    </row>
    <row r="638" spans="2:8">
      <c r="B638" s="1063" t="s">
        <v>56</v>
      </c>
      <c r="C638" s="1063"/>
      <c r="D638" s="1063"/>
      <c r="E638" s="1063"/>
      <c r="F638" s="1063"/>
      <c r="G638" s="1063"/>
      <c r="H638" s="1063"/>
    </row>
    <row r="639" spans="2:8">
      <c r="B639" s="13" t="s">
        <v>55</v>
      </c>
    </row>
    <row r="640" spans="2:8">
      <c r="B640" s="145" t="s">
        <v>395</v>
      </c>
    </row>
    <row r="641" spans="2:8">
      <c r="B641" s="146"/>
    </row>
    <row r="642" spans="2:8">
      <c r="B642" s="16"/>
      <c r="C642" s="17">
        <v>2014</v>
      </c>
      <c r="D642" s="17">
        <v>2015</v>
      </c>
      <c r="E642" s="17">
        <v>2016</v>
      </c>
      <c r="F642" s="17">
        <v>2017</v>
      </c>
      <c r="G642" s="17">
        <v>2018</v>
      </c>
      <c r="H642" s="17">
        <v>2019</v>
      </c>
    </row>
    <row r="643" spans="2:8">
      <c r="B643" s="92" t="s">
        <v>917</v>
      </c>
    </row>
    <row r="644" spans="2:8">
      <c r="B644" s="93" t="s">
        <v>396</v>
      </c>
      <c r="C644" s="466"/>
      <c r="D644" s="466"/>
      <c r="E644" s="466"/>
      <c r="F644" s="466"/>
      <c r="G644" s="466"/>
      <c r="H644" s="466"/>
    </row>
    <row r="645" spans="2:8">
      <c r="B645" s="96" t="s">
        <v>293</v>
      </c>
      <c r="C645" s="274" t="s">
        <v>140</v>
      </c>
      <c r="D645" s="274" t="s">
        <v>140</v>
      </c>
      <c r="E645" s="274" t="s">
        <v>140</v>
      </c>
      <c r="F645" s="274" t="s">
        <v>140</v>
      </c>
      <c r="G645" s="274" t="s">
        <v>140</v>
      </c>
      <c r="H645" s="274" t="s">
        <v>140</v>
      </c>
    </row>
    <row r="646" spans="2:8">
      <c r="B646" s="136" t="s">
        <v>294</v>
      </c>
      <c r="C646" s="274" t="s">
        <v>140</v>
      </c>
      <c r="D646" s="274" t="s">
        <v>140</v>
      </c>
      <c r="E646" s="274" t="s">
        <v>140</v>
      </c>
      <c r="F646" s="274" t="s">
        <v>140</v>
      </c>
      <c r="G646" s="274" t="s">
        <v>140</v>
      </c>
      <c r="H646" s="274" t="s">
        <v>140</v>
      </c>
    </row>
    <row r="647" spans="2:8">
      <c r="B647" s="136" t="s">
        <v>295</v>
      </c>
      <c r="C647" s="466">
        <v>2020.6765363128491</v>
      </c>
      <c r="D647" s="466">
        <v>2028.9960709497207</v>
      </c>
      <c r="E647" s="466">
        <v>1931.5632033519553</v>
      </c>
      <c r="F647" s="466">
        <v>1769.680615083799</v>
      </c>
      <c r="G647" s="466">
        <v>1630.081267039106</v>
      </c>
      <c r="H647" s="466">
        <v>1678.2162011173184</v>
      </c>
    </row>
    <row r="648" spans="2:8">
      <c r="B648" s="96" t="s">
        <v>296</v>
      </c>
      <c r="C648" s="274" t="s">
        <v>140</v>
      </c>
      <c r="D648" s="274" t="s">
        <v>140</v>
      </c>
      <c r="E648" s="274" t="s">
        <v>140</v>
      </c>
      <c r="F648" s="274" t="s">
        <v>140</v>
      </c>
      <c r="G648" s="274" t="s">
        <v>140</v>
      </c>
      <c r="H648" s="274" t="s">
        <v>140</v>
      </c>
    </row>
    <row r="649" spans="2:8" ht="15.75" thickBot="1">
      <c r="B649" s="96" t="s">
        <v>237</v>
      </c>
      <c r="C649" s="274" t="s">
        <v>140</v>
      </c>
      <c r="D649" s="274" t="s">
        <v>140</v>
      </c>
      <c r="E649" s="274" t="s">
        <v>140</v>
      </c>
      <c r="F649" s="274" t="s">
        <v>140</v>
      </c>
      <c r="G649" s="274" t="s">
        <v>140</v>
      </c>
      <c r="H649" s="274" t="s">
        <v>140</v>
      </c>
    </row>
    <row r="650" spans="2:8" ht="15.75" thickTop="1">
      <c r="B650" s="1071" t="s">
        <v>894</v>
      </c>
      <c r="C650" s="1071"/>
      <c r="D650" s="1071"/>
      <c r="E650" s="1071"/>
      <c r="F650" s="1071"/>
      <c r="G650" s="1071"/>
      <c r="H650" s="1071"/>
    </row>
    <row r="651" spans="2:8">
      <c r="B651" s="27"/>
    </row>
    <row r="652" spans="2:8">
      <c r="B652" s="1063" t="s">
        <v>58</v>
      </c>
      <c r="C652" s="1063"/>
      <c r="D652" s="1063"/>
      <c r="E652" s="1063"/>
      <c r="F652" s="1063"/>
      <c r="G652" s="1063"/>
      <c r="H652" s="1063"/>
    </row>
    <row r="653" spans="2:8">
      <c r="B653" s="13" t="s">
        <v>57</v>
      </c>
    </row>
    <row r="654" spans="2:8">
      <c r="B654" s="145" t="s">
        <v>400</v>
      </c>
    </row>
    <row r="655" spans="2:8">
      <c r="B655" s="145"/>
    </row>
    <row r="656" spans="2:8">
      <c r="B656" s="16"/>
      <c r="C656" s="17">
        <v>2014</v>
      </c>
      <c r="D656" s="17">
        <v>2015</v>
      </c>
      <c r="E656" s="17">
        <v>2016</v>
      </c>
      <c r="F656" s="17">
        <v>2017</v>
      </c>
      <c r="G656" s="17">
        <v>2018</v>
      </c>
      <c r="H656" s="17">
        <v>2019</v>
      </c>
    </row>
    <row r="657" spans="2:8">
      <c r="B657" s="93" t="s">
        <v>401</v>
      </c>
      <c r="C657" s="274" t="s">
        <v>140</v>
      </c>
      <c r="D657" s="274" t="s">
        <v>140</v>
      </c>
      <c r="E657" s="274" t="s">
        <v>140</v>
      </c>
      <c r="F657" s="274" t="s">
        <v>140</v>
      </c>
      <c r="G657" s="274" t="s">
        <v>140</v>
      </c>
      <c r="H657" s="274" t="s">
        <v>140</v>
      </c>
    </row>
    <row r="658" spans="2:8">
      <c r="B658" s="93"/>
    </row>
    <row r="659" spans="2:8">
      <c r="B659" s="92" t="s">
        <v>589</v>
      </c>
      <c r="C659" s="132"/>
      <c r="D659" s="132"/>
      <c r="E659" s="132"/>
      <c r="F659" s="132"/>
      <c r="G659" s="132"/>
      <c r="H659" s="132"/>
    </row>
    <row r="660" spans="2:8">
      <c r="B660" s="103" t="s">
        <v>402</v>
      </c>
      <c r="C660" s="274" t="s">
        <v>140</v>
      </c>
      <c r="D660" s="274" t="s">
        <v>140</v>
      </c>
      <c r="E660" s="274" t="s">
        <v>140</v>
      </c>
      <c r="F660" s="274" t="s">
        <v>140</v>
      </c>
      <c r="G660" s="274" t="s">
        <v>140</v>
      </c>
      <c r="H660" s="274" t="s">
        <v>140</v>
      </c>
    </row>
    <row r="661" spans="2:8">
      <c r="B661" s="96" t="s">
        <v>293</v>
      </c>
      <c r="C661" s="274" t="s">
        <v>140</v>
      </c>
      <c r="D661" s="274" t="s">
        <v>140</v>
      </c>
      <c r="E661" s="274" t="s">
        <v>140</v>
      </c>
      <c r="F661" s="274" t="s">
        <v>140</v>
      </c>
      <c r="G661" s="274" t="s">
        <v>140</v>
      </c>
      <c r="H661" s="274" t="s">
        <v>140</v>
      </c>
    </row>
    <row r="662" spans="2:8">
      <c r="B662" s="136" t="s">
        <v>294</v>
      </c>
      <c r="C662" s="274" t="s">
        <v>140</v>
      </c>
      <c r="D662" s="274" t="s">
        <v>140</v>
      </c>
      <c r="E662" s="274" t="s">
        <v>140</v>
      </c>
      <c r="F662" s="274" t="s">
        <v>140</v>
      </c>
      <c r="G662" s="274" t="s">
        <v>140</v>
      </c>
      <c r="H662" s="274" t="s">
        <v>140</v>
      </c>
    </row>
    <row r="663" spans="2:8">
      <c r="B663" s="136" t="s">
        <v>295</v>
      </c>
      <c r="C663" s="274" t="s">
        <v>140</v>
      </c>
      <c r="D663" s="274" t="s">
        <v>140</v>
      </c>
      <c r="E663" s="274" t="s">
        <v>140</v>
      </c>
      <c r="F663" s="274" t="s">
        <v>140</v>
      </c>
      <c r="G663" s="274" t="s">
        <v>140</v>
      </c>
      <c r="H663" s="274" t="s">
        <v>140</v>
      </c>
    </row>
    <row r="664" spans="2:8">
      <c r="B664" s="96" t="s">
        <v>296</v>
      </c>
      <c r="C664" s="274" t="s">
        <v>140</v>
      </c>
      <c r="D664" s="274" t="s">
        <v>140</v>
      </c>
      <c r="E664" s="274" t="s">
        <v>140</v>
      </c>
      <c r="F664" s="274" t="s">
        <v>140</v>
      </c>
      <c r="G664" s="274" t="s">
        <v>140</v>
      </c>
      <c r="H664" s="274" t="s">
        <v>140</v>
      </c>
    </row>
    <row r="665" spans="2:8">
      <c r="B665" s="96" t="s">
        <v>237</v>
      </c>
      <c r="C665" s="274" t="s">
        <v>140</v>
      </c>
      <c r="D665" s="274" t="s">
        <v>140</v>
      </c>
      <c r="E665" s="274" t="s">
        <v>140</v>
      </c>
      <c r="F665" s="274" t="s">
        <v>140</v>
      </c>
      <c r="G665" s="274" t="s">
        <v>140</v>
      </c>
      <c r="H665" s="274" t="s">
        <v>140</v>
      </c>
    </row>
    <row r="666" spans="2:8">
      <c r="B666" s="96"/>
    </row>
    <row r="667" spans="2:8">
      <c r="B667" s="103" t="s">
        <v>403</v>
      </c>
      <c r="C667" s="274" t="s">
        <v>140</v>
      </c>
      <c r="D667" s="274" t="s">
        <v>140</v>
      </c>
      <c r="E667" s="274" t="s">
        <v>140</v>
      </c>
      <c r="F667" s="274" t="s">
        <v>140</v>
      </c>
      <c r="G667" s="274" t="s">
        <v>140</v>
      </c>
      <c r="H667" s="274" t="s">
        <v>140</v>
      </c>
    </row>
    <row r="668" spans="2:8">
      <c r="B668" s="96" t="s">
        <v>293</v>
      </c>
      <c r="C668" s="274" t="s">
        <v>140</v>
      </c>
      <c r="D668" s="274" t="s">
        <v>140</v>
      </c>
      <c r="E668" s="274" t="s">
        <v>140</v>
      </c>
      <c r="F668" s="274" t="s">
        <v>140</v>
      </c>
      <c r="G668" s="274" t="s">
        <v>140</v>
      </c>
      <c r="H668" s="274" t="s">
        <v>140</v>
      </c>
    </row>
    <row r="669" spans="2:8">
      <c r="B669" s="136" t="s">
        <v>294</v>
      </c>
      <c r="C669" s="274" t="s">
        <v>140</v>
      </c>
      <c r="D669" s="274" t="s">
        <v>140</v>
      </c>
      <c r="E669" s="274" t="s">
        <v>140</v>
      </c>
      <c r="F669" s="274" t="s">
        <v>140</v>
      </c>
      <c r="G669" s="274" t="s">
        <v>140</v>
      </c>
      <c r="H669" s="274" t="s">
        <v>140</v>
      </c>
    </row>
    <row r="670" spans="2:8">
      <c r="B670" s="136" t="s">
        <v>295</v>
      </c>
      <c r="C670" s="274" t="s">
        <v>140</v>
      </c>
      <c r="D670" s="274" t="s">
        <v>140</v>
      </c>
      <c r="E670" s="274" t="s">
        <v>140</v>
      </c>
      <c r="F670" s="274" t="s">
        <v>140</v>
      </c>
      <c r="G670" s="274" t="s">
        <v>140</v>
      </c>
      <c r="H670" s="274" t="s">
        <v>140</v>
      </c>
    </row>
    <row r="671" spans="2:8">
      <c r="B671" s="96" t="s">
        <v>296</v>
      </c>
      <c r="C671" s="274" t="s">
        <v>140</v>
      </c>
      <c r="D671" s="274" t="s">
        <v>140</v>
      </c>
      <c r="E671" s="274" t="s">
        <v>140</v>
      </c>
      <c r="F671" s="274" t="s">
        <v>140</v>
      </c>
      <c r="G671" s="274" t="s">
        <v>140</v>
      </c>
      <c r="H671" s="274" t="s">
        <v>140</v>
      </c>
    </row>
    <row r="672" spans="2:8" ht="15.75" thickBot="1">
      <c r="B672" s="96" t="s">
        <v>237</v>
      </c>
      <c r="C672" s="274" t="s">
        <v>140</v>
      </c>
      <c r="D672" s="274" t="s">
        <v>140</v>
      </c>
      <c r="E672" s="274" t="s">
        <v>140</v>
      </c>
      <c r="F672" s="274" t="s">
        <v>140</v>
      </c>
      <c r="G672" s="274" t="s">
        <v>140</v>
      </c>
      <c r="H672" s="274" t="s">
        <v>140</v>
      </c>
    </row>
    <row r="673" spans="2:8" ht="15.75" thickTop="1">
      <c r="B673" s="1071" t="s">
        <v>894</v>
      </c>
      <c r="C673" s="1071"/>
      <c r="D673" s="1071"/>
      <c r="E673" s="1071"/>
      <c r="F673" s="1071"/>
      <c r="G673" s="1071"/>
      <c r="H673" s="1071"/>
    </row>
    <row r="674" spans="2:8">
      <c r="B674" s="1067"/>
      <c r="C674" s="1067"/>
      <c r="D674" s="1067"/>
      <c r="E674" s="1067"/>
      <c r="F674" s="1067"/>
      <c r="G674" s="1067"/>
      <c r="H674" s="1067"/>
    </row>
    <row r="675" spans="2:8">
      <c r="B675" s="146"/>
    </row>
    <row r="676" spans="2:8">
      <c r="B676" s="24" t="s">
        <v>60</v>
      </c>
      <c r="C676" s="275"/>
      <c r="D676" s="275"/>
      <c r="E676" s="275"/>
      <c r="F676" s="275"/>
      <c r="G676" s="275"/>
      <c r="H676" s="275"/>
    </row>
    <row r="677" spans="2:8">
      <c r="B677" s="13" t="s">
        <v>59</v>
      </c>
    </row>
    <row r="678" spans="2:8">
      <c r="B678" s="145" t="s">
        <v>324</v>
      </c>
    </row>
    <row r="679" spans="2:8">
      <c r="B679" s="145"/>
    </row>
    <row r="680" spans="2:8">
      <c r="B680" s="16"/>
      <c r="C680" s="17">
        <v>2014</v>
      </c>
      <c r="D680" s="17">
        <v>2015</v>
      </c>
      <c r="E680" s="17">
        <v>2016</v>
      </c>
      <c r="F680" s="17">
        <v>2017</v>
      </c>
      <c r="G680" s="17">
        <v>2018</v>
      </c>
      <c r="H680" s="17">
        <v>2019</v>
      </c>
    </row>
    <row r="681" spans="2:8">
      <c r="B681" s="93" t="s">
        <v>405</v>
      </c>
      <c r="C681" s="274" t="s">
        <v>140</v>
      </c>
      <c r="D681" s="274" t="s">
        <v>140</v>
      </c>
      <c r="E681" s="274" t="s">
        <v>140</v>
      </c>
      <c r="F681" s="274" t="s">
        <v>140</v>
      </c>
      <c r="G681" s="274" t="s">
        <v>140</v>
      </c>
      <c r="H681" s="274" t="s">
        <v>140</v>
      </c>
    </row>
    <row r="682" spans="2:8">
      <c r="B682" s="93"/>
      <c r="C682" s="132"/>
      <c r="D682" s="132"/>
      <c r="E682" s="132"/>
      <c r="F682" s="132"/>
      <c r="G682" s="132"/>
      <c r="H682" s="132"/>
    </row>
    <row r="683" spans="2:8">
      <c r="B683" s="92" t="s">
        <v>589</v>
      </c>
      <c r="C683" s="132"/>
      <c r="D683" s="132"/>
      <c r="E683" s="132"/>
      <c r="F683" s="132"/>
      <c r="G683" s="132"/>
      <c r="H683" s="132"/>
    </row>
    <row r="684" spans="2:8">
      <c r="B684" s="103" t="s">
        <v>402</v>
      </c>
      <c r="C684" s="274" t="s">
        <v>140</v>
      </c>
      <c r="D684" s="274" t="s">
        <v>140</v>
      </c>
      <c r="E684" s="274" t="s">
        <v>140</v>
      </c>
      <c r="F684" s="274" t="s">
        <v>140</v>
      </c>
      <c r="G684" s="274" t="s">
        <v>140</v>
      </c>
      <c r="H684" s="274" t="s">
        <v>140</v>
      </c>
    </row>
    <row r="685" spans="2:8">
      <c r="B685" s="96" t="s">
        <v>293</v>
      </c>
      <c r="C685" s="274" t="s">
        <v>140</v>
      </c>
      <c r="D685" s="274" t="s">
        <v>140</v>
      </c>
      <c r="E685" s="274" t="s">
        <v>140</v>
      </c>
      <c r="F685" s="274" t="s">
        <v>140</v>
      </c>
      <c r="G685" s="274" t="s">
        <v>140</v>
      </c>
      <c r="H685" s="274" t="s">
        <v>140</v>
      </c>
    </row>
    <row r="686" spans="2:8">
      <c r="B686" s="136" t="s">
        <v>294</v>
      </c>
      <c r="C686" s="274" t="s">
        <v>140</v>
      </c>
      <c r="D686" s="274" t="s">
        <v>140</v>
      </c>
      <c r="E686" s="274" t="s">
        <v>140</v>
      </c>
      <c r="F686" s="274" t="s">
        <v>140</v>
      </c>
      <c r="G686" s="274" t="s">
        <v>140</v>
      </c>
      <c r="H686" s="274" t="s">
        <v>140</v>
      </c>
    </row>
    <row r="687" spans="2:8">
      <c r="B687" s="136" t="s">
        <v>295</v>
      </c>
      <c r="C687" s="274" t="s">
        <v>140</v>
      </c>
      <c r="D687" s="274" t="s">
        <v>140</v>
      </c>
      <c r="E687" s="274" t="s">
        <v>140</v>
      </c>
      <c r="F687" s="274" t="s">
        <v>140</v>
      </c>
      <c r="G687" s="274" t="s">
        <v>140</v>
      </c>
      <c r="H687" s="274" t="s">
        <v>140</v>
      </c>
    </row>
    <row r="688" spans="2:8">
      <c r="B688" s="96" t="s">
        <v>296</v>
      </c>
      <c r="C688" s="274" t="s">
        <v>140</v>
      </c>
      <c r="D688" s="274" t="s">
        <v>140</v>
      </c>
      <c r="E688" s="274" t="s">
        <v>140</v>
      </c>
      <c r="F688" s="274" t="s">
        <v>140</v>
      </c>
      <c r="G688" s="274" t="s">
        <v>140</v>
      </c>
      <c r="H688" s="274" t="s">
        <v>140</v>
      </c>
    </row>
    <row r="689" spans="2:8">
      <c r="B689" s="96" t="s">
        <v>237</v>
      </c>
      <c r="C689" s="274" t="s">
        <v>140</v>
      </c>
      <c r="D689" s="274" t="s">
        <v>140</v>
      </c>
      <c r="E689" s="274" t="s">
        <v>140</v>
      </c>
      <c r="F689" s="274" t="s">
        <v>140</v>
      </c>
      <c r="G689" s="274" t="s">
        <v>140</v>
      </c>
      <c r="H689" s="274" t="s">
        <v>140</v>
      </c>
    </row>
    <row r="690" spans="2:8">
      <c r="B690" s="96"/>
      <c r="C690" s="132"/>
      <c r="D690" s="132"/>
      <c r="E690" s="132"/>
      <c r="F690" s="132"/>
      <c r="G690" s="132"/>
      <c r="H690" s="132"/>
    </row>
    <row r="691" spans="2:8">
      <c r="B691" s="103" t="s">
        <v>403</v>
      </c>
      <c r="C691" s="274" t="s">
        <v>140</v>
      </c>
      <c r="D691" s="274" t="s">
        <v>140</v>
      </c>
      <c r="E691" s="274" t="s">
        <v>140</v>
      </c>
      <c r="F691" s="274" t="s">
        <v>140</v>
      </c>
      <c r="G691" s="274" t="s">
        <v>140</v>
      </c>
      <c r="H691" s="274" t="s">
        <v>140</v>
      </c>
    </row>
    <row r="692" spans="2:8">
      <c r="B692" s="96" t="s">
        <v>293</v>
      </c>
      <c r="C692" s="274" t="s">
        <v>140</v>
      </c>
      <c r="D692" s="274" t="s">
        <v>140</v>
      </c>
      <c r="E692" s="274" t="s">
        <v>140</v>
      </c>
      <c r="F692" s="274" t="s">
        <v>140</v>
      </c>
      <c r="G692" s="274" t="s">
        <v>140</v>
      </c>
      <c r="H692" s="274" t="s">
        <v>140</v>
      </c>
    </row>
    <row r="693" spans="2:8">
      <c r="B693" s="136" t="s">
        <v>294</v>
      </c>
      <c r="C693" s="274" t="s">
        <v>140</v>
      </c>
      <c r="D693" s="274" t="s">
        <v>140</v>
      </c>
      <c r="E693" s="274" t="s">
        <v>140</v>
      </c>
      <c r="F693" s="274" t="s">
        <v>140</v>
      </c>
      <c r="G693" s="274" t="s">
        <v>140</v>
      </c>
      <c r="H693" s="274" t="s">
        <v>140</v>
      </c>
    </row>
    <row r="694" spans="2:8">
      <c r="B694" s="136" t="s">
        <v>295</v>
      </c>
      <c r="C694" s="274" t="s">
        <v>140</v>
      </c>
      <c r="D694" s="274" t="s">
        <v>140</v>
      </c>
      <c r="E694" s="274" t="s">
        <v>140</v>
      </c>
      <c r="F694" s="274" t="s">
        <v>140</v>
      </c>
      <c r="G694" s="274" t="s">
        <v>140</v>
      </c>
      <c r="H694" s="274" t="s">
        <v>140</v>
      </c>
    </row>
    <row r="695" spans="2:8">
      <c r="B695" s="96" t="s">
        <v>296</v>
      </c>
      <c r="C695" s="274" t="s">
        <v>140</v>
      </c>
      <c r="D695" s="274" t="s">
        <v>140</v>
      </c>
      <c r="E695" s="274" t="s">
        <v>140</v>
      </c>
      <c r="F695" s="274" t="s">
        <v>140</v>
      </c>
      <c r="G695" s="274" t="s">
        <v>140</v>
      </c>
      <c r="H695" s="274" t="s">
        <v>140</v>
      </c>
    </row>
    <row r="696" spans="2:8" ht="15.75" thickBot="1">
      <c r="B696" s="96" t="s">
        <v>237</v>
      </c>
      <c r="C696" s="274" t="s">
        <v>140</v>
      </c>
      <c r="D696" s="274" t="s">
        <v>140</v>
      </c>
      <c r="E696" s="274" t="s">
        <v>140</v>
      </c>
      <c r="F696" s="274" t="s">
        <v>140</v>
      </c>
      <c r="G696" s="274" t="s">
        <v>140</v>
      </c>
      <c r="H696" s="274" t="s">
        <v>140</v>
      </c>
    </row>
    <row r="697" spans="2:8" ht="15.75" thickTop="1">
      <c r="B697" s="1071" t="s">
        <v>894</v>
      </c>
      <c r="C697" s="1071"/>
      <c r="D697" s="1071"/>
      <c r="E697" s="1071"/>
      <c r="F697" s="1071"/>
      <c r="G697" s="1071"/>
      <c r="H697" s="1071"/>
    </row>
    <row r="698" spans="2:8">
      <c r="B698" s="1067"/>
      <c r="C698" s="1067"/>
      <c r="D698" s="1067"/>
      <c r="E698" s="1067"/>
      <c r="F698" s="1067"/>
      <c r="G698" s="1067"/>
      <c r="H698" s="1067"/>
    </row>
    <row r="700" spans="2:8">
      <c r="B700" s="24" t="s">
        <v>64</v>
      </c>
      <c r="C700" s="275"/>
      <c r="D700" s="275"/>
      <c r="E700" s="275"/>
      <c r="F700" s="275"/>
      <c r="G700" s="275"/>
      <c r="H700" s="275"/>
    </row>
    <row r="701" spans="2:8">
      <c r="B701" s="13" t="s">
        <v>63</v>
      </c>
    </row>
    <row r="703" spans="2:8">
      <c r="B703" s="1072" t="s">
        <v>407</v>
      </c>
      <c r="C703" s="1085" t="s">
        <v>408</v>
      </c>
      <c r="D703" s="1085" t="s">
        <v>409</v>
      </c>
      <c r="E703" s="1087" t="s">
        <v>410</v>
      </c>
      <c r="F703" s="1085" t="s">
        <v>411</v>
      </c>
      <c r="G703" s="1085" t="s">
        <v>412</v>
      </c>
      <c r="H703" s="1087" t="s">
        <v>413</v>
      </c>
    </row>
    <row r="704" spans="2:8">
      <c r="B704" s="1073"/>
      <c r="C704" s="1086"/>
      <c r="D704" s="1086"/>
      <c r="E704" s="1086"/>
      <c r="F704" s="1086"/>
      <c r="G704" s="1086"/>
      <c r="H704" s="1086"/>
    </row>
    <row r="705" spans="2:8">
      <c r="B705" s="174" t="s">
        <v>910</v>
      </c>
      <c r="C705" s="467" t="s">
        <v>919</v>
      </c>
      <c r="D705" s="468" t="s">
        <v>416</v>
      </c>
      <c r="E705" s="468" t="s">
        <v>417</v>
      </c>
      <c r="F705" s="468" t="s">
        <v>418</v>
      </c>
      <c r="G705" s="468" t="s">
        <v>427</v>
      </c>
      <c r="H705" s="468" t="s">
        <v>420</v>
      </c>
    </row>
    <row r="706" spans="2:8" ht="15.75" thickBot="1">
      <c r="B706" s="469" t="s">
        <v>911</v>
      </c>
      <c r="C706" s="470" t="s">
        <v>919</v>
      </c>
      <c r="D706" s="471" t="s">
        <v>431</v>
      </c>
      <c r="E706" s="471" t="s">
        <v>417</v>
      </c>
      <c r="F706" s="471" t="s">
        <v>418</v>
      </c>
      <c r="G706" s="471" t="s">
        <v>427</v>
      </c>
      <c r="H706" s="472" t="s">
        <v>420</v>
      </c>
    </row>
    <row r="707" spans="2:8" ht="15.75" thickTop="1">
      <c r="B707" s="1113"/>
      <c r="C707" s="1113"/>
      <c r="D707" s="1113"/>
    </row>
    <row r="708" spans="2:8">
      <c r="B708" s="1072" t="s">
        <v>407</v>
      </c>
      <c r="C708" s="1085" t="s">
        <v>435</v>
      </c>
      <c r="D708" s="1087" t="s">
        <v>436</v>
      </c>
      <c r="E708" s="1087" t="s">
        <v>437</v>
      </c>
      <c r="F708" s="1087" t="s">
        <v>438</v>
      </c>
      <c r="G708" s="1085" t="s">
        <v>439</v>
      </c>
      <c r="H708" s="1085"/>
    </row>
    <row r="709" spans="2:8">
      <c r="B709" s="1073"/>
      <c r="C709" s="1086"/>
      <c r="D709" s="1086"/>
      <c r="E709" s="1086"/>
      <c r="F709" s="1086"/>
      <c r="G709" s="279" t="s">
        <v>440</v>
      </c>
      <c r="H709" s="279" t="s">
        <v>441</v>
      </c>
    </row>
    <row r="710" spans="2:8">
      <c r="B710" s="174" t="s">
        <v>910</v>
      </c>
      <c r="C710" s="468" t="s">
        <v>450</v>
      </c>
      <c r="D710" s="473">
        <v>0.66666666666666663</v>
      </c>
      <c r="E710" s="322" t="s">
        <v>685</v>
      </c>
      <c r="F710" s="473">
        <v>0.625</v>
      </c>
      <c r="G710" s="473">
        <v>0.33333333333333331</v>
      </c>
      <c r="H710" s="473">
        <v>0.66666666666666663</v>
      </c>
    </row>
    <row r="711" spans="2:8" ht="15.75" thickBot="1">
      <c r="B711" s="469" t="s">
        <v>911</v>
      </c>
      <c r="C711" s="471" t="s">
        <v>450</v>
      </c>
      <c r="D711" s="473">
        <v>0.66666666666666663</v>
      </c>
      <c r="E711" s="471" t="s">
        <v>451</v>
      </c>
      <c r="F711" s="332">
        <v>0.625</v>
      </c>
      <c r="G711" s="332">
        <v>0.33333333333333331</v>
      </c>
      <c r="H711" s="332">
        <v>0.66666666666666663</v>
      </c>
    </row>
    <row r="712" spans="2:8" ht="15.75" thickTop="1">
      <c r="B712" s="1083" t="s">
        <v>894</v>
      </c>
      <c r="C712" s="1083"/>
      <c r="D712" s="1083"/>
    </row>
    <row r="713" spans="2:8">
      <c r="B713" s="1088"/>
      <c r="C713" s="1088"/>
      <c r="D713" s="1088"/>
    </row>
    <row r="714" spans="2:8">
      <c r="B714" s="24" t="s">
        <v>72</v>
      </c>
      <c r="C714" s="275"/>
      <c r="D714" s="275"/>
      <c r="E714" s="275"/>
      <c r="F714" s="275"/>
      <c r="G714" s="275"/>
      <c r="H714" s="275"/>
    </row>
    <row r="715" spans="2:8">
      <c r="B715" s="13" t="s">
        <v>71</v>
      </c>
      <c r="C715" s="265"/>
      <c r="D715" s="265"/>
      <c r="E715" s="265"/>
      <c r="F715" s="265"/>
      <c r="G715" s="265"/>
      <c r="H715" s="265"/>
    </row>
    <row r="717" spans="2:8" ht="25.5">
      <c r="B717" s="188" t="s">
        <v>407</v>
      </c>
      <c r="C717" s="283" t="s">
        <v>410</v>
      </c>
      <c r="D717" s="283" t="s">
        <v>456</v>
      </c>
      <c r="E717" s="283" t="s">
        <v>457</v>
      </c>
      <c r="F717" s="283" t="s">
        <v>458</v>
      </c>
      <c r="G717" s="283" t="s">
        <v>459</v>
      </c>
      <c r="H717" s="284"/>
    </row>
    <row r="718" spans="2:8" ht="15.75" thickBot="1">
      <c r="B718" s="285" t="s">
        <v>912</v>
      </c>
      <c r="C718" s="474" t="s">
        <v>519</v>
      </c>
      <c r="D718" s="295" t="s">
        <v>920</v>
      </c>
      <c r="E718" s="475" t="s">
        <v>462</v>
      </c>
      <c r="F718" s="476" t="s">
        <v>921</v>
      </c>
      <c r="G718" s="475" t="s">
        <v>478</v>
      </c>
      <c r="H718" s="423"/>
    </row>
    <row r="719" spans="2:8" ht="15.75" thickTop="1">
      <c r="B719" s="1083" t="s">
        <v>894</v>
      </c>
      <c r="C719" s="1083"/>
      <c r="D719" s="1083"/>
      <c r="E719" s="284"/>
      <c r="F719" s="284"/>
      <c r="G719" s="284"/>
      <c r="H719" s="284"/>
    </row>
    <row r="720" spans="2:8">
      <c r="C720" s="289"/>
      <c r="D720" s="289"/>
      <c r="E720" s="289"/>
      <c r="F720" s="289"/>
      <c r="G720" s="289"/>
      <c r="H720" s="289"/>
    </row>
    <row r="721" spans="2:8">
      <c r="B721" s="24" t="s">
        <v>83</v>
      </c>
      <c r="C721" s="275"/>
      <c r="D721" s="275"/>
      <c r="E721" s="275"/>
      <c r="F721" s="275"/>
      <c r="G721" s="275"/>
      <c r="H721" s="275"/>
    </row>
    <row r="722" spans="2:8">
      <c r="B722" s="13" t="s">
        <v>82</v>
      </c>
      <c r="C722" s="289"/>
      <c r="D722" s="289"/>
      <c r="E722" s="289"/>
      <c r="F722" s="289"/>
      <c r="G722" s="289"/>
      <c r="H722" s="289"/>
    </row>
    <row r="723" spans="2:8">
      <c r="C723" s="289"/>
      <c r="D723" s="289"/>
      <c r="E723" s="289"/>
      <c r="F723" s="289"/>
      <c r="G723" s="289"/>
      <c r="H723" s="289"/>
    </row>
    <row r="724" spans="2:8">
      <c r="B724" s="1072" t="s">
        <v>485</v>
      </c>
      <c r="C724" s="1087" t="s">
        <v>486</v>
      </c>
      <c r="D724" s="1087" t="s">
        <v>410</v>
      </c>
      <c r="E724" s="1087" t="s">
        <v>487</v>
      </c>
      <c r="F724" s="1087" t="s">
        <v>488</v>
      </c>
      <c r="G724" s="1087" t="s">
        <v>489</v>
      </c>
      <c r="H724" s="1087" t="s">
        <v>490</v>
      </c>
    </row>
    <row r="725" spans="2:8">
      <c r="B725" s="1073"/>
      <c r="C725" s="1086"/>
      <c r="D725" s="1086"/>
      <c r="E725" s="1086"/>
      <c r="F725" s="1086"/>
      <c r="G725" s="1086"/>
      <c r="H725" s="1086"/>
    </row>
    <row r="726" spans="2:8" ht="15.75" thickBot="1">
      <c r="B726" s="477" t="s">
        <v>589</v>
      </c>
      <c r="C726" s="475" t="s">
        <v>140</v>
      </c>
      <c r="D726" s="475" t="s">
        <v>140</v>
      </c>
      <c r="E726" s="475" t="s">
        <v>140</v>
      </c>
      <c r="F726" s="475" t="s">
        <v>140</v>
      </c>
      <c r="G726" s="475" t="s">
        <v>140</v>
      </c>
      <c r="H726" s="475" t="s">
        <v>140</v>
      </c>
    </row>
    <row r="727" spans="2:8" ht="15.75" thickTop="1">
      <c r="B727" s="290"/>
    </row>
    <row r="728" spans="2:8">
      <c r="B728" s="1072" t="s">
        <v>485</v>
      </c>
      <c r="C728" s="1085" t="s">
        <v>501</v>
      </c>
      <c r="D728" s="1087" t="s">
        <v>502</v>
      </c>
      <c r="E728" s="1087" t="s">
        <v>503</v>
      </c>
      <c r="F728" s="1087" t="s">
        <v>504</v>
      </c>
      <c r="G728" s="291"/>
      <c r="H728" s="291"/>
    </row>
    <row r="729" spans="2:8">
      <c r="B729" s="1073"/>
      <c r="C729" s="1086"/>
      <c r="D729" s="1086"/>
      <c r="E729" s="1086"/>
      <c r="F729" s="1086"/>
      <c r="G729" s="292"/>
      <c r="H729" s="292"/>
    </row>
    <row r="730" spans="2:8" ht="15.75" thickBot="1">
      <c r="B730" s="477" t="s">
        <v>589</v>
      </c>
      <c r="C730" s="478" t="s">
        <v>922</v>
      </c>
      <c r="D730" s="287" t="s">
        <v>125</v>
      </c>
      <c r="E730" s="479" t="s">
        <v>430</v>
      </c>
      <c r="F730" s="480" t="s">
        <v>125</v>
      </c>
      <c r="G730" s="293"/>
      <c r="H730" s="293"/>
    </row>
    <row r="731" spans="2:8" ht="15.75" thickTop="1">
      <c r="B731" s="1083" t="s">
        <v>894</v>
      </c>
      <c r="C731" s="1083"/>
      <c r="D731" s="1083"/>
      <c r="E731" s="289"/>
      <c r="F731" s="289"/>
      <c r="G731" s="289"/>
      <c r="H731" s="289"/>
    </row>
    <row r="732" spans="2:8">
      <c r="B732" s="290"/>
    </row>
    <row r="733" spans="2:8">
      <c r="C733" s="289"/>
      <c r="D733" s="289"/>
      <c r="E733" s="289"/>
      <c r="F733" s="289"/>
      <c r="G733" s="289"/>
      <c r="H733" s="289"/>
    </row>
    <row r="734" spans="2:8">
      <c r="B734" s="24" t="s">
        <v>92</v>
      </c>
      <c r="C734" s="275"/>
      <c r="D734" s="275"/>
      <c r="E734" s="275"/>
      <c r="F734" s="275"/>
      <c r="G734" s="275"/>
      <c r="H734" s="275"/>
    </row>
    <row r="735" spans="2:8">
      <c r="B735" s="13" t="s">
        <v>91</v>
      </c>
      <c r="C735" s="289"/>
      <c r="D735" s="289"/>
      <c r="E735" s="289"/>
      <c r="F735" s="289"/>
      <c r="G735" s="289"/>
      <c r="H735" s="289"/>
    </row>
    <row r="736" spans="2:8">
      <c r="C736" s="289"/>
      <c r="D736" s="289"/>
      <c r="E736" s="289"/>
      <c r="F736" s="289"/>
      <c r="G736" s="289"/>
      <c r="H736" s="289"/>
    </row>
    <row r="737" spans="2:8">
      <c r="B737" s="1072" t="s">
        <v>407</v>
      </c>
      <c r="C737" s="1087" t="s">
        <v>513</v>
      </c>
      <c r="D737" s="1087" t="s">
        <v>410</v>
      </c>
      <c r="E737" s="1087" t="s">
        <v>514</v>
      </c>
      <c r="F737" s="1087" t="s">
        <v>515</v>
      </c>
      <c r="G737" s="1087" t="s">
        <v>516</v>
      </c>
      <c r="H737" s="1087" t="s">
        <v>517</v>
      </c>
    </row>
    <row r="738" spans="2:8">
      <c r="B738" s="1073"/>
      <c r="C738" s="1086"/>
      <c r="D738" s="1086"/>
      <c r="E738" s="1086"/>
      <c r="F738" s="1086"/>
      <c r="G738" s="1086"/>
      <c r="H738" s="1086"/>
    </row>
    <row r="739" spans="2:8" ht="15.75" thickBot="1">
      <c r="B739" s="206" t="s">
        <v>589</v>
      </c>
      <c r="C739" s="287" t="s">
        <v>140</v>
      </c>
      <c r="D739" s="287" t="s">
        <v>140</v>
      </c>
      <c r="E739" s="287" t="s">
        <v>140</v>
      </c>
      <c r="F739" s="287" t="s">
        <v>140</v>
      </c>
      <c r="G739" s="287" t="s">
        <v>140</v>
      </c>
      <c r="H739" s="287" t="s">
        <v>140</v>
      </c>
    </row>
    <row r="740" spans="2:8" ht="15.75" thickTop="1">
      <c r="B740" s="290"/>
      <c r="G740" s="289"/>
      <c r="H740" s="289"/>
    </row>
    <row r="741" spans="2:8">
      <c r="B741" s="1072" t="s">
        <v>407</v>
      </c>
      <c r="C741" s="1085" t="s">
        <v>522</v>
      </c>
      <c r="D741" s="1087" t="s">
        <v>523</v>
      </c>
      <c r="E741" s="1087" t="s">
        <v>524</v>
      </c>
      <c r="F741" s="1087" t="s">
        <v>503</v>
      </c>
      <c r="G741" s="291"/>
      <c r="H741" s="291"/>
    </row>
    <row r="742" spans="2:8">
      <c r="B742" s="1073"/>
      <c r="C742" s="1086"/>
      <c r="D742" s="1086"/>
      <c r="E742" s="1086"/>
      <c r="F742" s="1086"/>
      <c r="G742" s="292"/>
      <c r="H742" s="292"/>
    </row>
    <row r="743" spans="2:8" ht="15.75" thickBot="1">
      <c r="B743" s="206" t="s">
        <v>589</v>
      </c>
      <c r="C743" s="479" t="s">
        <v>140</v>
      </c>
      <c r="D743" s="479" t="s">
        <v>140</v>
      </c>
      <c r="E743" s="479" t="s">
        <v>140</v>
      </c>
      <c r="F743" s="479" t="s">
        <v>140</v>
      </c>
      <c r="G743" s="299"/>
      <c r="H743" s="299"/>
    </row>
    <row r="744" spans="2:8" ht="15.75" thickTop="1">
      <c r="B744" s="1083" t="s">
        <v>894</v>
      </c>
      <c r="C744" s="1083"/>
      <c r="D744" s="1083"/>
      <c r="E744" s="14"/>
      <c r="F744" s="14"/>
      <c r="G744" s="289"/>
      <c r="H744" s="289"/>
    </row>
    <row r="745" spans="2:8">
      <c r="B745" s="290"/>
    </row>
    <row r="746" spans="2:8">
      <c r="B746" s="24" t="s">
        <v>96</v>
      </c>
      <c r="C746" s="275"/>
      <c r="D746" s="275"/>
      <c r="E746" s="275"/>
      <c r="F746" s="275"/>
      <c r="G746" s="275"/>
      <c r="H746" s="275"/>
    </row>
    <row r="747" spans="2:8">
      <c r="B747" s="13" t="s">
        <v>95</v>
      </c>
    </row>
    <row r="748" spans="2:8">
      <c r="B748" s="213" t="s">
        <v>173</v>
      </c>
    </row>
    <row r="750" spans="2:8">
      <c r="B750" s="16"/>
      <c r="C750" s="17">
        <v>2014</v>
      </c>
      <c r="D750" s="17">
        <v>2015</v>
      </c>
      <c r="E750" s="17">
        <v>2016</v>
      </c>
      <c r="F750" s="17">
        <v>2017</v>
      </c>
      <c r="G750" s="17">
        <v>2018</v>
      </c>
      <c r="H750" s="17">
        <v>2019</v>
      </c>
    </row>
    <row r="751" spans="2:8">
      <c r="B751" s="481" t="s">
        <v>231</v>
      </c>
      <c r="C751" s="482">
        <v>1</v>
      </c>
      <c r="D751" s="482">
        <v>1</v>
      </c>
      <c r="E751" s="482">
        <v>1</v>
      </c>
      <c r="F751" s="482">
        <v>1</v>
      </c>
      <c r="G751" s="483">
        <v>1</v>
      </c>
      <c r="H751" s="483">
        <v>1</v>
      </c>
    </row>
    <row r="752" spans="2:8">
      <c r="B752" s="484" t="s">
        <v>526</v>
      </c>
      <c r="C752" s="483">
        <v>46</v>
      </c>
      <c r="D752" s="483">
        <v>47</v>
      </c>
      <c r="E752" s="483">
        <v>47</v>
      </c>
      <c r="F752" s="483">
        <v>47</v>
      </c>
      <c r="G752" s="483">
        <v>46</v>
      </c>
      <c r="H752" s="483">
        <v>44</v>
      </c>
    </row>
    <row r="753" spans="2:8">
      <c r="B753" s="484" t="s">
        <v>923</v>
      </c>
      <c r="C753" s="483">
        <v>7</v>
      </c>
      <c r="D753" s="483">
        <v>8</v>
      </c>
      <c r="E753" s="483">
        <v>8</v>
      </c>
      <c r="F753" s="483">
        <v>8</v>
      </c>
      <c r="G753" s="483">
        <v>8</v>
      </c>
      <c r="H753" s="483">
        <v>8</v>
      </c>
    </row>
    <row r="754" spans="2:8">
      <c r="B754" s="485" t="s">
        <v>119</v>
      </c>
      <c r="C754" s="483"/>
      <c r="D754" s="483"/>
      <c r="E754" s="483"/>
      <c r="F754" s="483"/>
      <c r="G754" s="486"/>
      <c r="H754" s="486"/>
    </row>
    <row r="755" spans="2:8">
      <c r="B755" s="487" t="s">
        <v>528</v>
      </c>
      <c r="C755" s="483" t="s">
        <v>125</v>
      </c>
      <c r="D755" s="483" t="s">
        <v>125</v>
      </c>
      <c r="E755" s="483" t="s">
        <v>125</v>
      </c>
      <c r="F755" s="483" t="s">
        <v>125</v>
      </c>
      <c r="G755" s="483" t="s">
        <v>125</v>
      </c>
      <c r="H755" s="483" t="s">
        <v>125</v>
      </c>
    </row>
    <row r="756" spans="2:8">
      <c r="B756" s="487" t="s">
        <v>529</v>
      </c>
      <c r="C756" s="483">
        <v>7</v>
      </c>
      <c r="D756" s="483">
        <v>8</v>
      </c>
      <c r="E756" s="483">
        <v>8</v>
      </c>
      <c r="F756" s="483">
        <v>8</v>
      </c>
      <c r="G756" s="486">
        <v>8</v>
      </c>
      <c r="H756" s="486">
        <v>8</v>
      </c>
    </row>
    <row r="757" spans="2:8">
      <c r="B757" s="484" t="s">
        <v>924</v>
      </c>
      <c r="C757" s="483">
        <v>31</v>
      </c>
      <c r="D757" s="483">
        <v>31</v>
      </c>
      <c r="E757" s="483">
        <v>30</v>
      </c>
      <c r="F757" s="483">
        <v>30</v>
      </c>
      <c r="G757" s="486">
        <v>30</v>
      </c>
      <c r="H757" s="486">
        <v>29</v>
      </c>
    </row>
    <row r="758" spans="2:8">
      <c r="B758" s="488" t="s">
        <v>925</v>
      </c>
      <c r="C758" s="483">
        <v>4</v>
      </c>
      <c r="D758" s="483">
        <v>4</v>
      </c>
      <c r="E758" s="483">
        <v>4</v>
      </c>
      <c r="F758" s="483">
        <v>4</v>
      </c>
      <c r="G758" s="483">
        <v>4</v>
      </c>
      <c r="H758" s="483">
        <v>3</v>
      </c>
    </row>
    <row r="759" spans="2:8">
      <c r="B759" s="488" t="s">
        <v>926</v>
      </c>
      <c r="C759" s="489">
        <v>4</v>
      </c>
      <c r="D759" s="489">
        <v>4</v>
      </c>
      <c r="E759" s="489">
        <v>5</v>
      </c>
      <c r="F759" s="489">
        <v>5</v>
      </c>
      <c r="G759" s="489">
        <v>4</v>
      </c>
      <c r="H759" s="489">
        <v>4</v>
      </c>
    </row>
    <row r="760" spans="2:8">
      <c r="B760" s="487" t="s">
        <v>927</v>
      </c>
      <c r="C760" s="490">
        <v>3</v>
      </c>
      <c r="D760" s="490">
        <v>3</v>
      </c>
      <c r="E760" s="490">
        <v>4</v>
      </c>
      <c r="F760" s="490">
        <v>4</v>
      </c>
      <c r="G760" s="486">
        <v>3</v>
      </c>
      <c r="H760" s="486">
        <v>3</v>
      </c>
    </row>
    <row r="761" spans="2:8" ht="15.75" thickBot="1">
      <c r="B761" s="487" t="s">
        <v>928</v>
      </c>
      <c r="C761" s="489">
        <v>1</v>
      </c>
      <c r="D761" s="489">
        <v>1</v>
      </c>
      <c r="E761" s="489">
        <v>1</v>
      </c>
      <c r="F761" s="489">
        <v>1</v>
      </c>
      <c r="G761" s="489">
        <v>1</v>
      </c>
      <c r="H761" s="489">
        <v>1</v>
      </c>
    </row>
    <row r="762" spans="2:8" ht="15.75" thickTop="1">
      <c r="B762" s="1064" t="s">
        <v>894</v>
      </c>
      <c r="C762" s="1064"/>
      <c r="D762" s="1064"/>
      <c r="E762" s="1064"/>
      <c r="F762" s="1064"/>
      <c r="G762" s="1064"/>
      <c r="H762" s="1064"/>
    </row>
    <row r="764" spans="2:8">
      <c r="B764" s="24" t="s">
        <v>98</v>
      </c>
      <c r="C764" s="275"/>
      <c r="D764" s="275"/>
      <c r="E764" s="275"/>
      <c r="F764" s="275"/>
      <c r="G764" s="275"/>
      <c r="H764" s="275"/>
    </row>
    <row r="765" spans="2:8">
      <c r="B765" s="13" t="s">
        <v>97</v>
      </c>
    </row>
    <row r="766" spans="2:8">
      <c r="B766" s="213" t="s">
        <v>173</v>
      </c>
    </row>
    <row r="768" spans="2:8">
      <c r="B768" s="16"/>
      <c r="C768" s="17">
        <v>2014</v>
      </c>
      <c r="D768" s="17">
        <v>2015</v>
      </c>
      <c r="E768" s="17">
        <v>2016</v>
      </c>
      <c r="F768" s="17">
        <v>2017</v>
      </c>
      <c r="G768" s="17">
        <v>2018</v>
      </c>
      <c r="H768" s="17">
        <v>2019</v>
      </c>
    </row>
    <row r="769" spans="2:8">
      <c r="B769" s="481" t="s">
        <v>231</v>
      </c>
      <c r="C769" s="482">
        <v>1</v>
      </c>
      <c r="D769" s="482">
        <v>1</v>
      </c>
      <c r="E769" s="482">
        <v>1</v>
      </c>
      <c r="F769" s="482">
        <v>1</v>
      </c>
      <c r="G769" s="483">
        <v>1</v>
      </c>
      <c r="H769" s="483">
        <v>1</v>
      </c>
    </row>
    <row r="770" spans="2:8">
      <c r="B770" s="484" t="s">
        <v>526</v>
      </c>
      <c r="C770" s="483">
        <v>73</v>
      </c>
      <c r="D770" s="483">
        <v>72</v>
      </c>
      <c r="E770" s="483">
        <v>70</v>
      </c>
      <c r="F770" s="483">
        <v>67</v>
      </c>
      <c r="G770" s="483">
        <v>64</v>
      </c>
      <c r="H770" s="483">
        <v>52</v>
      </c>
    </row>
    <row r="771" spans="2:8">
      <c r="B771" s="484" t="s">
        <v>923</v>
      </c>
      <c r="C771" s="483">
        <v>44</v>
      </c>
      <c r="D771" s="483">
        <v>44</v>
      </c>
      <c r="E771" s="483">
        <v>43</v>
      </c>
      <c r="F771" s="483">
        <v>41</v>
      </c>
      <c r="G771" s="483">
        <v>39</v>
      </c>
      <c r="H771" s="483">
        <v>27</v>
      </c>
    </row>
    <row r="772" spans="2:8">
      <c r="B772" s="485" t="s">
        <v>119</v>
      </c>
      <c r="C772" s="483"/>
      <c r="D772" s="483"/>
      <c r="E772" s="483"/>
      <c r="F772" s="483"/>
      <c r="G772" s="486"/>
      <c r="H772" s="486"/>
    </row>
    <row r="773" spans="2:8">
      <c r="B773" s="487" t="s">
        <v>528</v>
      </c>
      <c r="C773" s="483" t="s">
        <v>738</v>
      </c>
      <c r="D773" s="483" t="s">
        <v>738</v>
      </c>
      <c r="E773" s="483"/>
      <c r="F773" s="483"/>
      <c r="G773" s="483"/>
      <c r="H773" s="483"/>
    </row>
    <row r="774" spans="2:8">
      <c r="B774" s="487" t="s">
        <v>529</v>
      </c>
      <c r="C774" s="483">
        <v>44</v>
      </c>
      <c r="D774" s="483">
        <v>44</v>
      </c>
      <c r="E774" s="483">
        <v>43</v>
      </c>
      <c r="F774" s="483">
        <v>41</v>
      </c>
      <c r="G774" s="486">
        <v>39</v>
      </c>
      <c r="H774" s="486">
        <v>27</v>
      </c>
    </row>
    <row r="775" spans="2:8">
      <c r="B775" s="484" t="s">
        <v>924</v>
      </c>
      <c r="C775" s="483">
        <v>5</v>
      </c>
      <c r="D775" s="483">
        <v>5</v>
      </c>
      <c r="E775" s="483">
        <v>5</v>
      </c>
      <c r="F775" s="483">
        <v>5</v>
      </c>
      <c r="G775" s="486">
        <v>5</v>
      </c>
      <c r="H775" s="486">
        <v>8</v>
      </c>
    </row>
    <row r="776" spans="2:8">
      <c r="B776" s="488" t="s">
        <v>925</v>
      </c>
      <c r="C776" s="483">
        <v>4</v>
      </c>
      <c r="D776" s="483">
        <v>4</v>
      </c>
      <c r="E776" s="483">
        <v>4</v>
      </c>
      <c r="F776" s="483">
        <v>4</v>
      </c>
      <c r="G776" s="483">
        <v>4</v>
      </c>
      <c r="H776" s="483">
        <v>3</v>
      </c>
    </row>
    <row r="777" spans="2:8">
      <c r="B777" s="488" t="s">
        <v>926</v>
      </c>
      <c r="C777" s="489">
        <v>20</v>
      </c>
      <c r="D777" s="489">
        <v>19</v>
      </c>
      <c r="E777" s="489">
        <v>18</v>
      </c>
      <c r="F777" s="489">
        <v>17</v>
      </c>
      <c r="G777" s="489">
        <v>16</v>
      </c>
      <c r="H777" s="489">
        <v>14</v>
      </c>
    </row>
    <row r="778" spans="2:8">
      <c r="B778" s="487" t="s">
        <v>927</v>
      </c>
      <c r="C778" s="490">
        <v>16</v>
      </c>
      <c r="D778" s="490">
        <v>15</v>
      </c>
      <c r="E778" s="490">
        <v>14</v>
      </c>
      <c r="F778" s="490">
        <v>13</v>
      </c>
      <c r="G778" s="486">
        <v>12</v>
      </c>
      <c r="H778" s="486">
        <v>11</v>
      </c>
    </row>
    <row r="779" spans="2:8" ht="15.75" thickBot="1">
      <c r="B779" s="487" t="s">
        <v>928</v>
      </c>
      <c r="C779" s="489">
        <v>4</v>
      </c>
      <c r="D779" s="489">
        <v>4</v>
      </c>
      <c r="E779" s="489">
        <v>4</v>
      </c>
      <c r="F779" s="489">
        <v>4</v>
      </c>
      <c r="G779" s="489">
        <v>4</v>
      </c>
      <c r="H779" s="489">
        <v>3</v>
      </c>
    </row>
    <row r="780" spans="2:8" ht="15.75" thickTop="1">
      <c r="B780" s="1064" t="s">
        <v>894</v>
      </c>
      <c r="C780" s="1064"/>
      <c r="D780" s="1064"/>
      <c r="E780" s="1064"/>
      <c r="F780" s="1064"/>
      <c r="G780" s="1064"/>
      <c r="H780" s="1064"/>
    </row>
    <row r="782" spans="2:8">
      <c r="B782" s="24" t="s">
        <v>100</v>
      </c>
      <c r="C782" s="275"/>
      <c r="D782" s="275"/>
      <c r="E782" s="275"/>
      <c r="F782" s="275"/>
      <c r="G782" s="275"/>
      <c r="H782" s="275"/>
    </row>
    <row r="783" spans="2:8">
      <c r="B783" s="13" t="s">
        <v>99</v>
      </c>
    </row>
    <row r="784" spans="2:8">
      <c r="B784" s="213" t="s">
        <v>173</v>
      </c>
    </row>
    <row r="785" spans="2:8">
      <c r="B785" s="300"/>
    </row>
    <row r="786" spans="2:8">
      <c r="B786" s="16"/>
      <c r="C786" s="17">
        <v>2014</v>
      </c>
      <c r="D786" s="17">
        <v>2015</v>
      </c>
      <c r="E786" s="17">
        <v>2016</v>
      </c>
      <c r="F786" s="17">
        <v>2017</v>
      </c>
      <c r="G786" s="17">
        <v>2018</v>
      </c>
      <c r="H786" s="17">
        <v>2019</v>
      </c>
    </row>
    <row r="787" spans="2:8">
      <c r="B787" s="481" t="s">
        <v>231</v>
      </c>
      <c r="C787" s="491">
        <v>208</v>
      </c>
      <c r="D787" s="491">
        <v>205</v>
      </c>
      <c r="E787" s="491">
        <v>201</v>
      </c>
      <c r="F787" s="491">
        <v>209</v>
      </c>
      <c r="G787" s="492">
        <v>206</v>
      </c>
      <c r="H787" s="492">
        <v>208</v>
      </c>
    </row>
    <row r="788" spans="2:8">
      <c r="B788" s="484" t="s">
        <v>526</v>
      </c>
      <c r="C788" s="492">
        <v>2606</v>
      </c>
      <c r="D788" s="492">
        <v>2596</v>
      </c>
      <c r="E788" s="492">
        <v>2526</v>
      </c>
      <c r="F788" s="492">
        <v>2448</v>
      </c>
      <c r="G788" s="492">
        <v>2342</v>
      </c>
      <c r="H788" s="492">
        <v>2377</v>
      </c>
    </row>
    <row r="789" spans="2:8">
      <c r="B789" s="484" t="s">
        <v>923</v>
      </c>
      <c r="C789" s="492">
        <v>2106</v>
      </c>
      <c r="D789" s="492">
        <v>2073</v>
      </c>
      <c r="E789" s="492">
        <v>1977</v>
      </c>
      <c r="F789" s="492">
        <v>1907</v>
      </c>
      <c r="G789" s="492">
        <v>1804</v>
      </c>
      <c r="H789" s="492">
        <v>1769</v>
      </c>
    </row>
    <row r="790" spans="2:8">
      <c r="B790" s="485" t="s">
        <v>119</v>
      </c>
      <c r="C790" s="492"/>
      <c r="D790" s="492"/>
      <c r="E790" s="492"/>
      <c r="F790" s="492"/>
      <c r="G790" s="493"/>
      <c r="H790" s="493"/>
    </row>
    <row r="791" spans="2:8">
      <c r="B791" s="487" t="s">
        <v>528</v>
      </c>
      <c r="C791" s="483" t="s">
        <v>738</v>
      </c>
      <c r="D791" s="483" t="s">
        <v>738</v>
      </c>
      <c r="E791" s="483"/>
      <c r="F791" s="483"/>
      <c r="G791" s="483"/>
      <c r="H791" s="483"/>
    </row>
    <row r="792" spans="2:8">
      <c r="B792" s="487" t="s">
        <v>529</v>
      </c>
      <c r="C792" s="492">
        <v>2106</v>
      </c>
      <c r="D792" s="492">
        <v>2073</v>
      </c>
      <c r="E792" s="492">
        <v>1977</v>
      </c>
      <c r="F792" s="492">
        <v>1907</v>
      </c>
      <c r="G792" s="493">
        <v>1804</v>
      </c>
      <c r="H792" s="493">
        <v>1769</v>
      </c>
    </row>
    <row r="793" spans="2:8">
      <c r="B793" s="484" t="s">
        <v>924</v>
      </c>
      <c r="C793" s="492">
        <v>316</v>
      </c>
      <c r="D793" s="492">
        <v>334</v>
      </c>
      <c r="E793" s="492">
        <v>348</v>
      </c>
      <c r="F793" s="492">
        <v>339</v>
      </c>
      <c r="G793" s="493">
        <v>351</v>
      </c>
      <c r="H793" s="493">
        <v>470</v>
      </c>
    </row>
    <row r="794" spans="2:8">
      <c r="B794" s="488" t="s">
        <v>925</v>
      </c>
      <c r="C794" s="492">
        <v>113</v>
      </c>
      <c r="D794" s="492">
        <v>111</v>
      </c>
      <c r="E794" s="492">
        <v>114</v>
      </c>
      <c r="F794" s="492">
        <v>116</v>
      </c>
      <c r="G794" s="492">
        <v>104</v>
      </c>
      <c r="H794" s="492">
        <v>55</v>
      </c>
    </row>
    <row r="795" spans="2:8">
      <c r="B795" s="488" t="s">
        <v>926</v>
      </c>
      <c r="C795" s="494">
        <v>71</v>
      </c>
      <c r="D795" s="494">
        <v>78</v>
      </c>
      <c r="E795" s="494">
        <v>87</v>
      </c>
      <c r="F795" s="494">
        <v>86</v>
      </c>
      <c r="G795" s="494">
        <v>83</v>
      </c>
      <c r="H795" s="494">
        <v>83</v>
      </c>
    </row>
    <row r="796" spans="2:8">
      <c r="B796" s="487" t="s">
        <v>927</v>
      </c>
      <c r="C796" s="490" t="s">
        <v>140</v>
      </c>
      <c r="D796" s="490" t="s">
        <v>140</v>
      </c>
      <c r="E796" s="490" t="s">
        <v>140</v>
      </c>
      <c r="F796" s="490" t="s">
        <v>140</v>
      </c>
      <c r="G796" s="490" t="s">
        <v>140</v>
      </c>
      <c r="H796" s="490" t="s">
        <v>140</v>
      </c>
    </row>
    <row r="797" spans="2:8" ht="15.75" thickBot="1">
      <c r="B797" s="487" t="s">
        <v>928</v>
      </c>
      <c r="C797" s="494">
        <v>71</v>
      </c>
      <c r="D797" s="494">
        <v>78</v>
      </c>
      <c r="E797" s="494">
        <v>87</v>
      </c>
      <c r="F797" s="494">
        <v>86</v>
      </c>
      <c r="G797" s="494">
        <v>83</v>
      </c>
      <c r="H797" s="494">
        <v>80</v>
      </c>
    </row>
    <row r="798" spans="2:8" ht="15.75" thickTop="1">
      <c r="B798" s="1064" t="s">
        <v>894</v>
      </c>
      <c r="C798" s="1064"/>
      <c r="D798" s="1064"/>
      <c r="E798" s="1064"/>
      <c r="F798" s="1064"/>
      <c r="G798" s="1064"/>
      <c r="H798" s="1064"/>
    </row>
    <row r="800" spans="2:8">
      <c r="B800" s="24" t="s">
        <v>103</v>
      </c>
      <c r="C800" s="275"/>
      <c r="D800" s="275"/>
      <c r="E800" s="275"/>
      <c r="F800" s="275"/>
      <c r="G800" s="275"/>
      <c r="H800" s="275"/>
    </row>
    <row r="801" spans="2:8">
      <c r="B801" s="13" t="s">
        <v>102</v>
      </c>
    </row>
    <row r="802" spans="2:8">
      <c r="B802" s="213" t="s">
        <v>536</v>
      </c>
    </row>
    <row r="803" spans="2:8">
      <c r="B803" s="216"/>
    </row>
    <row r="804" spans="2:8">
      <c r="B804" s="16"/>
      <c r="C804" s="17">
        <v>2014</v>
      </c>
      <c r="D804" s="17">
        <v>2015</v>
      </c>
      <c r="E804" s="17">
        <v>2016</v>
      </c>
      <c r="F804" s="17">
        <v>2017</v>
      </c>
      <c r="G804" s="17">
        <v>2018</v>
      </c>
      <c r="H804" s="17">
        <v>2019</v>
      </c>
    </row>
    <row r="805" spans="2:8">
      <c r="B805" s="481" t="s">
        <v>231</v>
      </c>
      <c r="C805" s="495">
        <v>2.2932960893854752</v>
      </c>
      <c r="D805" s="495">
        <v>2.2178770949720672</v>
      </c>
      <c r="E805" s="495">
        <v>2.2770949720670388</v>
      </c>
      <c r="F805" s="495">
        <v>2.3720670391061454</v>
      </c>
      <c r="G805" s="496">
        <v>2.2301675977653632</v>
      </c>
      <c r="H805" s="496">
        <v>2.2301675977653632</v>
      </c>
    </row>
    <row r="806" spans="2:8">
      <c r="B806" s="484" t="s">
        <v>526</v>
      </c>
      <c r="C806" s="496">
        <v>35.931284916201115</v>
      </c>
      <c r="D806" s="496">
        <v>33.909497206703911</v>
      </c>
      <c r="E806" s="496">
        <v>35.173184357541899</v>
      </c>
      <c r="F806" s="496">
        <v>42.679888268156418</v>
      </c>
      <c r="G806" s="496">
        <v>46.308379888268156</v>
      </c>
      <c r="H806" s="496">
        <v>33.820670391061455</v>
      </c>
    </row>
    <row r="807" spans="2:8">
      <c r="B807" s="484" t="s">
        <v>923</v>
      </c>
      <c r="C807" s="496">
        <v>6.3217877094972073</v>
      </c>
      <c r="D807" s="496">
        <v>6.5709497206703915</v>
      </c>
      <c r="E807" s="496">
        <v>7.1726256983240226</v>
      </c>
      <c r="F807" s="496">
        <v>7.4156424581005584</v>
      </c>
      <c r="G807" s="496">
        <v>7.6748603351955307</v>
      </c>
      <c r="H807" s="496">
        <v>7.568156424581006</v>
      </c>
    </row>
    <row r="808" spans="2:8">
      <c r="B808" s="485" t="s">
        <v>119</v>
      </c>
      <c r="C808" s="496"/>
      <c r="D808" s="496"/>
      <c r="E808" s="496"/>
      <c r="F808" s="496"/>
      <c r="G808" s="497"/>
      <c r="H808" s="497"/>
    </row>
    <row r="809" spans="2:8">
      <c r="B809" s="487" t="s">
        <v>528</v>
      </c>
      <c r="C809" s="498"/>
      <c r="D809" s="498"/>
      <c r="E809" s="498"/>
      <c r="F809" s="498"/>
      <c r="G809" s="498"/>
      <c r="H809" s="498"/>
    </row>
    <row r="810" spans="2:8">
      <c r="B810" s="487" t="s">
        <v>529</v>
      </c>
      <c r="C810" s="496">
        <v>6.3217877094972073</v>
      </c>
      <c r="D810" s="496">
        <v>6.5709497206703915</v>
      </c>
      <c r="E810" s="496">
        <v>7.1726256983240226</v>
      </c>
      <c r="F810" s="496">
        <v>7.4156424581005584</v>
      </c>
      <c r="G810" s="497">
        <v>7.6748603351955307</v>
      </c>
      <c r="H810" s="497">
        <v>7.568156424581006</v>
      </c>
    </row>
    <row r="811" spans="2:8">
      <c r="B811" s="484" t="s">
        <v>924</v>
      </c>
      <c r="C811" s="499"/>
      <c r="D811" s="499"/>
      <c r="E811" s="499"/>
      <c r="F811" s="499"/>
      <c r="G811" s="499"/>
      <c r="H811" s="499"/>
    </row>
    <row r="812" spans="2:8">
      <c r="B812" s="488" t="s">
        <v>925</v>
      </c>
      <c r="C812" s="500">
        <v>29.60949720670391</v>
      </c>
      <c r="D812" s="500">
        <v>27.338547486033519</v>
      </c>
      <c r="E812" s="500">
        <v>28.000558659217877</v>
      </c>
      <c r="F812" s="500">
        <v>35.264245810055861</v>
      </c>
      <c r="G812" s="500">
        <v>38.633519553072624</v>
      </c>
      <c r="H812" s="500">
        <v>26.252513966480446</v>
      </c>
    </row>
    <row r="813" spans="2:8">
      <c r="B813" s="488" t="s">
        <v>926</v>
      </c>
      <c r="C813" s="490" t="s">
        <v>125</v>
      </c>
      <c r="D813" s="490" t="s">
        <v>125</v>
      </c>
      <c r="E813" s="490" t="s">
        <v>125</v>
      </c>
      <c r="F813" s="490" t="s">
        <v>125</v>
      </c>
      <c r="G813" s="490" t="s">
        <v>125</v>
      </c>
      <c r="H813" s="490" t="s">
        <v>125</v>
      </c>
    </row>
    <row r="814" spans="2:8">
      <c r="B814" s="487" t="s">
        <v>927</v>
      </c>
      <c r="C814" s="490" t="s">
        <v>125</v>
      </c>
      <c r="D814" s="490" t="s">
        <v>125</v>
      </c>
      <c r="E814" s="490" t="s">
        <v>125</v>
      </c>
      <c r="F814" s="490" t="s">
        <v>125</v>
      </c>
      <c r="G814" s="490" t="s">
        <v>125</v>
      </c>
      <c r="H814" s="490" t="s">
        <v>125</v>
      </c>
    </row>
    <row r="815" spans="2:8" ht="15.75" thickBot="1">
      <c r="B815" s="487" t="s">
        <v>928</v>
      </c>
      <c r="C815" s="490" t="s">
        <v>125</v>
      </c>
      <c r="D815" s="490" t="s">
        <v>125</v>
      </c>
      <c r="E815" s="490" t="s">
        <v>125</v>
      </c>
      <c r="F815" s="490" t="s">
        <v>125</v>
      </c>
      <c r="G815" s="490" t="s">
        <v>125</v>
      </c>
      <c r="H815" s="490" t="s">
        <v>125</v>
      </c>
    </row>
    <row r="816" spans="2:8" ht="15.75" thickTop="1">
      <c r="B816" s="1064" t="s">
        <v>894</v>
      </c>
      <c r="C816" s="1064"/>
      <c r="D816" s="1064"/>
      <c r="E816" s="1064"/>
      <c r="F816" s="1064"/>
      <c r="G816" s="1064"/>
      <c r="H816" s="1064"/>
    </row>
    <row r="818" spans="2:8">
      <c r="B818" s="24" t="s">
        <v>105</v>
      </c>
      <c r="C818" s="275"/>
      <c r="D818" s="275"/>
      <c r="E818" s="275"/>
      <c r="F818" s="275"/>
      <c r="G818" s="275"/>
      <c r="H818" s="275"/>
    </row>
    <row r="819" spans="2:8">
      <c r="B819" s="13" t="s">
        <v>104</v>
      </c>
    </row>
    <row r="820" spans="2:8">
      <c r="B820" s="213" t="s">
        <v>536</v>
      </c>
    </row>
    <row r="822" spans="2:8">
      <c r="B822" s="16"/>
      <c r="C822" s="17">
        <v>2014</v>
      </c>
      <c r="D822" s="17">
        <v>2015</v>
      </c>
      <c r="E822" s="17">
        <v>2016</v>
      </c>
      <c r="F822" s="17">
        <v>2017</v>
      </c>
      <c r="G822" s="17">
        <v>2018</v>
      </c>
      <c r="H822" s="17">
        <v>2019</v>
      </c>
    </row>
    <row r="823" spans="2:8">
      <c r="B823" s="481" t="s">
        <v>231</v>
      </c>
      <c r="C823" s="495">
        <v>1.4653631284916202</v>
      </c>
      <c r="D823" s="495">
        <v>1.5072625698324023</v>
      </c>
      <c r="E823" s="495">
        <v>1.5368715083798883</v>
      </c>
      <c r="F823" s="495">
        <v>1.5452513966480446</v>
      </c>
      <c r="G823" s="496">
        <v>1.4240223463687149</v>
      </c>
      <c r="H823" s="496">
        <v>1.3050279329608938</v>
      </c>
    </row>
    <row r="824" spans="2:8">
      <c r="B824" s="484" t="s">
        <v>526</v>
      </c>
      <c r="C824" s="496">
        <v>27.802234636871511</v>
      </c>
      <c r="D824" s="496">
        <v>25.6340782122905</v>
      </c>
      <c r="E824" s="496">
        <v>20.176536312849162</v>
      </c>
      <c r="F824" s="496">
        <v>23.681005586592175</v>
      </c>
      <c r="G824" s="496">
        <v>25.798882681564244</v>
      </c>
      <c r="H824" s="496">
        <v>21.056424581005587</v>
      </c>
    </row>
    <row r="825" spans="2:8">
      <c r="B825" s="484" t="s">
        <v>923</v>
      </c>
      <c r="C825" s="496">
        <v>4.9502793296089385</v>
      </c>
      <c r="D825" s="496">
        <v>5.1810055865921782</v>
      </c>
      <c r="E825" s="496">
        <v>4.2944134078212288</v>
      </c>
      <c r="F825" s="496">
        <v>4.6094972067039102</v>
      </c>
      <c r="G825" s="496">
        <v>4.5787709497206706</v>
      </c>
      <c r="H825" s="496">
        <v>4.5865921787709505</v>
      </c>
    </row>
    <row r="826" spans="2:8">
      <c r="B826" s="485" t="s">
        <v>119</v>
      </c>
      <c r="C826" s="496"/>
      <c r="D826" s="496"/>
      <c r="E826" s="496"/>
      <c r="F826" s="496"/>
      <c r="G826" s="497"/>
      <c r="H826" s="497"/>
    </row>
    <row r="827" spans="2:8">
      <c r="B827" s="487" t="s">
        <v>528</v>
      </c>
      <c r="C827" s="498"/>
      <c r="D827" s="498"/>
      <c r="E827" s="498"/>
      <c r="F827" s="498"/>
      <c r="G827" s="498"/>
      <c r="H827" s="498"/>
    </row>
    <row r="828" spans="2:8">
      <c r="B828" s="487" t="s">
        <v>529</v>
      </c>
      <c r="C828" s="496">
        <v>4.9502793296089385</v>
      </c>
      <c r="D828" s="496">
        <v>5.1810055865921782</v>
      </c>
      <c r="E828" s="496">
        <v>4.2944134078212288</v>
      </c>
      <c r="F828" s="496">
        <v>4.6094972067039102</v>
      </c>
      <c r="G828" s="497">
        <v>4.5787709497206706</v>
      </c>
      <c r="H828" s="497">
        <v>4.5865921787709505</v>
      </c>
    </row>
    <row r="829" spans="2:8">
      <c r="B829" s="484" t="s">
        <v>924</v>
      </c>
      <c r="C829" s="499"/>
      <c r="D829" s="499"/>
      <c r="E829" s="499"/>
      <c r="F829" s="499"/>
      <c r="G829" s="499"/>
      <c r="H829" s="499"/>
    </row>
    <row r="830" spans="2:8">
      <c r="B830" s="488" t="s">
        <v>925</v>
      </c>
      <c r="C830" s="499">
        <v>22.851955307262571</v>
      </c>
      <c r="D830" s="499">
        <v>20.453072625698322</v>
      </c>
      <c r="E830" s="499">
        <v>15.882122905027932</v>
      </c>
      <c r="F830" s="499">
        <v>19.071508379888268</v>
      </c>
      <c r="G830" s="499">
        <v>21.220111731843577</v>
      </c>
      <c r="H830" s="499">
        <v>16.469832402234637</v>
      </c>
    </row>
    <row r="831" spans="2:8">
      <c r="B831" s="488" t="s">
        <v>926</v>
      </c>
      <c r="C831" s="490" t="s">
        <v>140</v>
      </c>
      <c r="D831" s="490" t="s">
        <v>140</v>
      </c>
      <c r="E831" s="490" t="s">
        <v>140</v>
      </c>
      <c r="F831" s="490" t="s">
        <v>140</v>
      </c>
      <c r="G831" s="490" t="s">
        <v>140</v>
      </c>
      <c r="H831" s="490" t="s">
        <v>140</v>
      </c>
    </row>
    <row r="832" spans="2:8">
      <c r="B832" s="487" t="s">
        <v>927</v>
      </c>
      <c r="C832" s="490" t="s">
        <v>140</v>
      </c>
      <c r="D832" s="490" t="s">
        <v>140</v>
      </c>
      <c r="E832" s="490" t="s">
        <v>140</v>
      </c>
      <c r="F832" s="490" t="s">
        <v>140</v>
      </c>
      <c r="G832" s="490" t="s">
        <v>140</v>
      </c>
      <c r="H832" s="490" t="s">
        <v>140</v>
      </c>
    </row>
    <row r="833" spans="2:8" ht="15.75" thickBot="1">
      <c r="B833" s="487" t="s">
        <v>928</v>
      </c>
      <c r="C833" s="490" t="s">
        <v>140</v>
      </c>
      <c r="D833" s="490" t="s">
        <v>140</v>
      </c>
      <c r="E833" s="490" t="s">
        <v>140</v>
      </c>
      <c r="F833" s="490" t="s">
        <v>140</v>
      </c>
      <c r="G833" s="490" t="s">
        <v>140</v>
      </c>
      <c r="H833" s="490" t="s">
        <v>140</v>
      </c>
    </row>
    <row r="834" spans="2:8" ht="15.75" thickTop="1">
      <c r="B834" s="1064" t="s">
        <v>894</v>
      </c>
      <c r="C834" s="1064"/>
      <c r="D834" s="1064"/>
      <c r="E834" s="1064"/>
      <c r="F834" s="1064"/>
      <c r="G834" s="1064"/>
      <c r="H834" s="1064"/>
    </row>
    <row r="835" spans="2:8">
      <c r="B835" s="249"/>
      <c r="C835" s="249"/>
      <c r="D835" s="249"/>
      <c r="E835" s="249"/>
      <c r="F835" s="249"/>
      <c r="G835" s="249"/>
      <c r="H835" s="249"/>
    </row>
    <row r="836" spans="2:8">
      <c r="B836" s="301"/>
    </row>
    <row r="837" spans="2:8">
      <c r="B837" s="24" t="s">
        <v>107</v>
      </c>
      <c r="C837" s="275"/>
      <c r="D837" s="275"/>
      <c r="E837" s="275"/>
      <c r="F837" s="275"/>
      <c r="G837" s="275"/>
      <c r="H837" s="275"/>
    </row>
    <row r="838" spans="2:8">
      <c r="B838" s="13" t="s">
        <v>106</v>
      </c>
    </row>
    <row r="839" spans="2:8">
      <c r="B839" s="213" t="s">
        <v>536</v>
      </c>
    </row>
    <row r="841" spans="2:8">
      <c r="B841" s="16"/>
      <c r="C841" s="17">
        <v>2014</v>
      </c>
      <c r="D841" s="17">
        <v>2015</v>
      </c>
      <c r="E841" s="17">
        <v>2016</v>
      </c>
      <c r="F841" s="17">
        <v>2017</v>
      </c>
      <c r="G841" s="17">
        <v>2018</v>
      </c>
      <c r="H841" s="17">
        <v>2019</v>
      </c>
    </row>
    <row r="842" spans="2:8">
      <c r="B842" s="481" t="s">
        <v>231</v>
      </c>
      <c r="C842" s="501"/>
      <c r="D842" s="501"/>
      <c r="E842" s="501"/>
      <c r="F842" s="501"/>
      <c r="G842" s="498"/>
      <c r="H842" s="498"/>
    </row>
    <row r="843" spans="2:8">
      <c r="B843" s="484" t="s">
        <v>526</v>
      </c>
      <c r="C843" s="496">
        <v>16.739106145251398</v>
      </c>
      <c r="D843" s="496">
        <v>17.193854748603353</v>
      </c>
      <c r="E843" s="496">
        <v>14.993854748603351</v>
      </c>
      <c r="F843" s="496">
        <v>17.420670391061453</v>
      </c>
      <c r="G843" s="496">
        <v>15.82849162011173</v>
      </c>
      <c r="H843" s="496">
        <v>13.72290502793296</v>
      </c>
    </row>
    <row r="844" spans="2:8">
      <c r="B844" s="484" t="s">
        <v>923</v>
      </c>
      <c r="C844" s="496">
        <v>3.3944134078212289</v>
      </c>
      <c r="D844" s="496">
        <v>3.3949720670391059</v>
      </c>
      <c r="E844" s="496">
        <v>3.510055865921788</v>
      </c>
      <c r="F844" s="496">
        <v>3.5553072625698321</v>
      </c>
      <c r="G844" s="496">
        <v>3.6178770949720671</v>
      </c>
      <c r="H844" s="496">
        <v>3.6402234636871507</v>
      </c>
    </row>
    <row r="845" spans="2:8">
      <c r="B845" s="485" t="s">
        <v>119</v>
      </c>
      <c r="C845" s="496"/>
      <c r="D845" s="496"/>
      <c r="E845" s="496"/>
      <c r="F845" s="496"/>
      <c r="G845" s="497"/>
      <c r="H845" s="497"/>
    </row>
    <row r="846" spans="2:8">
      <c r="B846" s="487" t="s">
        <v>528</v>
      </c>
      <c r="C846" s="501"/>
      <c r="D846" s="501"/>
      <c r="E846" s="501"/>
      <c r="F846" s="501"/>
      <c r="G846" s="498"/>
      <c r="H846" s="498"/>
    </row>
    <row r="847" spans="2:8">
      <c r="B847" s="487" t="s">
        <v>529</v>
      </c>
      <c r="C847" s="496">
        <v>3.3944134078212289</v>
      </c>
      <c r="D847" s="496">
        <v>3.3949720670391059</v>
      </c>
      <c r="E847" s="496">
        <v>3.510055865921788</v>
      </c>
      <c r="F847" s="496">
        <v>3.5553072625698321</v>
      </c>
      <c r="G847" s="497">
        <v>3.6178770949720671</v>
      </c>
      <c r="H847" s="497">
        <v>3.6402234636871507</v>
      </c>
    </row>
    <row r="848" spans="2:8">
      <c r="B848" s="484" t="s">
        <v>924</v>
      </c>
      <c r="C848" s="501">
        <v>13.344692737430167</v>
      </c>
      <c r="D848" s="501">
        <v>13.798882681564246</v>
      </c>
      <c r="E848" s="501">
        <v>11.483798882681565</v>
      </c>
      <c r="F848" s="501">
        <v>13.865363128491619</v>
      </c>
      <c r="G848" s="498">
        <v>12.210614525139665</v>
      </c>
      <c r="H848" s="498">
        <v>10.082681564245808</v>
      </c>
    </row>
    <row r="849" spans="2:8">
      <c r="B849" s="488" t="s">
        <v>925</v>
      </c>
      <c r="C849" s="499"/>
      <c r="D849" s="499"/>
      <c r="E849" s="499"/>
      <c r="F849" s="499"/>
      <c r="G849" s="499"/>
      <c r="H849" s="499"/>
    </row>
    <row r="850" spans="2:8">
      <c r="B850" s="488" t="s">
        <v>926</v>
      </c>
      <c r="C850" s="490" t="s">
        <v>140</v>
      </c>
      <c r="D850" s="490" t="s">
        <v>140</v>
      </c>
      <c r="E850" s="490" t="s">
        <v>140</v>
      </c>
      <c r="F850" s="490" t="s">
        <v>140</v>
      </c>
      <c r="G850" s="490" t="s">
        <v>140</v>
      </c>
      <c r="H850" s="490" t="s">
        <v>140</v>
      </c>
    </row>
    <row r="851" spans="2:8">
      <c r="B851" s="487" t="s">
        <v>927</v>
      </c>
      <c r="C851" s="490" t="s">
        <v>140</v>
      </c>
      <c r="D851" s="490" t="s">
        <v>140</v>
      </c>
      <c r="E851" s="490" t="s">
        <v>140</v>
      </c>
      <c r="F851" s="490" t="s">
        <v>140</v>
      </c>
      <c r="G851" s="490" t="s">
        <v>140</v>
      </c>
      <c r="H851" s="490" t="s">
        <v>140</v>
      </c>
    </row>
    <row r="852" spans="2:8" ht="15.75" thickBot="1">
      <c r="B852" s="487" t="s">
        <v>928</v>
      </c>
      <c r="C852" s="490" t="s">
        <v>140</v>
      </c>
      <c r="D852" s="490" t="s">
        <v>140</v>
      </c>
      <c r="E852" s="490" t="s">
        <v>140</v>
      </c>
      <c r="F852" s="490" t="s">
        <v>140</v>
      </c>
      <c r="G852" s="490" t="s">
        <v>140</v>
      </c>
      <c r="H852" s="490" t="s">
        <v>140</v>
      </c>
    </row>
    <row r="853" spans="2:8" ht="15.75" thickTop="1">
      <c r="B853" s="1064" t="s">
        <v>894</v>
      </c>
      <c r="C853" s="1064"/>
      <c r="D853" s="1064"/>
      <c r="E853" s="1064"/>
      <c r="F853" s="1064"/>
      <c r="G853" s="1064"/>
      <c r="H853" s="1064"/>
    </row>
    <row r="854" spans="2:8">
      <c r="B854" s="301"/>
      <c r="C854" s="301"/>
      <c r="D854" s="301"/>
      <c r="E854" s="301"/>
      <c r="F854" s="301"/>
      <c r="G854" s="301"/>
      <c r="H854" s="301"/>
    </row>
    <row r="855" spans="2:8">
      <c r="B855" s="24" t="s">
        <v>109</v>
      </c>
      <c r="C855" s="275"/>
      <c r="D855" s="275"/>
      <c r="E855" s="275"/>
      <c r="F855" s="275"/>
      <c r="G855" s="275"/>
      <c r="H855" s="275"/>
    </row>
    <row r="856" spans="2:8">
      <c r="B856" s="13" t="s">
        <v>108</v>
      </c>
    </row>
    <row r="857" spans="2:8">
      <c r="B857" s="213" t="s">
        <v>536</v>
      </c>
    </row>
    <row r="859" spans="2:8">
      <c r="B859" s="16"/>
      <c r="C859" s="17">
        <v>2014</v>
      </c>
      <c r="D859" s="17">
        <v>2015</v>
      </c>
      <c r="E859" s="17">
        <v>2016</v>
      </c>
      <c r="F859" s="17">
        <v>2017</v>
      </c>
      <c r="G859" s="17">
        <v>2018</v>
      </c>
      <c r="H859" s="17">
        <v>2019</v>
      </c>
    </row>
    <row r="860" spans="2:8">
      <c r="B860" s="481" t="s">
        <v>231</v>
      </c>
      <c r="C860" s="501">
        <v>0.46513519553072624</v>
      </c>
      <c r="D860" s="501">
        <v>0.42287374301675973</v>
      </c>
      <c r="E860" s="501">
        <v>0.44357541899441344</v>
      </c>
      <c r="F860" s="501">
        <v>0.50726256983240225</v>
      </c>
      <c r="G860" s="498">
        <v>0.50167597765363126</v>
      </c>
      <c r="H860" s="498">
        <v>0.60949720670391061</v>
      </c>
    </row>
    <row r="861" spans="2:8">
      <c r="B861" s="484" t="s">
        <v>526</v>
      </c>
      <c r="C861" s="496">
        <v>3.4367547486033514</v>
      </c>
      <c r="D861" s="496">
        <v>3.2283435754189949</v>
      </c>
      <c r="E861" s="496">
        <v>3.2391061452513967</v>
      </c>
      <c r="F861" s="496">
        <v>3.3642458100558659</v>
      </c>
      <c r="G861" s="496">
        <v>3.3569832402234638</v>
      </c>
      <c r="H861" s="496">
        <v>3.1687150837988827</v>
      </c>
    </row>
    <row r="862" spans="2:8">
      <c r="B862" s="484" t="s">
        <v>923</v>
      </c>
      <c r="C862" s="496">
        <v>0.58094469273743021</v>
      </c>
      <c r="D862" s="496">
        <v>0.55974022346368713</v>
      </c>
      <c r="E862" s="496">
        <v>0.92122905027932955</v>
      </c>
      <c r="F862" s="496">
        <v>0.94078212290502783</v>
      </c>
      <c r="G862" s="496">
        <v>1.0547486033519553</v>
      </c>
      <c r="H862" s="496">
        <v>1.0150837988826815</v>
      </c>
    </row>
    <row r="863" spans="2:8">
      <c r="B863" s="485" t="s">
        <v>119</v>
      </c>
      <c r="C863" s="496"/>
      <c r="D863" s="496"/>
      <c r="E863" s="496"/>
      <c r="F863" s="496"/>
      <c r="G863" s="497"/>
      <c r="H863" s="497"/>
    </row>
    <row r="864" spans="2:8">
      <c r="B864" s="487" t="s">
        <v>528</v>
      </c>
      <c r="C864" s="501" t="s">
        <v>738</v>
      </c>
      <c r="D864" s="501" t="s">
        <v>738</v>
      </c>
      <c r="E864" s="501"/>
      <c r="F864" s="501"/>
      <c r="G864" s="501"/>
      <c r="H864" s="501"/>
    </row>
    <row r="865" spans="2:8">
      <c r="B865" s="487" t="s">
        <v>529</v>
      </c>
      <c r="C865" s="496">
        <v>0.58094469273743021</v>
      </c>
      <c r="D865" s="496">
        <v>0.55974022346368713</v>
      </c>
      <c r="E865" s="496">
        <v>0.92122905027932955</v>
      </c>
      <c r="F865" s="496">
        <v>0.94078212290502783</v>
      </c>
      <c r="G865" s="497">
        <v>1.0547486033519553</v>
      </c>
      <c r="H865" s="497">
        <v>1.0150837988826815</v>
      </c>
    </row>
    <row r="866" spans="2:8">
      <c r="B866" s="484" t="s">
        <v>924</v>
      </c>
      <c r="C866" s="501" t="s">
        <v>738</v>
      </c>
      <c r="D866" s="501" t="s">
        <v>738</v>
      </c>
      <c r="E866" s="501"/>
      <c r="F866" s="501"/>
      <c r="G866" s="501"/>
      <c r="H866" s="501"/>
    </row>
    <row r="867" spans="2:8">
      <c r="B867" s="488" t="s">
        <v>925</v>
      </c>
      <c r="C867" s="499">
        <v>2.8558100558659216</v>
      </c>
      <c r="D867" s="499">
        <v>2.6686033519553076</v>
      </c>
      <c r="E867" s="499">
        <v>2.3178770949720668</v>
      </c>
      <c r="F867" s="499">
        <v>2.4234636871508379</v>
      </c>
      <c r="G867" s="499">
        <v>2.3044692737430168</v>
      </c>
      <c r="H867" s="499">
        <v>2.1536312849162011</v>
      </c>
    </row>
    <row r="868" spans="2:8">
      <c r="B868" s="488" t="s">
        <v>926</v>
      </c>
      <c r="C868" s="490" t="s">
        <v>140</v>
      </c>
      <c r="D868" s="490" t="s">
        <v>140</v>
      </c>
      <c r="E868" s="490" t="s">
        <v>140</v>
      </c>
      <c r="F868" s="490" t="s">
        <v>140</v>
      </c>
      <c r="G868" s="490" t="s">
        <v>140</v>
      </c>
      <c r="H868" s="490" t="s">
        <v>140</v>
      </c>
    </row>
    <row r="869" spans="2:8">
      <c r="B869" s="487" t="s">
        <v>927</v>
      </c>
      <c r="C869" s="490" t="s">
        <v>140</v>
      </c>
      <c r="D869" s="490" t="s">
        <v>140</v>
      </c>
      <c r="E869" s="490" t="s">
        <v>140</v>
      </c>
      <c r="F869" s="490" t="s">
        <v>140</v>
      </c>
      <c r="G869" s="490" t="s">
        <v>140</v>
      </c>
      <c r="H869" s="490" t="s">
        <v>140</v>
      </c>
    </row>
    <row r="870" spans="2:8" ht="15.75" thickBot="1">
      <c r="B870" s="487" t="s">
        <v>928</v>
      </c>
      <c r="C870" s="490" t="s">
        <v>140</v>
      </c>
      <c r="D870" s="490" t="s">
        <v>140</v>
      </c>
      <c r="E870" s="490" t="s">
        <v>140</v>
      </c>
      <c r="F870" s="490" t="s">
        <v>140</v>
      </c>
      <c r="G870" s="490" t="s">
        <v>140</v>
      </c>
      <c r="H870" s="490" t="s">
        <v>140</v>
      </c>
    </row>
    <row r="871" spans="2:8" ht="15.75" thickTop="1">
      <c r="B871" s="1064" t="s">
        <v>894</v>
      </c>
      <c r="C871" s="1064"/>
      <c r="D871" s="1064"/>
      <c r="E871" s="1064"/>
      <c r="F871" s="1064"/>
      <c r="G871" s="1064"/>
      <c r="H871" s="1064"/>
    </row>
  </sheetData>
  <mergeCells count="103">
    <mergeCell ref="B48:H48"/>
    <mergeCell ref="B50:H50"/>
    <mergeCell ref="B79:H79"/>
    <mergeCell ref="B81:H81"/>
    <mergeCell ref="B108:H108"/>
    <mergeCell ref="B110:H110"/>
    <mergeCell ref="B2:H2"/>
    <mergeCell ref="B13:H13"/>
    <mergeCell ref="B15:H15"/>
    <mergeCell ref="B31:H31"/>
    <mergeCell ref="B32:H32"/>
    <mergeCell ref="B34:H34"/>
    <mergeCell ref="B391:H391"/>
    <mergeCell ref="B414:H414"/>
    <mergeCell ref="B315:H315"/>
    <mergeCell ref="B317:H317"/>
    <mergeCell ref="B352:H352"/>
    <mergeCell ref="B354:H354"/>
    <mergeCell ref="B389:H389"/>
    <mergeCell ref="B141:H141"/>
    <mergeCell ref="B143:H143"/>
    <mergeCell ref="B210:H210"/>
    <mergeCell ref="B212:H212"/>
    <mergeCell ref="B279:H279"/>
    <mergeCell ref="B281:H281"/>
    <mergeCell ref="B460:H460"/>
    <mergeCell ref="B462:H462"/>
    <mergeCell ref="B482:H482"/>
    <mergeCell ref="B484:H484"/>
    <mergeCell ref="B494:H494"/>
    <mergeCell ref="B496:H496"/>
    <mergeCell ref="B416:H416"/>
    <mergeCell ref="B428:H428"/>
    <mergeCell ref="B430:H430"/>
    <mergeCell ref="B437:H437"/>
    <mergeCell ref="B438:H438"/>
    <mergeCell ref="B440:H440"/>
    <mergeCell ref="B623:H623"/>
    <mergeCell ref="B635:H635"/>
    <mergeCell ref="B636:H636"/>
    <mergeCell ref="B638:H638"/>
    <mergeCell ref="B650:H650"/>
    <mergeCell ref="B652:H652"/>
    <mergeCell ref="B543:H543"/>
    <mergeCell ref="B545:H545"/>
    <mergeCell ref="B592:H592"/>
    <mergeCell ref="B594:H594"/>
    <mergeCell ref="B620:H620"/>
    <mergeCell ref="B621:H621"/>
    <mergeCell ref="H703:H704"/>
    <mergeCell ref="B707:D707"/>
    <mergeCell ref="B708:B709"/>
    <mergeCell ref="C708:C709"/>
    <mergeCell ref="D708:D709"/>
    <mergeCell ref="E708:E709"/>
    <mergeCell ref="F708:F709"/>
    <mergeCell ref="G708:H708"/>
    <mergeCell ref="B673:H673"/>
    <mergeCell ref="B674:H674"/>
    <mergeCell ref="B697:H697"/>
    <mergeCell ref="B698:H698"/>
    <mergeCell ref="B703:B704"/>
    <mergeCell ref="C703:C704"/>
    <mergeCell ref="D703:D704"/>
    <mergeCell ref="E703:E704"/>
    <mergeCell ref="F703:F704"/>
    <mergeCell ref="G703:G704"/>
    <mergeCell ref="H724:H725"/>
    <mergeCell ref="B728:B729"/>
    <mergeCell ref="C728:C729"/>
    <mergeCell ref="D728:D729"/>
    <mergeCell ref="E728:E729"/>
    <mergeCell ref="F728:F729"/>
    <mergeCell ref="B712:D712"/>
    <mergeCell ref="B713:D713"/>
    <mergeCell ref="B719:D719"/>
    <mergeCell ref="B724:B725"/>
    <mergeCell ref="C724:C725"/>
    <mergeCell ref="D724:D725"/>
    <mergeCell ref="B731:D731"/>
    <mergeCell ref="B737:B738"/>
    <mergeCell ref="C737:C738"/>
    <mergeCell ref="D737:D738"/>
    <mergeCell ref="E737:E738"/>
    <mergeCell ref="F737:F738"/>
    <mergeCell ref="E724:E725"/>
    <mergeCell ref="F724:F725"/>
    <mergeCell ref="G724:G725"/>
    <mergeCell ref="B853:H853"/>
    <mergeCell ref="B871:H871"/>
    <mergeCell ref="B744:D744"/>
    <mergeCell ref="B762:H762"/>
    <mergeCell ref="B780:H780"/>
    <mergeCell ref="B798:H798"/>
    <mergeCell ref="B816:H816"/>
    <mergeCell ref="B834:H834"/>
    <mergeCell ref="G737:G738"/>
    <mergeCell ref="H737:H738"/>
    <mergeCell ref="B741:B742"/>
    <mergeCell ref="C741:C742"/>
    <mergeCell ref="D741:D742"/>
    <mergeCell ref="E741:E742"/>
    <mergeCell ref="F741:F74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41"/>
  <sheetViews>
    <sheetView view="pageBreakPreview" topLeftCell="A642" zoomScale="75" zoomScaleNormal="100" zoomScaleSheetLayoutView="75" workbookViewId="0">
      <selection activeCell="C662" sqref="C662:H662"/>
    </sheetView>
  </sheetViews>
  <sheetFormatPr baseColWidth="10" defaultRowHeight="15"/>
  <cols>
    <col min="1" max="1" width="5.7109375" customWidth="1"/>
    <col min="2" max="2" width="41.42578125" customWidth="1"/>
  </cols>
  <sheetData>
    <row r="1" spans="2:8">
      <c r="B1" s="502"/>
      <c r="C1" s="502"/>
      <c r="D1" s="502"/>
      <c r="E1" s="502"/>
      <c r="F1" s="502"/>
      <c r="G1" s="502"/>
      <c r="H1" s="502"/>
    </row>
    <row r="2" spans="2:8">
      <c r="B2" s="1116" t="s">
        <v>6</v>
      </c>
      <c r="C2" s="1116"/>
      <c r="D2" s="1116"/>
      <c r="E2" s="1116"/>
      <c r="F2" s="1116"/>
      <c r="G2" s="1116"/>
      <c r="H2" s="1116"/>
    </row>
    <row r="3" spans="2:8">
      <c r="B3" s="504" t="s">
        <v>5</v>
      </c>
      <c r="C3" s="502"/>
      <c r="D3" s="502"/>
      <c r="E3" s="502"/>
      <c r="F3" s="502"/>
      <c r="G3" s="502"/>
      <c r="H3" s="502"/>
    </row>
    <row r="4" spans="2:8">
      <c r="B4" s="505"/>
      <c r="C4" s="502"/>
      <c r="D4" s="502"/>
      <c r="E4" s="502"/>
      <c r="F4" s="502"/>
      <c r="G4" s="502"/>
      <c r="H4" s="502"/>
    </row>
    <row r="5" spans="2:8">
      <c r="B5" s="506"/>
      <c r="C5" s="507">
        <v>2014</v>
      </c>
      <c r="D5" s="507">
        <v>2015</v>
      </c>
      <c r="E5" s="507">
        <v>2016</v>
      </c>
      <c r="F5" s="507">
        <v>2017</v>
      </c>
      <c r="G5" s="507">
        <v>2018</v>
      </c>
      <c r="H5" s="507">
        <v>2019</v>
      </c>
    </row>
    <row r="6" spans="2:8">
      <c r="B6" s="508" t="s">
        <v>932</v>
      </c>
      <c r="C6" s="509">
        <v>6401.24</v>
      </c>
      <c r="D6" s="509">
        <v>6460.2709999999997</v>
      </c>
      <c r="E6" s="509">
        <v>6520.6750000000002</v>
      </c>
      <c r="F6" s="509">
        <v>6581.94</v>
      </c>
      <c r="G6" s="509">
        <v>6643.3590000000004</v>
      </c>
      <c r="H6" s="509">
        <v>6704.86</v>
      </c>
    </row>
    <row r="7" spans="2:8">
      <c r="B7" s="508" t="s">
        <v>112</v>
      </c>
      <c r="C7" s="509">
        <v>22593.47</v>
      </c>
      <c r="D7" s="509">
        <v>23438.240000000002</v>
      </c>
      <c r="E7" s="509">
        <v>24154.11</v>
      </c>
      <c r="F7" s="509">
        <v>24927.97</v>
      </c>
      <c r="G7" s="509">
        <v>26056.94</v>
      </c>
      <c r="H7" s="509">
        <v>27022.639999999999</v>
      </c>
    </row>
    <row r="8" spans="2:8">
      <c r="B8" s="508" t="s">
        <v>539</v>
      </c>
      <c r="C8" s="509">
        <v>3529.55</v>
      </c>
      <c r="D8" s="509">
        <v>3628.06</v>
      </c>
      <c r="E8" s="509">
        <v>3709.96</v>
      </c>
      <c r="F8" s="509">
        <v>3795.11</v>
      </c>
      <c r="G8" s="509">
        <v>3931.35</v>
      </c>
      <c r="H8" s="509">
        <v>4030.3</v>
      </c>
    </row>
    <row r="9" spans="2:8">
      <c r="B9" s="508" t="s">
        <v>547</v>
      </c>
      <c r="C9" s="509">
        <v>1.1408333333333334</v>
      </c>
      <c r="D9" s="509">
        <v>-0.72833333333333339</v>
      </c>
      <c r="E9" s="509">
        <v>0.60833333333333328</v>
      </c>
      <c r="F9" s="509">
        <v>1.0141666666666669</v>
      </c>
      <c r="G9" s="509">
        <v>1.0900000000000001</v>
      </c>
      <c r="H9" s="509">
        <v>7.6999999999999999E-2</v>
      </c>
    </row>
    <row r="10" spans="2:8">
      <c r="B10" s="508" t="s">
        <v>933</v>
      </c>
      <c r="C10" s="502">
        <v>8.75</v>
      </c>
      <c r="D10" s="502">
        <v>8.75</v>
      </c>
      <c r="E10" s="502">
        <v>8.75</v>
      </c>
      <c r="F10" s="502">
        <v>8.75</v>
      </c>
      <c r="G10" s="502">
        <v>8.75</v>
      </c>
      <c r="H10" s="502">
        <v>8.75</v>
      </c>
    </row>
    <row r="11" spans="2:8">
      <c r="B11" s="510" t="s">
        <v>549</v>
      </c>
      <c r="C11" s="511">
        <v>8.75</v>
      </c>
      <c r="D11" s="511">
        <v>8.75</v>
      </c>
      <c r="E11" s="511">
        <v>8.75</v>
      </c>
      <c r="F11" s="511">
        <v>8.75</v>
      </c>
      <c r="G11" s="511">
        <v>8.75</v>
      </c>
      <c r="H11" s="511">
        <v>8.75</v>
      </c>
    </row>
    <row r="12" spans="2:8" ht="15.75" thickBot="1">
      <c r="B12" s="512" t="s">
        <v>114</v>
      </c>
      <c r="C12" s="502"/>
      <c r="D12" s="502"/>
      <c r="E12" s="502"/>
      <c r="F12" s="502"/>
      <c r="G12" s="502"/>
      <c r="H12" s="502"/>
    </row>
    <row r="13" spans="2:8" ht="15.75" thickTop="1">
      <c r="B13" s="1115" t="s">
        <v>934</v>
      </c>
      <c r="C13" s="1115"/>
      <c r="D13" s="1115"/>
      <c r="E13" s="1115"/>
      <c r="F13" s="1115"/>
      <c r="G13" s="1115"/>
      <c r="H13" s="1115"/>
    </row>
    <row r="14" spans="2:8">
      <c r="B14" s="1124" t="s">
        <v>935</v>
      </c>
      <c r="C14" s="1124"/>
      <c r="D14" s="1124"/>
      <c r="E14" s="1124"/>
      <c r="F14" s="1124"/>
      <c r="G14" s="1124"/>
      <c r="H14" s="1124"/>
    </row>
    <row r="15" spans="2:8">
      <c r="B15" s="508"/>
      <c r="C15" s="502"/>
      <c r="D15" s="502"/>
      <c r="E15" s="502"/>
      <c r="F15" s="502"/>
      <c r="G15" s="502"/>
      <c r="H15" s="502"/>
    </row>
    <row r="16" spans="2:8">
      <c r="B16" s="1116" t="s">
        <v>8</v>
      </c>
      <c r="C16" s="1116"/>
      <c r="D16" s="1116"/>
      <c r="E16" s="1116"/>
      <c r="F16" s="1116"/>
      <c r="G16" s="1116"/>
      <c r="H16" s="1116"/>
    </row>
    <row r="17" spans="2:8">
      <c r="B17" s="504" t="s">
        <v>7</v>
      </c>
      <c r="C17" s="502"/>
      <c r="D17" s="502"/>
      <c r="E17" s="502"/>
      <c r="F17" s="502"/>
      <c r="G17" s="502"/>
      <c r="H17" s="502"/>
    </row>
    <row r="18" spans="2:8">
      <c r="B18" s="513" t="s">
        <v>116</v>
      </c>
      <c r="C18" s="502"/>
      <c r="D18" s="502"/>
      <c r="E18" s="502"/>
      <c r="F18" s="502"/>
      <c r="G18" s="502"/>
      <c r="H18" s="502"/>
    </row>
    <row r="19" spans="2:8">
      <c r="B19" s="508"/>
      <c r="C19" s="502"/>
      <c r="D19" s="502"/>
      <c r="E19" s="502"/>
      <c r="F19" s="502"/>
      <c r="G19" s="502"/>
      <c r="H19" s="502"/>
    </row>
    <row r="20" spans="2:8">
      <c r="B20" s="506"/>
      <c r="C20" s="507">
        <v>2014</v>
      </c>
      <c r="D20" s="507">
        <v>2015</v>
      </c>
      <c r="E20" s="507">
        <v>2016</v>
      </c>
      <c r="F20" s="507">
        <v>2017</v>
      </c>
      <c r="G20" s="507">
        <v>2018</v>
      </c>
      <c r="H20" s="507">
        <v>2019</v>
      </c>
    </row>
    <row r="21" spans="2:8">
      <c r="B21" s="514" t="s">
        <v>117</v>
      </c>
      <c r="C21" s="515">
        <v>3.8164452342857142</v>
      </c>
      <c r="D21" s="515">
        <v>3.46059355</v>
      </c>
      <c r="E21" s="515">
        <v>2.8597815899999999</v>
      </c>
      <c r="F21" s="515">
        <v>2.5216597599999999</v>
      </c>
      <c r="G21" s="515">
        <v>2.2070945999999996</v>
      </c>
      <c r="H21" s="515">
        <v>1.8720227899999999</v>
      </c>
    </row>
    <row r="22" spans="2:8">
      <c r="B22" s="514" t="s">
        <v>118</v>
      </c>
      <c r="C22" s="515">
        <v>2916.3767856899995</v>
      </c>
      <c r="D22" s="515">
        <v>3249.8906952100001</v>
      </c>
      <c r="E22" s="515">
        <v>3126.2901272200002</v>
      </c>
      <c r="F22" s="515">
        <v>3650.5174511199998</v>
      </c>
      <c r="G22" s="515">
        <v>3799.6193187599993</v>
      </c>
      <c r="H22" s="515">
        <v>4237.0593879199996</v>
      </c>
    </row>
    <row r="23" spans="2:8">
      <c r="B23" s="516" t="s">
        <v>119</v>
      </c>
      <c r="C23" s="517"/>
      <c r="D23" s="517"/>
      <c r="E23" s="517"/>
      <c r="F23" s="517"/>
      <c r="G23" s="517"/>
      <c r="H23" s="517"/>
    </row>
    <row r="24" spans="2:8">
      <c r="B24" s="341" t="s">
        <v>120</v>
      </c>
      <c r="C24" s="515" t="s">
        <v>125</v>
      </c>
      <c r="D24" s="515" t="s">
        <v>125</v>
      </c>
      <c r="E24" s="515" t="s">
        <v>125</v>
      </c>
      <c r="F24" s="515" t="s">
        <v>125</v>
      </c>
      <c r="G24" s="515" t="s">
        <v>125</v>
      </c>
      <c r="H24" s="515"/>
    </row>
    <row r="25" spans="2:8">
      <c r="B25" s="341" t="s">
        <v>121</v>
      </c>
      <c r="C25" s="515" t="s">
        <v>125</v>
      </c>
      <c r="D25" s="515" t="s">
        <v>125</v>
      </c>
      <c r="E25" s="515" t="s">
        <v>125</v>
      </c>
      <c r="F25" s="515" t="s">
        <v>125</v>
      </c>
      <c r="G25" s="515" t="s">
        <v>125</v>
      </c>
      <c r="H25" s="515"/>
    </row>
    <row r="26" spans="2:8">
      <c r="B26" s="514" t="s">
        <v>122</v>
      </c>
      <c r="C26" s="517">
        <v>2920.2</v>
      </c>
      <c r="D26" s="517">
        <v>3253.4</v>
      </c>
      <c r="E26" s="517">
        <v>3129.1</v>
      </c>
      <c r="F26" s="517">
        <v>3653</v>
      </c>
      <c r="G26" s="517">
        <v>3801.8</v>
      </c>
      <c r="H26" s="517">
        <v>4238.9314107099999</v>
      </c>
    </row>
    <row r="27" spans="2:8">
      <c r="B27" s="514" t="s">
        <v>123</v>
      </c>
      <c r="C27" s="517"/>
      <c r="D27" s="517"/>
      <c r="E27" s="517"/>
      <c r="F27" s="517"/>
      <c r="G27" s="517"/>
      <c r="H27" s="517"/>
    </row>
    <row r="28" spans="2:8">
      <c r="B28" s="518" t="s">
        <v>124</v>
      </c>
      <c r="C28" s="517" t="s">
        <v>140</v>
      </c>
      <c r="D28" s="517" t="s">
        <v>140</v>
      </c>
      <c r="E28" s="517" t="s">
        <v>140</v>
      </c>
      <c r="F28" s="517" t="s">
        <v>140</v>
      </c>
      <c r="G28" s="517">
        <v>9.4042525700000006</v>
      </c>
      <c r="H28" s="517">
        <v>7.0455419500000005</v>
      </c>
    </row>
    <row r="29" spans="2:8">
      <c r="B29" s="518" t="s">
        <v>126</v>
      </c>
      <c r="C29" s="517" t="s">
        <v>140</v>
      </c>
      <c r="D29" s="517" t="s">
        <v>140</v>
      </c>
      <c r="E29" s="517" t="s">
        <v>140</v>
      </c>
      <c r="F29" s="517" t="s">
        <v>140</v>
      </c>
      <c r="G29" s="517" t="s">
        <v>140</v>
      </c>
      <c r="H29" s="517" t="s">
        <v>140</v>
      </c>
    </row>
    <row r="30" spans="2:8">
      <c r="B30" s="518" t="s">
        <v>127</v>
      </c>
      <c r="C30" s="517" t="s">
        <v>140</v>
      </c>
      <c r="D30" s="517" t="s">
        <v>140</v>
      </c>
      <c r="E30" s="517" t="s">
        <v>140</v>
      </c>
      <c r="F30" s="517" t="s">
        <v>140</v>
      </c>
      <c r="G30" s="517" t="s">
        <v>140</v>
      </c>
      <c r="H30" s="517" t="s">
        <v>140</v>
      </c>
    </row>
    <row r="31" spans="2:8" ht="15.75" thickBot="1">
      <c r="B31" s="512" t="s">
        <v>128</v>
      </c>
      <c r="C31" s="517" t="s">
        <v>140</v>
      </c>
      <c r="D31" s="517" t="s">
        <v>140</v>
      </c>
      <c r="E31" s="517" t="s">
        <v>140</v>
      </c>
      <c r="F31" s="517" t="s">
        <v>140</v>
      </c>
      <c r="G31" s="517" t="s">
        <v>140</v>
      </c>
      <c r="H31" s="517" t="s">
        <v>140</v>
      </c>
    </row>
    <row r="32" spans="2:8" ht="15.75" thickTop="1">
      <c r="B32" s="1115" t="s">
        <v>936</v>
      </c>
      <c r="C32" s="1115"/>
      <c r="D32" s="1115"/>
      <c r="E32" s="1115"/>
      <c r="F32" s="1115"/>
      <c r="G32" s="1115"/>
      <c r="H32" s="1115"/>
    </row>
    <row r="33" spans="2:8">
      <c r="B33" s="1124" t="s">
        <v>935</v>
      </c>
      <c r="C33" s="1124"/>
      <c r="D33" s="1124"/>
      <c r="E33" s="1124"/>
      <c r="F33" s="1124"/>
      <c r="G33" s="1124"/>
      <c r="H33" s="1124"/>
    </row>
    <row r="34" spans="2:8">
      <c r="B34" s="508"/>
      <c r="C34" s="502"/>
      <c r="D34" s="502"/>
      <c r="E34" s="502"/>
      <c r="F34" s="502"/>
      <c r="G34" s="502"/>
      <c r="H34" s="502"/>
    </row>
    <row r="35" spans="2:8">
      <c r="B35" s="1116" t="s">
        <v>10</v>
      </c>
      <c r="C35" s="1116"/>
      <c r="D35" s="1116"/>
      <c r="E35" s="1116"/>
      <c r="F35" s="1116"/>
      <c r="G35" s="1116"/>
      <c r="H35" s="1116"/>
    </row>
    <row r="36" spans="2:8">
      <c r="B36" s="504" t="s">
        <v>9</v>
      </c>
      <c r="C36" s="502"/>
      <c r="D36" s="502"/>
      <c r="E36" s="502"/>
      <c r="F36" s="502"/>
      <c r="G36" s="502"/>
      <c r="H36" s="502"/>
    </row>
    <row r="37" spans="2:8">
      <c r="B37" s="519" t="s">
        <v>116</v>
      </c>
      <c r="C37" s="502"/>
      <c r="D37" s="502"/>
      <c r="E37" s="502"/>
      <c r="F37" s="502"/>
      <c r="G37" s="502"/>
      <c r="H37" s="502"/>
    </row>
    <row r="38" spans="2:8">
      <c r="B38" s="508"/>
      <c r="C38" s="502"/>
      <c r="D38" s="502"/>
      <c r="E38" s="502"/>
      <c r="F38" s="502"/>
      <c r="G38" s="502"/>
      <c r="H38" s="502"/>
    </row>
    <row r="39" spans="2:8">
      <c r="B39" s="506"/>
      <c r="C39" s="507">
        <v>2014</v>
      </c>
      <c r="D39" s="507">
        <v>2015</v>
      </c>
      <c r="E39" s="507">
        <v>2016</v>
      </c>
      <c r="F39" s="507">
        <v>2017</v>
      </c>
      <c r="G39" s="507">
        <v>2018</v>
      </c>
      <c r="H39" s="507">
        <v>2019</v>
      </c>
    </row>
    <row r="40" spans="2:8">
      <c r="B40" s="337" t="s">
        <v>130</v>
      </c>
      <c r="C40" s="509">
        <v>2.3420166099999999</v>
      </c>
      <c r="D40" s="509">
        <v>2.5011719419999996</v>
      </c>
      <c r="E40" s="509">
        <v>2.5891992401200001</v>
      </c>
      <c r="F40" s="509">
        <v>2.7929804116299999</v>
      </c>
      <c r="G40" s="509">
        <v>2.9244088372800006</v>
      </c>
      <c r="H40" s="509">
        <v>3.4507600060700008</v>
      </c>
    </row>
    <row r="41" spans="2:8">
      <c r="B41" s="518" t="s">
        <v>134</v>
      </c>
      <c r="C41" s="517">
        <v>2.2053597979999995</v>
      </c>
      <c r="D41" s="517">
        <v>2.3242738709999995</v>
      </c>
      <c r="E41" s="517">
        <v>2.3772745647399995</v>
      </c>
      <c r="F41" s="517">
        <v>2.6098408321600006</v>
      </c>
      <c r="G41" s="517">
        <v>2.7084833698200002</v>
      </c>
      <c r="H41" s="517">
        <v>3.01441771984</v>
      </c>
    </row>
    <row r="42" spans="2:8">
      <c r="B42" s="83" t="s">
        <v>131</v>
      </c>
      <c r="C42" s="517">
        <v>2.2053597979999995</v>
      </c>
      <c r="D42" s="517">
        <v>2.3242738709999995</v>
      </c>
      <c r="E42" s="517">
        <v>2.3772745647399995</v>
      </c>
      <c r="F42" s="517">
        <v>2.6098408321600006</v>
      </c>
      <c r="G42" s="517">
        <v>2.7084833698200002</v>
      </c>
      <c r="H42" s="517">
        <v>3.01441771984</v>
      </c>
    </row>
    <row r="43" spans="2:8">
      <c r="B43" s="83" t="s">
        <v>132</v>
      </c>
      <c r="C43" s="517"/>
      <c r="D43" s="517"/>
      <c r="E43" s="517"/>
      <c r="F43" s="517"/>
      <c r="G43" s="517"/>
      <c r="H43" s="517"/>
    </row>
    <row r="44" spans="2:8">
      <c r="B44" s="518" t="s">
        <v>133</v>
      </c>
      <c r="C44" s="517">
        <v>0.13665681199999996</v>
      </c>
      <c r="D44" s="517">
        <v>0.17689807099999996</v>
      </c>
      <c r="E44" s="517">
        <v>0.21192467537000001</v>
      </c>
      <c r="F44" s="517">
        <v>0.18313957946000001</v>
      </c>
      <c r="G44" s="517">
        <v>0.21592546746000005</v>
      </c>
      <c r="H44" s="517">
        <v>0.43634228623000004</v>
      </c>
    </row>
    <row r="45" spans="2:8">
      <c r="B45" s="83" t="s">
        <v>131</v>
      </c>
      <c r="C45" s="517">
        <v>0.13665681199999996</v>
      </c>
      <c r="D45" s="517">
        <v>0.17689807099999996</v>
      </c>
      <c r="E45" s="517">
        <v>0.21192467537000001</v>
      </c>
      <c r="F45" s="517">
        <v>0.18313957946000001</v>
      </c>
      <c r="G45" s="517">
        <v>0.21592546746000005</v>
      </c>
      <c r="H45" s="517">
        <v>0.43634228623000004</v>
      </c>
    </row>
    <row r="46" spans="2:8">
      <c r="B46" s="83" t="s">
        <v>132</v>
      </c>
      <c r="C46" s="511"/>
      <c r="D46" s="511"/>
      <c r="E46" s="511"/>
      <c r="F46" s="511"/>
      <c r="G46" s="511"/>
      <c r="H46" s="511"/>
    </row>
    <row r="47" spans="2:8">
      <c r="B47" s="337" t="s">
        <v>135</v>
      </c>
      <c r="C47" s="515" t="s">
        <v>125</v>
      </c>
      <c r="D47" s="515" t="s">
        <v>125</v>
      </c>
      <c r="E47" s="515" t="s">
        <v>125</v>
      </c>
      <c r="F47" s="515" t="s">
        <v>125</v>
      </c>
      <c r="G47" s="515" t="s">
        <v>125</v>
      </c>
      <c r="H47" s="515" t="s">
        <v>125</v>
      </c>
    </row>
    <row r="48" spans="2:8" ht="15.75" thickBot="1">
      <c r="B48" s="520" t="s">
        <v>136</v>
      </c>
      <c r="C48" s="521" t="s">
        <v>140</v>
      </c>
      <c r="D48" s="521" t="s">
        <v>140</v>
      </c>
      <c r="E48" s="521" t="s">
        <v>140</v>
      </c>
      <c r="F48" s="521" t="s">
        <v>140</v>
      </c>
      <c r="G48" s="521" t="s">
        <v>140</v>
      </c>
      <c r="H48" s="521" t="s">
        <v>140</v>
      </c>
    </row>
    <row r="49" spans="2:8" ht="15.75" thickTop="1">
      <c r="B49" s="1115" t="s">
        <v>936</v>
      </c>
      <c r="C49" s="1115"/>
      <c r="D49" s="1115"/>
      <c r="E49" s="1115"/>
      <c r="F49" s="1115"/>
      <c r="G49" s="1115"/>
      <c r="H49" s="1115"/>
    </row>
    <row r="50" spans="2:8">
      <c r="B50" s="1124" t="s">
        <v>935</v>
      </c>
      <c r="C50" s="1124"/>
      <c r="D50" s="1124"/>
      <c r="E50" s="1124"/>
      <c r="F50" s="1124"/>
      <c r="G50" s="1124"/>
      <c r="H50" s="1124"/>
    </row>
    <row r="51" spans="2:8">
      <c r="B51" s="508"/>
      <c r="C51" s="502"/>
      <c r="D51" s="502"/>
      <c r="E51" s="502"/>
      <c r="F51" s="502"/>
      <c r="G51" s="502"/>
      <c r="H51" s="502"/>
    </row>
    <row r="52" spans="2:8">
      <c r="B52" s="1116" t="s">
        <v>12</v>
      </c>
      <c r="C52" s="1116"/>
      <c r="D52" s="1116"/>
      <c r="E52" s="1116"/>
      <c r="F52" s="1116"/>
      <c r="G52" s="1116"/>
      <c r="H52" s="1116"/>
    </row>
    <row r="53" spans="2:8">
      <c r="B53" s="504" t="s">
        <v>11</v>
      </c>
      <c r="C53" s="502"/>
      <c r="D53" s="502"/>
      <c r="E53" s="502"/>
      <c r="F53" s="502"/>
      <c r="G53" s="502"/>
      <c r="H53" s="502"/>
    </row>
    <row r="54" spans="2:8">
      <c r="B54" s="513" t="s">
        <v>116</v>
      </c>
      <c r="C54" s="502"/>
      <c r="D54" s="502"/>
      <c r="E54" s="502"/>
      <c r="F54" s="502"/>
      <c r="G54" s="502"/>
      <c r="H54" s="502"/>
    </row>
    <row r="55" spans="2:8">
      <c r="B55" s="508"/>
      <c r="C55" s="502"/>
      <c r="D55" s="502"/>
      <c r="E55" s="502"/>
      <c r="F55" s="502"/>
      <c r="G55" s="502"/>
      <c r="H55" s="502"/>
    </row>
    <row r="56" spans="2:8">
      <c r="B56" s="506"/>
      <c r="C56" s="507">
        <v>2014</v>
      </c>
      <c r="D56" s="507">
        <v>2015</v>
      </c>
      <c r="E56" s="507">
        <v>2016</v>
      </c>
      <c r="F56" s="507">
        <v>2017</v>
      </c>
      <c r="G56" s="507">
        <v>2018</v>
      </c>
      <c r="H56" s="507">
        <v>2019</v>
      </c>
    </row>
    <row r="57" spans="2:8">
      <c r="B57" s="508" t="s">
        <v>937</v>
      </c>
      <c r="C57" s="522" t="s">
        <v>125</v>
      </c>
      <c r="D57" s="522" t="s">
        <v>125</v>
      </c>
      <c r="E57" s="522" t="s">
        <v>125</v>
      </c>
      <c r="F57" s="522" t="s">
        <v>125</v>
      </c>
      <c r="G57" s="522" t="s">
        <v>125</v>
      </c>
      <c r="H57" s="522" t="s">
        <v>125</v>
      </c>
    </row>
    <row r="58" spans="2:8">
      <c r="B58" s="513"/>
      <c r="C58" s="523"/>
      <c r="D58" s="523"/>
      <c r="E58" s="523"/>
      <c r="F58" s="523"/>
      <c r="G58" s="523"/>
      <c r="H58" s="523"/>
    </row>
    <row r="59" spans="2:8">
      <c r="B59" s="508" t="s">
        <v>138</v>
      </c>
      <c r="C59" s="522" t="s">
        <v>125</v>
      </c>
      <c r="D59" s="522" t="s">
        <v>125</v>
      </c>
      <c r="E59" s="522" t="s">
        <v>125</v>
      </c>
      <c r="F59" s="522" t="s">
        <v>125</v>
      </c>
      <c r="G59" s="522" t="s">
        <v>125</v>
      </c>
      <c r="H59" s="522" t="s">
        <v>125</v>
      </c>
    </row>
    <row r="60" spans="2:8">
      <c r="B60" s="510" t="s">
        <v>274</v>
      </c>
      <c r="C60" s="523"/>
      <c r="D60" s="523"/>
      <c r="E60" s="523"/>
      <c r="F60" s="523"/>
      <c r="G60" s="523"/>
      <c r="H60" s="523"/>
    </row>
    <row r="61" spans="2:8">
      <c r="B61" s="510" t="s">
        <v>938</v>
      </c>
      <c r="C61" s="522" t="s">
        <v>125</v>
      </c>
      <c r="D61" s="522" t="s">
        <v>125</v>
      </c>
      <c r="E61" s="522" t="s">
        <v>125</v>
      </c>
      <c r="F61" s="522" t="s">
        <v>125</v>
      </c>
      <c r="G61" s="522" t="s">
        <v>125</v>
      </c>
      <c r="H61" s="522" t="s">
        <v>125</v>
      </c>
    </row>
    <row r="62" spans="2:8">
      <c r="B62" s="510" t="s">
        <v>939</v>
      </c>
      <c r="C62" s="522" t="s">
        <v>125</v>
      </c>
      <c r="D62" s="522" t="s">
        <v>125</v>
      </c>
      <c r="E62" s="522" t="s">
        <v>125</v>
      </c>
      <c r="F62" s="522" t="s">
        <v>125</v>
      </c>
      <c r="G62" s="522" t="s">
        <v>125</v>
      </c>
      <c r="H62" s="522" t="s">
        <v>125</v>
      </c>
    </row>
    <row r="63" spans="2:8">
      <c r="B63" s="510" t="s">
        <v>940</v>
      </c>
      <c r="C63" s="522" t="s">
        <v>125</v>
      </c>
      <c r="D63" s="522" t="s">
        <v>125</v>
      </c>
      <c r="E63" s="522" t="s">
        <v>125</v>
      </c>
      <c r="F63" s="522" t="s">
        <v>125</v>
      </c>
      <c r="G63" s="522" t="s">
        <v>125</v>
      </c>
      <c r="H63" s="522" t="s">
        <v>125</v>
      </c>
    </row>
    <row r="64" spans="2:8">
      <c r="B64" s="510" t="s">
        <v>941</v>
      </c>
      <c r="C64" s="522" t="s">
        <v>125</v>
      </c>
      <c r="D64" s="522" t="s">
        <v>125</v>
      </c>
      <c r="E64" s="522" t="s">
        <v>125</v>
      </c>
      <c r="F64" s="522" t="s">
        <v>125</v>
      </c>
      <c r="G64" s="522" t="s">
        <v>125</v>
      </c>
      <c r="H64" s="522" t="s">
        <v>125</v>
      </c>
    </row>
    <row r="65" spans="2:8">
      <c r="B65" s="510" t="s">
        <v>942</v>
      </c>
      <c r="C65" s="522" t="s">
        <v>125</v>
      </c>
      <c r="D65" s="522" t="s">
        <v>125</v>
      </c>
      <c r="E65" s="522" t="s">
        <v>125</v>
      </c>
      <c r="F65" s="522" t="s">
        <v>125</v>
      </c>
      <c r="G65" s="522" t="s">
        <v>125</v>
      </c>
      <c r="H65" s="522" t="s">
        <v>125</v>
      </c>
    </row>
    <row r="66" spans="2:8">
      <c r="B66" s="510" t="s">
        <v>943</v>
      </c>
      <c r="C66" s="522" t="s">
        <v>125</v>
      </c>
      <c r="D66" s="522" t="s">
        <v>125</v>
      </c>
      <c r="E66" s="522" t="s">
        <v>125</v>
      </c>
      <c r="F66" s="522" t="s">
        <v>125</v>
      </c>
      <c r="G66" s="522" t="s">
        <v>125</v>
      </c>
      <c r="H66" s="522" t="s">
        <v>125</v>
      </c>
    </row>
    <row r="67" spans="2:8">
      <c r="B67" s="510"/>
      <c r="C67" s="523"/>
      <c r="D67" s="523"/>
      <c r="E67" s="523"/>
      <c r="F67" s="523"/>
      <c r="G67" s="523"/>
      <c r="H67" s="523"/>
    </row>
    <row r="68" spans="2:8">
      <c r="B68" s="508" t="s">
        <v>150</v>
      </c>
      <c r="C68" s="522" t="s">
        <v>125</v>
      </c>
      <c r="D68" s="522" t="s">
        <v>125</v>
      </c>
      <c r="E68" s="522" t="s">
        <v>125</v>
      </c>
      <c r="F68" s="522" t="s">
        <v>125</v>
      </c>
      <c r="G68" s="522" t="s">
        <v>125</v>
      </c>
      <c r="H68" s="522" t="s">
        <v>125</v>
      </c>
    </row>
    <row r="69" spans="2:8">
      <c r="B69" s="510" t="s">
        <v>274</v>
      </c>
      <c r="C69" s="523"/>
      <c r="D69" s="523"/>
      <c r="E69" s="523"/>
      <c r="F69" s="523"/>
      <c r="G69" s="523"/>
      <c r="H69" s="523"/>
    </row>
    <row r="70" spans="2:8">
      <c r="B70" s="524" t="s">
        <v>944</v>
      </c>
      <c r="C70" s="522" t="s">
        <v>125</v>
      </c>
      <c r="D70" s="522" t="s">
        <v>125</v>
      </c>
      <c r="E70" s="522" t="s">
        <v>125</v>
      </c>
      <c r="F70" s="522" t="s">
        <v>125</v>
      </c>
      <c r="G70" s="522" t="s">
        <v>125</v>
      </c>
      <c r="H70" s="522" t="s">
        <v>125</v>
      </c>
    </row>
    <row r="71" spans="2:8">
      <c r="B71" s="524" t="s">
        <v>945</v>
      </c>
      <c r="C71" s="522" t="s">
        <v>125</v>
      </c>
      <c r="D71" s="522" t="s">
        <v>125</v>
      </c>
      <c r="E71" s="522" t="s">
        <v>125</v>
      </c>
      <c r="F71" s="522" t="s">
        <v>125</v>
      </c>
      <c r="G71" s="522" t="s">
        <v>125</v>
      </c>
      <c r="H71" s="522" t="s">
        <v>125</v>
      </c>
    </row>
    <row r="72" spans="2:8">
      <c r="B72" s="524" t="s">
        <v>946</v>
      </c>
      <c r="C72" s="522" t="s">
        <v>125</v>
      </c>
      <c r="D72" s="522" t="s">
        <v>125</v>
      </c>
      <c r="E72" s="522" t="s">
        <v>125</v>
      </c>
      <c r="F72" s="522" t="s">
        <v>125</v>
      </c>
      <c r="G72" s="522" t="s">
        <v>125</v>
      </c>
      <c r="H72" s="522" t="s">
        <v>125</v>
      </c>
    </row>
    <row r="73" spans="2:8">
      <c r="B73" s="524" t="s">
        <v>947</v>
      </c>
      <c r="C73" s="522" t="s">
        <v>125</v>
      </c>
      <c r="D73" s="522" t="s">
        <v>125</v>
      </c>
      <c r="E73" s="522" t="s">
        <v>125</v>
      </c>
      <c r="F73" s="522" t="s">
        <v>125</v>
      </c>
      <c r="G73" s="522" t="s">
        <v>125</v>
      </c>
      <c r="H73" s="522" t="s">
        <v>125</v>
      </c>
    </row>
    <row r="74" spans="2:8">
      <c r="B74" s="524" t="s">
        <v>948</v>
      </c>
      <c r="C74" s="522" t="s">
        <v>125</v>
      </c>
      <c r="D74" s="522" t="s">
        <v>125</v>
      </c>
      <c r="E74" s="522" t="s">
        <v>125</v>
      </c>
      <c r="F74" s="522" t="s">
        <v>125</v>
      </c>
      <c r="G74" s="522" t="s">
        <v>125</v>
      </c>
      <c r="H74" s="522" t="s">
        <v>125</v>
      </c>
    </row>
    <row r="75" spans="2:8">
      <c r="B75" s="513"/>
      <c r="C75" s="523"/>
      <c r="D75" s="523"/>
      <c r="E75" s="523"/>
      <c r="F75" s="523"/>
      <c r="G75" s="523"/>
      <c r="H75" s="523"/>
    </row>
    <row r="76" spans="2:8">
      <c r="B76" s="514" t="s">
        <v>156</v>
      </c>
      <c r="C76" s="522" t="s">
        <v>125</v>
      </c>
      <c r="D76" s="522" t="s">
        <v>125</v>
      </c>
      <c r="E76" s="522" t="s">
        <v>125</v>
      </c>
      <c r="F76" s="522" t="s">
        <v>125</v>
      </c>
      <c r="G76" s="522" t="s">
        <v>125</v>
      </c>
      <c r="H76" s="522" t="s">
        <v>125</v>
      </c>
    </row>
    <row r="77" spans="2:8" ht="15.75" thickBot="1">
      <c r="B77" s="525" t="s">
        <v>117</v>
      </c>
      <c r="C77" s="522" t="s">
        <v>125</v>
      </c>
      <c r="D77" s="522" t="s">
        <v>125</v>
      </c>
      <c r="E77" s="522" t="s">
        <v>125</v>
      </c>
      <c r="F77" s="522" t="s">
        <v>125</v>
      </c>
      <c r="G77" s="522" t="s">
        <v>125</v>
      </c>
      <c r="H77" s="522" t="s">
        <v>125</v>
      </c>
    </row>
    <row r="78" spans="2:8" ht="15.75" thickTop="1">
      <c r="B78" s="1115" t="s">
        <v>936</v>
      </c>
      <c r="C78" s="1115"/>
      <c r="D78" s="1115"/>
      <c r="E78" s="1115"/>
      <c r="F78" s="1115"/>
      <c r="G78" s="1115"/>
      <c r="H78" s="1115"/>
    </row>
    <row r="79" spans="2:8">
      <c r="B79" s="1124" t="s">
        <v>935</v>
      </c>
      <c r="C79" s="1124"/>
      <c r="D79" s="1124"/>
      <c r="E79" s="1124"/>
      <c r="F79" s="1124"/>
      <c r="G79" s="1124"/>
      <c r="H79" s="1124"/>
    </row>
    <row r="80" spans="2:8">
      <c r="B80" s="508"/>
      <c r="C80" s="502"/>
      <c r="D80" s="502"/>
      <c r="E80" s="502"/>
      <c r="F80" s="502"/>
      <c r="G80" s="502"/>
      <c r="H80" s="502"/>
    </row>
    <row r="81" spans="2:8">
      <c r="B81" s="1116" t="s">
        <v>14</v>
      </c>
      <c r="C81" s="1116"/>
      <c r="D81" s="1116"/>
      <c r="E81" s="1116"/>
      <c r="F81" s="1116"/>
      <c r="G81" s="1116"/>
      <c r="H81" s="1116"/>
    </row>
    <row r="82" spans="2:8">
      <c r="B82" s="504" t="s">
        <v>13</v>
      </c>
      <c r="C82" s="502"/>
      <c r="D82" s="502"/>
      <c r="E82" s="502"/>
      <c r="F82" s="502"/>
      <c r="G82" s="502"/>
      <c r="H82" s="502"/>
    </row>
    <row r="83" spans="2:8">
      <c r="B83" s="513" t="s">
        <v>157</v>
      </c>
      <c r="C83" s="502"/>
      <c r="D83" s="502"/>
      <c r="E83" s="502"/>
      <c r="F83" s="502"/>
      <c r="G83" s="502"/>
      <c r="H83" s="502"/>
    </row>
    <row r="84" spans="2:8">
      <c r="B84" s="508"/>
      <c r="C84" s="502"/>
      <c r="D84" s="502"/>
      <c r="E84" s="502"/>
      <c r="F84" s="502"/>
      <c r="G84" s="502"/>
      <c r="H84" s="502"/>
    </row>
    <row r="85" spans="2:8">
      <c r="B85" s="506"/>
      <c r="C85" s="507">
        <v>2014</v>
      </c>
      <c r="D85" s="507">
        <v>2015</v>
      </c>
      <c r="E85" s="507">
        <v>2016</v>
      </c>
      <c r="F85" s="507">
        <v>2017</v>
      </c>
      <c r="G85" s="507">
        <v>2018</v>
      </c>
      <c r="H85" s="507">
        <v>2019</v>
      </c>
    </row>
    <row r="86" spans="2:8">
      <c r="B86" s="85" t="s">
        <v>158</v>
      </c>
      <c r="C86" s="502"/>
      <c r="D86" s="502"/>
      <c r="E86" s="502"/>
      <c r="F86" s="502"/>
      <c r="G86" s="502"/>
      <c r="H86" s="502"/>
    </row>
    <row r="87" spans="2:8">
      <c r="B87" s="526" t="s">
        <v>159</v>
      </c>
      <c r="C87" s="527">
        <v>1</v>
      </c>
      <c r="D87" s="527">
        <v>1</v>
      </c>
      <c r="E87" s="527">
        <v>1</v>
      </c>
      <c r="F87" s="527">
        <v>1</v>
      </c>
      <c r="G87" s="527">
        <v>1</v>
      </c>
      <c r="H87" s="527">
        <v>1</v>
      </c>
    </row>
    <row r="88" spans="2:8">
      <c r="B88" s="47" t="s">
        <v>160</v>
      </c>
      <c r="C88" s="527" t="s">
        <v>125</v>
      </c>
      <c r="D88" s="527" t="s">
        <v>125</v>
      </c>
      <c r="E88" s="527" t="s">
        <v>125</v>
      </c>
      <c r="F88" s="527" t="s">
        <v>125</v>
      </c>
      <c r="G88" s="527" t="s">
        <v>125</v>
      </c>
      <c r="H88" s="527" t="s">
        <v>125</v>
      </c>
    </row>
    <row r="89" spans="2:8">
      <c r="B89" s="47" t="s">
        <v>949</v>
      </c>
      <c r="C89" s="527" t="s">
        <v>125</v>
      </c>
      <c r="D89" s="527" t="s">
        <v>125</v>
      </c>
      <c r="E89" s="527" t="s">
        <v>125</v>
      </c>
      <c r="F89" s="527" t="s">
        <v>125</v>
      </c>
      <c r="G89" s="527" t="s">
        <v>125</v>
      </c>
      <c r="H89" s="527" t="s">
        <v>125</v>
      </c>
    </row>
    <row r="90" spans="2:8">
      <c r="B90" s="526" t="s">
        <v>162</v>
      </c>
      <c r="C90" s="517" t="s">
        <v>125</v>
      </c>
      <c r="D90" s="517" t="s">
        <v>125</v>
      </c>
      <c r="E90" s="517" t="s">
        <v>125</v>
      </c>
      <c r="F90" s="517" t="s">
        <v>125</v>
      </c>
      <c r="G90" s="517" t="s">
        <v>125</v>
      </c>
      <c r="H90" s="517" t="s">
        <v>125</v>
      </c>
    </row>
    <row r="91" spans="2:8">
      <c r="B91" s="526"/>
      <c r="C91" s="523"/>
      <c r="D91" s="523"/>
      <c r="E91" s="523"/>
      <c r="F91" s="523"/>
      <c r="G91" s="523"/>
      <c r="H91" s="523"/>
    </row>
    <row r="92" spans="2:8">
      <c r="B92" s="85" t="s">
        <v>565</v>
      </c>
      <c r="C92" s="527"/>
      <c r="D92" s="527"/>
      <c r="E92" s="527"/>
      <c r="F92" s="527"/>
      <c r="G92" s="527"/>
      <c r="H92" s="527"/>
    </row>
    <row r="93" spans="2:8">
      <c r="B93" s="526" t="s">
        <v>164</v>
      </c>
      <c r="C93" s="527" t="s">
        <v>125</v>
      </c>
      <c r="D93" s="527">
        <v>14</v>
      </c>
      <c r="E93" s="527">
        <v>14</v>
      </c>
      <c r="F93" s="527">
        <v>14</v>
      </c>
      <c r="G93" s="527">
        <v>14</v>
      </c>
      <c r="H93" s="527">
        <v>14</v>
      </c>
    </row>
    <row r="94" spans="2:8">
      <c r="B94" s="526" t="s">
        <v>159</v>
      </c>
      <c r="C94" s="522" t="s">
        <v>125</v>
      </c>
      <c r="D94" s="527">
        <v>407</v>
      </c>
      <c r="E94" s="527">
        <v>400</v>
      </c>
      <c r="F94" s="527">
        <v>383</v>
      </c>
      <c r="G94" s="527">
        <v>482</v>
      </c>
      <c r="H94" s="527">
        <v>475</v>
      </c>
    </row>
    <row r="95" spans="2:8">
      <c r="B95" s="526" t="s">
        <v>166</v>
      </c>
      <c r="C95" s="527" t="s">
        <v>125</v>
      </c>
      <c r="D95" s="527">
        <v>3889770</v>
      </c>
      <c r="E95" s="527">
        <v>4153037</v>
      </c>
      <c r="F95" s="527">
        <v>4273429</v>
      </c>
      <c r="G95" s="527">
        <v>4412804</v>
      </c>
      <c r="H95" s="527">
        <v>4651705</v>
      </c>
    </row>
    <row r="96" spans="2:8">
      <c r="B96" s="526" t="s">
        <v>162</v>
      </c>
      <c r="C96" s="517" t="s">
        <v>125</v>
      </c>
      <c r="D96" s="517">
        <v>9213.1576033600013</v>
      </c>
      <c r="E96" s="517">
        <v>8990.1542085300007</v>
      </c>
      <c r="F96" s="517">
        <v>10072.536349579901</v>
      </c>
      <c r="G96" s="517">
        <v>11316.013136885651</v>
      </c>
      <c r="H96" s="517">
        <v>12567.510056439998</v>
      </c>
    </row>
    <row r="97" spans="2:8">
      <c r="B97" s="526"/>
      <c r="C97" s="527"/>
      <c r="D97" s="527"/>
      <c r="E97" s="527"/>
      <c r="F97" s="527"/>
      <c r="G97" s="527"/>
      <c r="H97" s="527"/>
    </row>
    <row r="98" spans="2:8" ht="25.5">
      <c r="B98" s="88" t="s">
        <v>950</v>
      </c>
      <c r="C98" s="523"/>
      <c r="D98" s="523"/>
      <c r="E98" s="523"/>
      <c r="F98" s="523"/>
      <c r="G98" s="523"/>
      <c r="H98" s="523"/>
    </row>
    <row r="99" spans="2:8">
      <c r="B99" s="526" t="s">
        <v>951</v>
      </c>
      <c r="C99" s="522">
        <v>9</v>
      </c>
      <c r="D99" s="522">
        <v>9</v>
      </c>
      <c r="E99" s="522">
        <v>9</v>
      </c>
      <c r="F99" s="522">
        <v>9</v>
      </c>
      <c r="G99" s="522">
        <v>9</v>
      </c>
      <c r="H99" s="522">
        <v>11</v>
      </c>
    </row>
    <row r="100" spans="2:8">
      <c r="B100" s="526" t="s">
        <v>159</v>
      </c>
      <c r="C100" s="522">
        <v>215</v>
      </c>
      <c r="D100" s="522">
        <v>219</v>
      </c>
      <c r="E100" s="522" t="s">
        <v>125</v>
      </c>
      <c r="F100" s="511" t="s">
        <v>125</v>
      </c>
      <c r="G100" s="511" t="s">
        <v>125</v>
      </c>
      <c r="H100" s="511"/>
    </row>
    <row r="101" spans="2:8">
      <c r="B101" s="526" t="s">
        <v>166</v>
      </c>
      <c r="C101" s="522" t="s">
        <v>125</v>
      </c>
      <c r="D101" s="522" t="s">
        <v>125</v>
      </c>
      <c r="E101" s="522" t="s">
        <v>125</v>
      </c>
      <c r="F101" s="522" t="s">
        <v>125</v>
      </c>
      <c r="G101" s="522" t="s">
        <v>125</v>
      </c>
      <c r="H101" s="522"/>
    </row>
    <row r="102" spans="2:8">
      <c r="B102" s="526" t="s">
        <v>162</v>
      </c>
      <c r="C102" s="511" t="s">
        <v>125</v>
      </c>
      <c r="D102" s="511" t="s">
        <v>125</v>
      </c>
      <c r="E102" s="511" t="s">
        <v>125</v>
      </c>
      <c r="F102" s="511" t="s">
        <v>125</v>
      </c>
      <c r="G102" s="511" t="s">
        <v>125</v>
      </c>
      <c r="H102" s="511"/>
    </row>
    <row r="103" spans="2:8">
      <c r="B103" s="526"/>
      <c r="C103" s="527"/>
      <c r="D103" s="527"/>
      <c r="E103" s="527"/>
      <c r="F103" s="527"/>
      <c r="G103" s="527"/>
      <c r="H103" s="527"/>
    </row>
    <row r="104" spans="2:8">
      <c r="B104" s="85" t="s">
        <v>168</v>
      </c>
      <c r="C104" s="527"/>
      <c r="D104" s="527"/>
      <c r="E104" s="527"/>
      <c r="F104" s="527"/>
      <c r="G104" s="527"/>
      <c r="H104" s="527"/>
    </row>
    <row r="105" spans="2:8">
      <c r="B105" s="526" t="s">
        <v>164</v>
      </c>
      <c r="C105" s="511" t="s">
        <v>140</v>
      </c>
      <c r="D105" s="522" t="s">
        <v>140</v>
      </c>
      <c r="E105" s="522" t="s">
        <v>140</v>
      </c>
      <c r="F105" s="522" t="s">
        <v>140</v>
      </c>
      <c r="G105" s="522">
        <v>1</v>
      </c>
      <c r="H105" s="527">
        <v>1</v>
      </c>
    </row>
    <row r="106" spans="2:8">
      <c r="B106" s="526" t="s">
        <v>952</v>
      </c>
      <c r="C106" s="511" t="s">
        <v>140</v>
      </c>
      <c r="D106" s="511" t="s">
        <v>140</v>
      </c>
      <c r="E106" s="511" t="s">
        <v>140</v>
      </c>
      <c r="F106" s="511" t="s">
        <v>140</v>
      </c>
      <c r="G106" s="511">
        <v>9.4042525700000006</v>
      </c>
      <c r="H106" s="527">
        <v>7.0455419500000005</v>
      </c>
    </row>
    <row r="107" spans="2:8" ht="15.75" thickBot="1">
      <c r="B107" s="528" t="s">
        <v>171</v>
      </c>
      <c r="C107" s="529" t="s">
        <v>140</v>
      </c>
      <c r="D107" s="529" t="s">
        <v>140</v>
      </c>
      <c r="E107" s="529" t="s">
        <v>140</v>
      </c>
      <c r="F107" s="529" t="s">
        <v>140</v>
      </c>
      <c r="G107" s="529" t="s">
        <v>125</v>
      </c>
      <c r="H107" s="530" t="s">
        <v>125</v>
      </c>
    </row>
    <row r="108" spans="2:8" ht="15.75" thickTop="1">
      <c r="B108" s="1115" t="s">
        <v>936</v>
      </c>
      <c r="C108" s="1115"/>
      <c r="D108" s="1115"/>
      <c r="E108" s="1115"/>
      <c r="F108" s="1115"/>
      <c r="G108" s="1115"/>
      <c r="H108" s="1115"/>
    </row>
    <row r="109" spans="2:8">
      <c r="B109" s="1124" t="s">
        <v>935</v>
      </c>
      <c r="C109" s="1124"/>
      <c r="D109" s="1124"/>
      <c r="E109" s="1124"/>
      <c r="F109" s="1124"/>
      <c r="G109" s="1124"/>
      <c r="H109" s="1124"/>
    </row>
    <row r="110" spans="2:8">
      <c r="B110" s="508"/>
      <c r="C110" s="502"/>
      <c r="D110" s="502"/>
      <c r="E110" s="502"/>
      <c r="F110" s="502"/>
      <c r="G110" s="502"/>
      <c r="H110" s="502"/>
    </row>
    <row r="111" spans="2:8">
      <c r="B111" s="1116" t="s">
        <v>17</v>
      </c>
      <c r="C111" s="1116"/>
      <c r="D111" s="1116"/>
      <c r="E111" s="1116"/>
      <c r="F111" s="1116"/>
      <c r="G111" s="1116"/>
      <c r="H111" s="1116"/>
    </row>
    <row r="112" spans="2:8">
      <c r="B112" s="504" t="s">
        <v>16</v>
      </c>
      <c r="C112" s="502"/>
      <c r="D112" s="502"/>
      <c r="E112" s="502"/>
      <c r="F112" s="502"/>
      <c r="G112" s="502"/>
      <c r="H112" s="502"/>
    </row>
    <row r="113" spans="2:8">
      <c r="B113" s="513" t="s">
        <v>173</v>
      </c>
      <c r="C113" s="502"/>
      <c r="D113" s="502"/>
      <c r="E113" s="502"/>
      <c r="F113" s="502"/>
      <c r="G113" s="502"/>
      <c r="H113" s="502"/>
    </row>
    <row r="114" spans="2:8">
      <c r="B114" s="508"/>
      <c r="C114" s="502"/>
      <c r="D114" s="502"/>
      <c r="E114" s="502"/>
      <c r="F114" s="502"/>
      <c r="G114" s="502"/>
      <c r="H114" s="502"/>
    </row>
    <row r="115" spans="2:8">
      <c r="B115" s="506"/>
      <c r="C115" s="507">
        <v>2014</v>
      </c>
      <c r="D115" s="507">
        <v>2015</v>
      </c>
      <c r="E115" s="507">
        <v>2016</v>
      </c>
      <c r="F115" s="507">
        <v>2017</v>
      </c>
      <c r="G115" s="507">
        <v>2018</v>
      </c>
      <c r="H115" s="507">
        <v>2019</v>
      </c>
    </row>
    <row r="116" spans="2:8">
      <c r="B116" s="57" t="s">
        <v>174</v>
      </c>
      <c r="C116" s="502"/>
      <c r="D116" s="502"/>
      <c r="E116" s="502"/>
      <c r="F116" s="502"/>
      <c r="G116" s="502"/>
      <c r="H116" s="502"/>
    </row>
    <row r="117" spans="2:8">
      <c r="B117" s="60" t="s">
        <v>175</v>
      </c>
      <c r="C117" s="527"/>
      <c r="D117" s="527"/>
      <c r="E117" s="527"/>
      <c r="F117" s="527"/>
      <c r="G117" s="527"/>
      <c r="H117" s="527"/>
    </row>
    <row r="118" spans="2:8">
      <c r="B118" s="60" t="s">
        <v>953</v>
      </c>
      <c r="C118" s="527" t="s">
        <v>125</v>
      </c>
      <c r="D118" s="527">
        <v>1708047</v>
      </c>
      <c r="E118" s="527">
        <v>1877295</v>
      </c>
      <c r="F118" s="527">
        <v>1910242</v>
      </c>
      <c r="G118" s="527">
        <v>2041457</v>
      </c>
      <c r="H118" s="527">
        <v>2135350</v>
      </c>
    </row>
    <row r="119" spans="2:8">
      <c r="B119" s="60" t="s">
        <v>177</v>
      </c>
      <c r="C119" s="527" t="s">
        <v>140</v>
      </c>
      <c r="D119" s="527" t="s">
        <v>140</v>
      </c>
      <c r="E119" s="527" t="s">
        <v>140</v>
      </c>
      <c r="F119" s="527" t="s">
        <v>140</v>
      </c>
      <c r="G119" s="527" t="s">
        <v>140</v>
      </c>
      <c r="H119" s="527"/>
    </row>
    <row r="120" spans="2:8">
      <c r="B120" s="60" t="s">
        <v>178</v>
      </c>
      <c r="C120" s="527" t="s">
        <v>125</v>
      </c>
      <c r="D120" s="527">
        <v>765595</v>
      </c>
      <c r="E120" s="527">
        <v>852923</v>
      </c>
      <c r="F120" s="527">
        <v>900240</v>
      </c>
      <c r="G120" s="527">
        <v>953470</v>
      </c>
      <c r="H120" s="527">
        <v>1054146</v>
      </c>
    </row>
    <row r="121" spans="2:8">
      <c r="B121" s="60" t="s">
        <v>179</v>
      </c>
      <c r="C121" s="527" t="s">
        <v>125</v>
      </c>
      <c r="D121" s="527" t="s">
        <v>125</v>
      </c>
      <c r="E121" s="527" t="s">
        <v>125</v>
      </c>
      <c r="F121" s="527" t="s">
        <v>125</v>
      </c>
      <c r="G121" s="527" t="s">
        <v>125</v>
      </c>
      <c r="H121" s="527" t="s">
        <v>125</v>
      </c>
    </row>
    <row r="122" spans="2:8" ht="25.5">
      <c r="B122" s="63" t="s">
        <v>180</v>
      </c>
      <c r="C122" s="527" t="s">
        <v>125</v>
      </c>
      <c r="D122" s="527" t="s">
        <v>125</v>
      </c>
      <c r="E122" s="527" t="s">
        <v>125</v>
      </c>
      <c r="F122" s="527" t="s">
        <v>125</v>
      </c>
      <c r="G122" s="527" t="s">
        <v>125</v>
      </c>
      <c r="H122" s="527" t="s">
        <v>125</v>
      </c>
    </row>
    <row r="123" spans="2:8">
      <c r="B123" s="64" t="s">
        <v>181</v>
      </c>
      <c r="C123" s="527" t="s">
        <v>125</v>
      </c>
      <c r="D123" s="527">
        <v>2473642</v>
      </c>
      <c r="E123" s="531">
        <v>2730218</v>
      </c>
      <c r="F123" s="531">
        <v>2810482</v>
      </c>
      <c r="G123" s="531">
        <v>2994927</v>
      </c>
      <c r="H123" s="531">
        <v>3189496</v>
      </c>
    </row>
    <row r="124" spans="2:8" ht="25.5">
      <c r="B124" s="63" t="s">
        <v>182</v>
      </c>
      <c r="C124" s="527" t="s">
        <v>125</v>
      </c>
      <c r="D124" s="527" t="s">
        <v>125</v>
      </c>
      <c r="E124" s="527" t="s">
        <v>125</v>
      </c>
      <c r="F124" s="527" t="s">
        <v>125</v>
      </c>
      <c r="G124" s="527" t="s">
        <v>125</v>
      </c>
      <c r="H124" s="527" t="s">
        <v>125</v>
      </c>
    </row>
    <row r="125" spans="2:8">
      <c r="B125" s="60" t="s">
        <v>183</v>
      </c>
      <c r="C125" s="527" t="s">
        <v>125</v>
      </c>
      <c r="D125" s="527" t="s">
        <v>125</v>
      </c>
      <c r="E125" s="527" t="s">
        <v>125</v>
      </c>
      <c r="F125" s="527" t="s">
        <v>125</v>
      </c>
      <c r="G125" s="527" t="s">
        <v>125</v>
      </c>
      <c r="H125" s="527" t="s">
        <v>125</v>
      </c>
    </row>
    <row r="126" spans="2:8">
      <c r="B126" s="60"/>
      <c r="C126" s="527"/>
      <c r="D126" s="527"/>
      <c r="E126" s="527"/>
      <c r="F126" s="527"/>
      <c r="G126" s="527"/>
      <c r="H126" s="527"/>
    </row>
    <row r="127" spans="2:8">
      <c r="B127" s="67" t="s">
        <v>184</v>
      </c>
      <c r="C127" s="527"/>
      <c r="D127" s="527"/>
      <c r="E127" s="527"/>
      <c r="F127" s="527"/>
      <c r="G127" s="527"/>
      <c r="H127" s="527"/>
    </row>
    <row r="128" spans="2:8">
      <c r="B128" s="60" t="s">
        <v>954</v>
      </c>
      <c r="C128" s="532">
        <v>1631</v>
      </c>
      <c r="D128" s="532">
        <v>1449</v>
      </c>
      <c r="E128" s="532">
        <v>1510</v>
      </c>
      <c r="F128" s="532">
        <v>1590</v>
      </c>
      <c r="G128" s="532">
        <v>1649</v>
      </c>
      <c r="H128" s="532">
        <v>1684</v>
      </c>
    </row>
    <row r="129" spans="2:8">
      <c r="B129" s="70" t="s">
        <v>119</v>
      </c>
      <c r="C129" s="532"/>
      <c r="D129" s="532"/>
      <c r="E129" s="532"/>
      <c r="F129" s="532"/>
      <c r="G129" s="532"/>
      <c r="H129" s="532"/>
    </row>
    <row r="130" spans="2:8">
      <c r="B130" s="72" t="s">
        <v>186</v>
      </c>
      <c r="C130" s="527">
        <v>1631</v>
      </c>
      <c r="D130" s="527">
        <v>1449</v>
      </c>
      <c r="E130" s="527">
        <v>1510</v>
      </c>
      <c r="F130" s="527">
        <v>1590</v>
      </c>
      <c r="G130" s="527">
        <v>1649</v>
      </c>
      <c r="H130" s="527">
        <v>1684</v>
      </c>
    </row>
    <row r="131" spans="2:8">
      <c r="B131" s="72" t="s">
        <v>187</v>
      </c>
      <c r="C131" s="511" t="s">
        <v>140</v>
      </c>
      <c r="D131" s="511" t="s">
        <v>125</v>
      </c>
      <c r="E131" s="511" t="s">
        <v>125</v>
      </c>
      <c r="F131" s="511" t="s">
        <v>125</v>
      </c>
      <c r="G131" s="511" t="s">
        <v>125</v>
      </c>
      <c r="H131" s="511" t="s">
        <v>125</v>
      </c>
    </row>
    <row r="132" spans="2:8">
      <c r="B132" s="60" t="s">
        <v>188</v>
      </c>
      <c r="C132" s="522">
        <v>12</v>
      </c>
      <c r="D132" s="522">
        <v>12</v>
      </c>
      <c r="E132" s="522">
        <v>12</v>
      </c>
      <c r="F132" s="522">
        <v>12</v>
      </c>
      <c r="G132" s="522">
        <v>12</v>
      </c>
      <c r="H132" s="522">
        <v>12</v>
      </c>
    </row>
    <row r="133" spans="2:8">
      <c r="B133" s="60"/>
      <c r="C133" s="527"/>
      <c r="D133" s="527"/>
      <c r="E133" s="527"/>
      <c r="F133" s="527"/>
      <c r="G133" s="527"/>
      <c r="H133" s="527"/>
    </row>
    <row r="134" spans="2:8">
      <c r="B134" s="60" t="s">
        <v>955</v>
      </c>
      <c r="C134" s="527">
        <v>17382</v>
      </c>
      <c r="D134" s="527">
        <v>22795</v>
      </c>
      <c r="E134" s="527">
        <v>23459</v>
      </c>
      <c r="F134" s="527">
        <v>25342</v>
      </c>
      <c r="G134" s="527">
        <v>29786</v>
      </c>
      <c r="H134" s="527">
        <v>37235</v>
      </c>
    </row>
    <row r="135" spans="2:8">
      <c r="B135" s="72" t="s">
        <v>190</v>
      </c>
      <c r="C135" s="527" t="s">
        <v>140</v>
      </c>
      <c r="D135" s="527"/>
      <c r="E135" s="527"/>
      <c r="F135" s="527"/>
      <c r="G135" s="527"/>
      <c r="H135" s="527"/>
    </row>
    <row r="136" spans="2:8">
      <c r="B136" s="60" t="s">
        <v>568</v>
      </c>
      <c r="C136" s="511" t="s">
        <v>140</v>
      </c>
      <c r="D136" s="511" t="s">
        <v>140</v>
      </c>
      <c r="E136" s="511" t="s">
        <v>140</v>
      </c>
      <c r="F136" s="511" t="s">
        <v>140</v>
      </c>
      <c r="G136" s="511" t="s">
        <v>140</v>
      </c>
      <c r="H136" s="511" t="s">
        <v>140</v>
      </c>
    </row>
    <row r="137" spans="2:8">
      <c r="B137" s="75" t="s">
        <v>191</v>
      </c>
      <c r="C137" s="511" t="s">
        <v>140</v>
      </c>
      <c r="D137" s="511" t="s">
        <v>140</v>
      </c>
      <c r="E137" s="511" t="s">
        <v>140</v>
      </c>
      <c r="F137" s="511" t="s">
        <v>140</v>
      </c>
      <c r="G137" s="511" t="s">
        <v>140</v>
      </c>
      <c r="H137" s="511" t="s">
        <v>140</v>
      </c>
    </row>
    <row r="138" spans="2:8">
      <c r="B138" s="60" t="s">
        <v>192</v>
      </c>
      <c r="C138" s="511" t="s">
        <v>125</v>
      </c>
      <c r="D138" s="511" t="s">
        <v>125</v>
      </c>
      <c r="E138" s="511" t="s">
        <v>125</v>
      </c>
      <c r="F138" s="511" t="s">
        <v>125</v>
      </c>
      <c r="G138" s="511" t="s">
        <v>125</v>
      </c>
      <c r="H138" s="511" t="s">
        <v>125</v>
      </c>
    </row>
    <row r="139" spans="2:8">
      <c r="B139" s="60" t="s">
        <v>193</v>
      </c>
      <c r="C139" s="522" t="s">
        <v>140</v>
      </c>
      <c r="D139" s="522" t="s">
        <v>140</v>
      </c>
      <c r="E139" s="522" t="s">
        <v>140</v>
      </c>
      <c r="F139" s="522" t="s">
        <v>140</v>
      </c>
      <c r="G139" s="522" t="s">
        <v>140</v>
      </c>
      <c r="H139" s="522" t="s">
        <v>140</v>
      </c>
    </row>
    <row r="140" spans="2:8">
      <c r="B140" s="63" t="s">
        <v>194</v>
      </c>
      <c r="C140" s="522" t="s">
        <v>140</v>
      </c>
      <c r="D140" s="522" t="s">
        <v>140</v>
      </c>
      <c r="E140" s="522" t="s">
        <v>140</v>
      </c>
      <c r="F140" s="522" t="s">
        <v>140</v>
      </c>
      <c r="G140" s="522" t="s">
        <v>140</v>
      </c>
      <c r="H140" s="522" t="s">
        <v>140</v>
      </c>
    </row>
    <row r="141" spans="2:8" ht="15.75" thickBot="1">
      <c r="B141" s="248" t="s">
        <v>195</v>
      </c>
      <c r="C141" s="511" t="s">
        <v>140</v>
      </c>
      <c r="D141" s="511" t="s">
        <v>140</v>
      </c>
      <c r="E141" s="511" t="s">
        <v>140</v>
      </c>
      <c r="F141" s="511" t="s">
        <v>140</v>
      </c>
      <c r="G141" s="511" t="s">
        <v>140</v>
      </c>
      <c r="H141" s="511" t="s">
        <v>140</v>
      </c>
    </row>
    <row r="142" spans="2:8" ht="15.75" thickTop="1">
      <c r="B142" s="1115" t="s">
        <v>936</v>
      </c>
      <c r="C142" s="1115"/>
      <c r="D142" s="1115"/>
      <c r="E142" s="1115"/>
      <c r="F142" s="1115"/>
      <c r="G142" s="1115"/>
      <c r="H142" s="1115"/>
    </row>
    <row r="143" spans="2:8">
      <c r="B143" s="1124" t="s">
        <v>956</v>
      </c>
      <c r="C143" s="1124"/>
      <c r="D143" s="1124"/>
      <c r="E143" s="1124"/>
      <c r="F143" s="1124"/>
      <c r="G143" s="1124"/>
      <c r="H143" s="1124"/>
    </row>
    <row r="144" spans="2:8">
      <c r="B144" s="508"/>
      <c r="C144" s="502"/>
      <c r="D144" s="502"/>
      <c r="E144" s="502"/>
      <c r="F144" s="502"/>
      <c r="G144" s="502"/>
      <c r="H144" s="502"/>
    </row>
    <row r="145" spans="2:8">
      <c r="B145" s="1116" t="s">
        <v>19</v>
      </c>
      <c r="C145" s="1116"/>
      <c r="D145" s="1116"/>
      <c r="E145" s="1116"/>
      <c r="F145" s="1116"/>
      <c r="G145" s="1116"/>
      <c r="H145" s="1116"/>
    </row>
    <row r="147" spans="2:8">
      <c r="B147" s="513" t="s">
        <v>197</v>
      </c>
      <c r="C147" s="502"/>
      <c r="D147" s="502"/>
      <c r="E147" s="502"/>
      <c r="F147" s="502"/>
      <c r="G147" s="502"/>
      <c r="H147" s="502"/>
    </row>
    <row r="148" spans="2:8">
      <c r="B148" s="508"/>
      <c r="C148" s="502"/>
      <c r="D148" s="502"/>
      <c r="E148" s="502"/>
      <c r="F148" s="502"/>
      <c r="G148" s="502"/>
      <c r="H148" s="502"/>
    </row>
    <row r="149" spans="2:8">
      <c r="B149" s="506"/>
      <c r="C149" s="507">
        <v>2014</v>
      </c>
      <c r="D149" s="507">
        <v>2015</v>
      </c>
      <c r="E149" s="507">
        <v>2016</v>
      </c>
      <c r="F149" s="507">
        <v>2017</v>
      </c>
      <c r="G149" s="507">
        <v>2018</v>
      </c>
      <c r="H149" s="507">
        <v>2019</v>
      </c>
    </row>
    <row r="150" spans="2:8">
      <c r="B150" s="85" t="s">
        <v>198</v>
      </c>
      <c r="C150" s="502"/>
      <c r="D150" s="502"/>
      <c r="E150" s="502"/>
      <c r="F150" s="502"/>
      <c r="G150" s="502"/>
      <c r="H150" s="502"/>
    </row>
    <row r="151" spans="2:8">
      <c r="B151" s="533" t="s">
        <v>199</v>
      </c>
      <c r="C151" s="517"/>
      <c r="D151" s="517"/>
      <c r="E151" s="517"/>
      <c r="F151" s="517"/>
      <c r="G151" s="517"/>
      <c r="H151" s="517"/>
    </row>
    <row r="152" spans="2:8">
      <c r="B152" s="534" t="s">
        <v>957</v>
      </c>
      <c r="C152" s="517" t="s">
        <v>979</v>
      </c>
      <c r="D152" s="517">
        <v>147.71199999999999</v>
      </c>
      <c r="E152" s="517">
        <v>217.7</v>
      </c>
      <c r="F152" s="517">
        <v>163.96899999999999</v>
      </c>
      <c r="G152" s="517">
        <v>208.8775</v>
      </c>
      <c r="H152" s="517">
        <v>140.08699999999999</v>
      </c>
    </row>
    <row r="153" spans="2:8">
      <c r="B153" s="534" t="s">
        <v>958</v>
      </c>
      <c r="C153" s="517" t="s">
        <v>979</v>
      </c>
      <c r="D153" s="517">
        <v>13261.964</v>
      </c>
      <c r="E153" s="517">
        <v>22.27666</v>
      </c>
      <c r="F153" s="517">
        <v>16541.825580416182</v>
      </c>
      <c r="G153" s="517">
        <v>17768.762812600777</v>
      </c>
      <c r="H153" s="517">
        <v>28338.775000000001</v>
      </c>
    </row>
    <row r="154" spans="2:8">
      <c r="B154" s="535" t="s">
        <v>202</v>
      </c>
      <c r="C154" s="517" t="s">
        <v>979</v>
      </c>
      <c r="D154" s="517">
        <v>2621.76467</v>
      </c>
      <c r="E154" s="517">
        <v>2766.7950000000001</v>
      </c>
      <c r="F154" s="517">
        <v>2747.4229999999998</v>
      </c>
      <c r="G154" s="517">
        <v>1706.163</v>
      </c>
      <c r="H154" s="517">
        <v>2663.4122800000005</v>
      </c>
    </row>
    <row r="155" spans="2:8" ht="27">
      <c r="B155" s="533" t="s">
        <v>959</v>
      </c>
      <c r="C155" s="517"/>
      <c r="D155" s="517"/>
      <c r="E155" s="517"/>
      <c r="F155" s="517"/>
      <c r="G155" s="517"/>
      <c r="H155" s="517"/>
    </row>
    <row r="156" spans="2:8">
      <c r="B156" s="534" t="s">
        <v>204</v>
      </c>
      <c r="C156" s="517" t="s">
        <v>979</v>
      </c>
      <c r="D156" s="517">
        <v>18174.897000000001</v>
      </c>
      <c r="E156" s="517">
        <v>24233.597000000002</v>
      </c>
      <c r="F156" s="517">
        <v>26306.966</v>
      </c>
      <c r="G156" s="517">
        <v>28587.297999999999</v>
      </c>
      <c r="H156" s="517">
        <v>33487.230000000003</v>
      </c>
    </row>
    <row r="157" spans="2:8" ht="25.5">
      <c r="B157" s="534" t="s">
        <v>205</v>
      </c>
      <c r="C157" s="517"/>
      <c r="D157" s="517"/>
      <c r="E157" s="517"/>
      <c r="F157" s="517"/>
      <c r="G157" s="517"/>
      <c r="H157" s="517"/>
    </row>
    <row r="158" spans="2:8">
      <c r="B158" s="534" t="s">
        <v>206</v>
      </c>
      <c r="C158" s="517" t="s">
        <v>979</v>
      </c>
      <c r="D158" s="517">
        <v>21746.71</v>
      </c>
      <c r="E158" s="517">
        <v>27376.68</v>
      </c>
      <c r="F158" s="517">
        <v>31089.17</v>
      </c>
      <c r="G158" s="517">
        <v>33658.17</v>
      </c>
      <c r="H158" s="517">
        <v>37431.300000000003</v>
      </c>
    </row>
    <row r="159" spans="2:8">
      <c r="B159" s="533" t="s">
        <v>960</v>
      </c>
      <c r="C159" s="517"/>
      <c r="D159" s="517"/>
      <c r="E159" s="517"/>
      <c r="F159" s="517"/>
      <c r="G159" s="517"/>
      <c r="H159" s="517"/>
    </row>
    <row r="160" spans="2:8">
      <c r="B160" s="533" t="s">
        <v>208</v>
      </c>
      <c r="C160" s="517" t="s">
        <v>979</v>
      </c>
      <c r="D160" s="517">
        <v>14914.743</v>
      </c>
      <c r="E160" s="517">
        <v>20944.578000000001</v>
      </c>
      <c r="F160" s="517">
        <v>15676.955</v>
      </c>
      <c r="G160" s="517">
        <v>14658.415499999999</v>
      </c>
      <c r="H160" s="517">
        <v>13957.5265</v>
      </c>
    </row>
    <row r="161" spans="2:8">
      <c r="B161" s="536" t="s">
        <v>131</v>
      </c>
      <c r="C161" s="517"/>
      <c r="D161" s="517"/>
      <c r="E161" s="517"/>
      <c r="F161" s="517"/>
      <c r="G161" s="517"/>
      <c r="H161" s="517"/>
    </row>
    <row r="162" spans="2:8">
      <c r="B162" s="536" t="s">
        <v>132</v>
      </c>
      <c r="C162" s="517"/>
      <c r="D162" s="517"/>
      <c r="E162" s="517"/>
      <c r="F162" s="517"/>
      <c r="G162" s="517"/>
      <c r="H162" s="517"/>
    </row>
    <row r="163" spans="2:8">
      <c r="B163" s="533" t="s">
        <v>961</v>
      </c>
      <c r="C163" s="517" t="s">
        <v>979</v>
      </c>
      <c r="D163" s="517">
        <v>461.01600000000002</v>
      </c>
      <c r="E163" s="517">
        <v>1879.68</v>
      </c>
      <c r="F163" s="517">
        <v>1272.125</v>
      </c>
      <c r="G163" s="517">
        <v>2962.85</v>
      </c>
      <c r="H163" s="517">
        <v>3670.056</v>
      </c>
    </row>
    <row r="164" spans="2:8">
      <c r="B164" s="533"/>
      <c r="C164" s="537"/>
      <c r="D164" s="537"/>
      <c r="E164" s="537"/>
      <c r="F164" s="537"/>
      <c r="G164" s="537"/>
      <c r="H164" s="537"/>
    </row>
    <row r="165" spans="2:8" ht="25.5">
      <c r="B165" s="533" t="s">
        <v>210</v>
      </c>
      <c r="C165" s="517" t="s">
        <v>979</v>
      </c>
      <c r="D165" s="517">
        <v>56400.92</v>
      </c>
      <c r="E165" s="517">
        <v>99296.808000000005</v>
      </c>
      <c r="F165" s="517">
        <v>78922.695000000007</v>
      </c>
      <c r="G165" s="517">
        <v>84532.176999999996</v>
      </c>
      <c r="H165" s="517" t="s">
        <v>125</v>
      </c>
    </row>
    <row r="166" spans="2:8">
      <c r="B166" s="538" t="s">
        <v>211</v>
      </c>
      <c r="C166" s="517"/>
      <c r="D166" s="517"/>
      <c r="E166" s="517"/>
      <c r="F166" s="517"/>
      <c r="G166" s="517"/>
      <c r="H166" s="517"/>
    </row>
    <row r="167" spans="2:8">
      <c r="B167" s="538"/>
      <c r="C167" s="539"/>
      <c r="D167" s="539"/>
      <c r="E167" s="539"/>
      <c r="F167" s="539"/>
      <c r="G167" s="540"/>
      <c r="H167" s="539"/>
    </row>
    <row r="168" spans="2:8">
      <c r="B168" s="533" t="s">
        <v>212</v>
      </c>
      <c r="C168" s="539" t="s">
        <v>979</v>
      </c>
      <c r="D168" s="539" t="s">
        <v>979</v>
      </c>
      <c r="E168" s="539" t="s">
        <v>979</v>
      </c>
      <c r="F168" s="539" t="s">
        <v>979</v>
      </c>
      <c r="G168" s="539" t="s">
        <v>979</v>
      </c>
      <c r="H168" s="539"/>
    </row>
    <row r="169" spans="2:8">
      <c r="B169" s="533"/>
      <c r="C169" s="517"/>
      <c r="D169" s="517"/>
      <c r="E169" s="517"/>
      <c r="F169" s="517"/>
      <c r="G169" s="517"/>
      <c r="H169" s="517"/>
    </row>
    <row r="170" spans="2:8">
      <c r="B170" s="541" t="s">
        <v>213</v>
      </c>
      <c r="C170" s="517"/>
      <c r="D170" s="517"/>
      <c r="E170" s="517"/>
      <c r="F170" s="517"/>
      <c r="G170" s="517"/>
      <c r="H170" s="517"/>
    </row>
    <row r="171" spans="2:8">
      <c r="B171" s="533" t="s">
        <v>214</v>
      </c>
      <c r="C171" s="517"/>
      <c r="D171" s="517"/>
      <c r="E171" s="517"/>
      <c r="F171" s="517"/>
      <c r="G171" s="517"/>
      <c r="H171" s="517"/>
    </row>
    <row r="172" spans="2:8">
      <c r="B172" s="538" t="s">
        <v>215</v>
      </c>
      <c r="C172" s="517" t="s">
        <v>979</v>
      </c>
      <c r="D172" s="517">
        <v>38679.769999999997</v>
      </c>
      <c r="E172" s="517">
        <v>46812.97</v>
      </c>
      <c r="F172" s="517">
        <v>46148.53</v>
      </c>
      <c r="G172" s="517">
        <v>47824.29</v>
      </c>
      <c r="H172" s="517">
        <v>48401.57</v>
      </c>
    </row>
    <row r="173" spans="2:8">
      <c r="B173" s="538" t="s">
        <v>216</v>
      </c>
      <c r="C173" s="517"/>
      <c r="D173" s="517"/>
      <c r="E173" s="517"/>
      <c r="F173" s="517"/>
      <c r="G173" s="517"/>
      <c r="H173" s="517"/>
    </row>
    <row r="174" spans="2:8">
      <c r="B174" s="533" t="s">
        <v>217</v>
      </c>
      <c r="C174" s="517" t="s">
        <v>979</v>
      </c>
      <c r="D174" s="517">
        <v>14284.511</v>
      </c>
      <c r="E174" s="517">
        <v>51211.281000000003</v>
      </c>
      <c r="F174" s="517">
        <v>55076.551220000001</v>
      </c>
      <c r="G174" s="517">
        <v>60304.572999999997</v>
      </c>
      <c r="H174" s="517">
        <v>67177.813966666668</v>
      </c>
    </row>
    <row r="175" spans="2:8">
      <c r="B175" s="533" t="s">
        <v>207</v>
      </c>
      <c r="C175" s="517"/>
      <c r="D175" s="517"/>
      <c r="E175" s="517"/>
      <c r="F175" s="517"/>
      <c r="G175" s="517"/>
      <c r="H175" s="517"/>
    </row>
    <row r="176" spans="2:8">
      <c r="B176" s="538" t="s">
        <v>218</v>
      </c>
      <c r="C176" s="517" t="s">
        <v>980</v>
      </c>
      <c r="D176" s="517" t="s">
        <v>980</v>
      </c>
      <c r="E176" s="517" t="s">
        <v>980</v>
      </c>
      <c r="F176" s="517" t="s">
        <v>980</v>
      </c>
      <c r="G176" s="517" t="s">
        <v>980</v>
      </c>
      <c r="H176" s="517" t="s">
        <v>980</v>
      </c>
    </row>
    <row r="177" spans="2:8">
      <c r="B177" s="538" t="s">
        <v>219</v>
      </c>
      <c r="C177" s="517" t="s">
        <v>980</v>
      </c>
      <c r="D177" s="517" t="s">
        <v>980</v>
      </c>
      <c r="E177" s="517" t="s">
        <v>980</v>
      </c>
      <c r="F177" s="517" t="s">
        <v>980</v>
      </c>
      <c r="G177" s="517" t="s">
        <v>980</v>
      </c>
      <c r="H177" s="517" t="s">
        <v>980</v>
      </c>
    </row>
    <row r="178" spans="2:8" ht="25.5">
      <c r="B178" s="538" t="s">
        <v>220</v>
      </c>
      <c r="C178" s="517" t="s">
        <v>980</v>
      </c>
      <c r="D178" s="517" t="s">
        <v>980</v>
      </c>
      <c r="E178" s="517" t="s">
        <v>980</v>
      </c>
      <c r="F178" s="517" t="s">
        <v>980</v>
      </c>
      <c r="G178" s="517" t="s">
        <v>980</v>
      </c>
      <c r="H178" s="517" t="s">
        <v>980</v>
      </c>
    </row>
    <row r="179" spans="2:8">
      <c r="B179" s="538"/>
      <c r="C179" s="517"/>
      <c r="D179" s="517"/>
      <c r="E179" s="517"/>
      <c r="F179" s="517"/>
      <c r="G179" s="517"/>
      <c r="H179" s="517"/>
    </row>
    <row r="180" spans="2:8" ht="25.5">
      <c r="B180" s="542" t="s">
        <v>221</v>
      </c>
      <c r="C180" s="517" t="s">
        <v>980</v>
      </c>
      <c r="D180" s="517" t="s">
        <v>980</v>
      </c>
      <c r="E180" s="517" t="s">
        <v>980</v>
      </c>
      <c r="F180" s="517" t="s">
        <v>980</v>
      </c>
      <c r="G180" s="517" t="s">
        <v>980</v>
      </c>
      <c r="H180" s="517" t="s">
        <v>980</v>
      </c>
    </row>
    <row r="181" spans="2:8">
      <c r="B181" s="533" t="s">
        <v>214</v>
      </c>
      <c r="C181" s="517"/>
      <c r="D181" s="517"/>
      <c r="E181" s="517"/>
      <c r="F181" s="517"/>
      <c r="G181" s="517"/>
      <c r="H181" s="517"/>
    </row>
    <row r="182" spans="2:8">
      <c r="B182" s="538" t="s">
        <v>215</v>
      </c>
      <c r="C182" s="517"/>
      <c r="D182" s="517"/>
      <c r="E182" s="517"/>
      <c r="F182" s="517"/>
      <c r="G182" s="517"/>
      <c r="H182" s="517"/>
    </row>
    <row r="183" spans="2:8">
      <c r="B183" s="538" t="s">
        <v>216</v>
      </c>
      <c r="C183" s="517"/>
      <c r="D183" s="517"/>
      <c r="E183" s="517"/>
      <c r="F183" s="517"/>
      <c r="G183" s="517"/>
      <c r="H183" s="517"/>
    </row>
    <row r="184" spans="2:8">
      <c r="B184" s="533" t="s">
        <v>217</v>
      </c>
      <c r="C184" s="517"/>
      <c r="D184" s="517"/>
      <c r="E184" s="517"/>
      <c r="F184" s="517"/>
      <c r="G184" s="517"/>
      <c r="H184" s="517"/>
    </row>
    <row r="185" spans="2:8">
      <c r="B185" s="533" t="s">
        <v>207</v>
      </c>
      <c r="C185" s="517"/>
      <c r="D185" s="517"/>
      <c r="E185" s="517"/>
      <c r="F185" s="517"/>
      <c r="G185" s="517"/>
      <c r="H185" s="517"/>
    </row>
    <row r="186" spans="2:8">
      <c r="B186" s="538" t="s">
        <v>218</v>
      </c>
      <c r="C186" s="517"/>
      <c r="D186" s="517"/>
      <c r="E186" s="517"/>
      <c r="F186" s="517"/>
      <c r="G186" s="517"/>
      <c r="H186" s="517"/>
    </row>
    <row r="187" spans="2:8">
      <c r="B187" s="538" t="s">
        <v>219</v>
      </c>
      <c r="C187" s="517"/>
      <c r="D187" s="517"/>
      <c r="E187" s="517"/>
      <c r="F187" s="517"/>
      <c r="G187" s="517"/>
      <c r="H187" s="517"/>
    </row>
    <row r="188" spans="2:8" ht="25.5">
      <c r="B188" s="538" t="s">
        <v>220</v>
      </c>
      <c r="C188" s="517"/>
      <c r="D188" s="517"/>
      <c r="E188" s="517"/>
      <c r="F188" s="517"/>
      <c r="G188" s="517"/>
      <c r="H188" s="517"/>
    </row>
    <row r="189" spans="2:8">
      <c r="B189" s="538"/>
      <c r="C189" s="517"/>
      <c r="D189" s="517"/>
      <c r="E189" s="517"/>
      <c r="F189" s="517"/>
      <c r="G189" s="517"/>
      <c r="H189" s="517"/>
    </row>
    <row r="190" spans="2:8" ht="25.5">
      <c r="B190" s="542" t="s">
        <v>222</v>
      </c>
      <c r="C190" s="517" t="s">
        <v>980</v>
      </c>
      <c r="D190" s="517" t="s">
        <v>980</v>
      </c>
      <c r="E190" s="517" t="s">
        <v>980</v>
      </c>
      <c r="F190" s="517" t="s">
        <v>980</v>
      </c>
      <c r="G190" s="517" t="s">
        <v>980</v>
      </c>
      <c r="H190" s="517" t="s">
        <v>980</v>
      </c>
    </row>
    <row r="191" spans="2:8">
      <c r="B191" s="533" t="s">
        <v>214</v>
      </c>
      <c r="C191" s="517"/>
      <c r="D191" s="517"/>
      <c r="E191" s="517"/>
      <c r="F191" s="517"/>
      <c r="G191" s="517"/>
      <c r="H191" s="517"/>
    </row>
    <row r="192" spans="2:8">
      <c r="B192" s="538" t="s">
        <v>215</v>
      </c>
      <c r="C192" s="517"/>
      <c r="D192" s="517"/>
      <c r="E192" s="517"/>
      <c r="F192" s="517"/>
      <c r="G192" s="517"/>
      <c r="H192" s="517"/>
    </row>
    <row r="193" spans="2:8">
      <c r="B193" s="538" t="s">
        <v>216</v>
      </c>
      <c r="C193" s="517"/>
      <c r="D193" s="517"/>
      <c r="E193" s="517"/>
      <c r="F193" s="517"/>
      <c r="G193" s="517"/>
      <c r="H193" s="517"/>
    </row>
    <row r="194" spans="2:8">
      <c r="B194" s="533" t="s">
        <v>217</v>
      </c>
      <c r="C194" s="517"/>
      <c r="D194" s="517"/>
      <c r="E194" s="517"/>
      <c r="F194" s="517"/>
      <c r="G194" s="517"/>
      <c r="H194" s="517"/>
    </row>
    <row r="195" spans="2:8">
      <c r="B195" s="533" t="s">
        <v>207</v>
      </c>
      <c r="C195" s="517"/>
      <c r="D195" s="517"/>
      <c r="E195" s="517"/>
      <c r="F195" s="517"/>
      <c r="G195" s="517"/>
      <c r="H195" s="517"/>
    </row>
    <row r="196" spans="2:8">
      <c r="B196" s="538" t="s">
        <v>218</v>
      </c>
      <c r="C196" s="517"/>
      <c r="D196" s="517"/>
      <c r="E196" s="517"/>
      <c r="F196" s="517"/>
      <c r="G196" s="517"/>
      <c r="H196" s="517"/>
    </row>
    <row r="197" spans="2:8">
      <c r="B197" s="538" t="s">
        <v>219</v>
      </c>
      <c r="C197" s="517"/>
      <c r="D197" s="517"/>
      <c r="E197" s="517"/>
      <c r="F197" s="517"/>
      <c r="G197" s="517"/>
      <c r="H197" s="517"/>
    </row>
    <row r="198" spans="2:8" ht="25.5">
      <c r="B198" s="538" t="s">
        <v>220</v>
      </c>
      <c r="C198" s="517"/>
      <c r="D198" s="517"/>
      <c r="E198" s="517"/>
      <c r="F198" s="517"/>
      <c r="G198" s="517"/>
      <c r="H198" s="517"/>
    </row>
    <row r="199" spans="2:8">
      <c r="B199" s="538"/>
      <c r="C199" s="517"/>
      <c r="D199" s="517"/>
      <c r="E199" s="517"/>
      <c r="F199" s="517"/>
      <c r="G199" s="517"/>
      <c r="H199" s="517"/>
    </row>
    <row r="200" spans="2:8" ht="25.5">
      <c r="B200" s="542" t="s">
        <v>223</v>
      </c>
      <c r="C200" s="517" t="s">
        <v>980</v>
      </c>
      <c r="D200" s="517" t="s">
        <v>980</v>
      </c>
      <c r="E200" s="517" t="s">
        <v>980</v>
      </c>
      <c r="F200" s="517" t="s">
        <v>980</v>
      </c>
      <c r="G200" s="517" t="s">
        <v>980</v>
      </c>
      <c r="H200" s="517" t="s">
        <v>980</v>
      </c>
    </row>
    <row r="201" spans="2:8">
      <c r="B201" s="533" t="s">
        <v>214</v>
      </c>
      <c r="C201" s="517"/>
      <c r="D201" s="517"/>
      <c r="E201" s="517"/>
      <c r="F201" s="517"/>
      <c r="G201" s="517"/>
      <c r="H201" s="517"/>
    </row>
    <row r="202" spans="2:8">
      <c r="B202" s="538" t="s">
        <v>215</v>
      </c>
      <c r="C202" s="517"/>
      <c r="D202" s="517"/>
      <c r="E202" s="517"/>
      <c r="F202" s="517"/>
      <c r="G202" s="517"/>
      <c r="H202" s="517"/>
    </row>
    <row r="203" spans="2:8">
      <c r="B203" s="538" t="s">
        <v>216</v>
      </c>
      <c r="C203" s="517"/>
      <c r="D203" s="517"/>
      <c r="E203" s="517"/>
      <c r="F203" s="517"/>
      <c r="G203" s="517"/>
      <c r="H203" s="517"/>
    </row>
    <row r="204" spans="2:8">
      <c r="B204" s="533" t="s">
        <v>217</v>
      </c>
      <c r="C204" s="517"/>
      <c r="D204" s="517"/>
      <c r="E204" s="517"/>
      <c r="F204" s="517"/>
      <c r="G204" s="517"/>
      <c r="H204" s="517"/>
    </row>
    <row r="205" spans="2:8">
      <c r="B205" s="533" t="s">
        <v>207</v>
      </c>
      <c r="C205" s="517"/>
      <c r="D205" s="517"/>
      <c r="E205" s="517"/>
      <c r="F205" s="517"/>
      <c r="G205" s="517"/>
      <c r="H205" s="517"/>
    </row>
    <row r="206" spans="2:8">
      <c r="B206" s="538" t="s">
        <v>218</v>
      </c>
      <c r="C206" s="517"/>
      <c r="D206" s="517"/>
      <c r="E206" s="517"/>
      <c r="F206" s="517"/>
      <c r="G206" s="517"/>
      <c r="H206" s="517"/>
    </row>
    <row r="207" spans="2:8">
      <c r="B207" s="538" t="s">
        <v>219</v>
      </c>
      <c r="C207" s="517"/>
      <c r="D207" s="517"/>
      <c r="E207" s="517"/>
      <c r="F207" s="517"/>
      <c r="G207" s="517"/>
      <c r="H207" s="517"/>
    </row>
    <row r="208" spans="2:8" ht="26.25" thickBot="1">
      <c r="B208" s="543" t="s">
        <v>220</v>
      </c>
      <c r="C208" s="517" t="s">
        <v>981</v>
      </c>
      <c r="D208" s="517" t="s">
        <v>981</v>
      </c>
      <c r="E208" s="517" t="s">
        <v>981</v>
      </c>
      <c r="F208" s="517" t="s">
        <v>981</v>
      </c>
      <c r="G208" s="517" t="s">
        <v>981</v>
      </c>
      <c r="H208" s="517" t="s">
        <v>981</v>
      </c>
    </row>
    <row r="209" spans="2:8" ht="15.75" thickTop="1">
      <c r="B209" s="1115" t="s">
        <v>936</v>
      </c>
      <c r="C209" s="1115"/>
      <c r="D209" s="1115"/>
      <c r="E209" s="1115"/>
      <c r="F209" s="1115"/>
      <c r="G209" s="1115"/>
      <c r="H209" s="1115"/>
    </row>
    <row r="210" spans="2:8">
      <c r="B210" s="1128" t="s">
        <v>962</v>
      </c>
      <c r="C210" s="1128"/>
      <c r="D210" s="1128"/>
      <c r="E210" s="1128"/>
      <c r="F210" s="1128"/>
      <c r="G210" s="1128"/>
      <c r="H210" s="1128"/>
    </row>
    <row r="211" spans="2:8">
      <c r="B211" s="544"/>
      <c r="C211" s="544"/>
      <c r="D211" s="544"/>
      <c r="E211" s="544"/>
      <c r="F211" s="544"/>
      <c r="G211" s="544"/>
      <c r="H211" s="544"/>
    </row>
    <row r="212" spans="2:8">
      <c r="B212" s="545"/>
      <c r="C212" s="537"/>
      <c r="D212" s="537"/>
      <c r="E212" s="537"/>
      <c r="F212" s="537"/>
      <c r="G212" s="537"/>
      <c r="H212" s="537"/>
    </row>
    <row r="213" spans="2:8">
      <c r="B213" s="1129" t="s">
        <v>21</v>
      </c>
      <c r="C213" s="1129"/>
      <c r="D213" s="1129"/>
      <c r="E213" s="1129"/>
      <c r="F213" s="1129"/>
      <c r="G213" s="1129"/>
      <c r="H213" s="1129"/>
    </row>
    <row r="214" spans="2:8">
      <c r="B214" s="1130" t="s">
        <v>20</v>
      </c>
      <c r="C214" s="1126"/>
      <c r="D214" s="1126"/>
      <c r="E214" s="1126"/>
      <c r="F214" s="1126"/>
      <c r="G214" s="1126"/>
      <c r="H214" s="1126"/>
    </row>
    <row r="215" spans="2:8">
      <c r="B215" s="546" t="s">
        <v>225</v>
      </c>
      <c r="C215" s="537"/>
      <c r="D215" s="537"/>
      <c r="E215" s="537"/>
      <c r="F215" s="537"/>
      <c r="G215" s="537"/>
      <c r="H215" s="537"/>
    </row>
    <row r="216" spans="2:8">
      <c r="B216" s="545"/>
      <c r="C216" s="537"/>
      <c r="D216" s="537"/>
      <c r="E216" s="537"/>
      <c r="F216" s="537"/>
      <c r="G216" s="537"/>
      <c r="H216" s="537"/>
    </row>
    <row r="217" spans="2:8">
      <c r="B217" s="547"/>
      <c r="C217" s="507">
        <v>2014</v>
      </c>
      <c r="D217" s="507">
        <v>2015</v>
      </c>
      <c r="E217" s="507">
        <v>2016</v>
      </c>
      <c r="F217" s="507">
        <v>2017</v>
      </c>
      <c r="G217" s="507">
        <v>2018</v>
      </c>
      <c r="H217" s="507">
        <v>2019</v>
      </c>
    </row>
    <row r="218" spans="2:8">
      <c r="B218" s="541" t="s">
        <v>198</v>
      </c>
      <c r="C218" s="502"/>
      <c r="D218" s="502"/>
      <c r="E218" s="502"/>
      <c r="F218" s="502"/>
      <c r="G218" s="502"/>
      <c r="H218" s="502"/>
    </row>
    <row r="219" spans="2:8">
      <c r="B219" s="533" t="s">
        <v>199</v>
      </c>
      <c r="C219" s="517"/>
      <c r="D219" s="517"/>
      <c r="E219" s="548"/>
      <c r="F219" s="548"/>
      <c r="G219" s="548"/>
      <c r="H219" s="548"/>
    </row>
    <row r="220" spans="2:8">
      <c r="B220" s="534" t="s">
        <v>957</v>
      </c>
      <c r="C220" s="517" t="s">
        <v>979</v>
      </c>
      <c r="D220" s="517">
        <v>1951.7850000000001</v>
      </c>
      <c r="E220" s="517">
        <v>2480.0189999999998</v>
      </c>
      <c r="F220" s="517">
        <v>2040.0450000000001</v>
      </c>
      <c r="G220" s="517">
        <v>3838.2069999999999</v>
      </c>
      <c r="H220" s="517">
        <v>4960.6360000000004</v>
      </c>
    </row>
    <row r="221" spans="2:8">
      <c r="B221" s="534" t="s">
        <v>958</v>
      </c>
      <c r="C221" s="517" t="s">
        <v>979</v>
      </c>
      <c r="D221" s="517">
        <v>17568.901000000002</v>
      </c>
      <c r="E221" s="517">
        <v>31091.142</v>
      </c>
      <c r="F221" s="517">
        <v>32988.531999999999</v>
      </c>
      <c r="G221" s="517">
        <v>36091.705000000002</v>
      </c>
      <c r="H221" s="517">
        <v>45977.58</v>
      </c>
    </row>
    <row r="222" spans="2:8">
      <c r="B222" s="535" t="s">
        <v>202</v>
      </c>
      <c r="C222" s="517" t="s">
        <v>979</v>
      </c>
      <c r="D222" s="517">
        <v>553.07799999999997</v>
      </c>
      <c r="E222" s="517">
        <v>633.25</v>
      </c>
      <c r="F222" s="517">
        <v>573.03</v>
      </c>
      <c r="G222" s="517">
        <v>672.24</v>
      </c>
      <c r="H222" s="517">
        <v>729.94</v>
      </c>
    </row>
    <row r="223" spans="2:8">
      <c r="B223" s="533" t="s">
        <v>203</v>
      </c>
      <c r="C223" s="517"/>
      <c r="D223" s="517"/>
      <c r="E223" s="517"/>
      <c r="F223" s="517"/>
      <c r="G223" s="517"/>
      <c r="H223" s="517"/>
    </row>
    <row r="224" spans="2:8">
      <c r="B224" s="534" t="s">
        <v>204</v>
      </c>
      <c r="C224" s="517" t="s">
        <v>979</v>
      </c>
      <c r="D224" s="517">
        <v>516.47</v>
      </c>
      <c r="E224" s="517">
        <v>678.41</v>
      </c>
      <c r="F224" s="517">
        <v>729.19</v>
      </c>
      <c r="G224" s="517">
        <v>798.34</v>
      </c>
      <c r="H224" s="517">
        <v>922.24</v>
      </c>
    </row>
    <row r="225" spans="2:8" ht="25.5">
      <c r="B225" s="534" t="s">
        <v>205</v>
      </c>
      <c r="C225" s="517"/>
      <c r="D225" s="517" t="s">
        <v>981</v>
      </c>
      <c r="E225" s="517" t="s">
        <v>981</v>
      </c>
      <c r="F225" s="517" t="s">
        <v>981</v>
      </c>
      <c r="G225" s="517"/>
      <c r="H225" s="517"/>
    </row>
    <row r="226" spans="2:8">
      <c r="B226" s="534" t="s">
        <v>206</v>
      </c>
      <c r="C226" s="517" t="s">
        <v>979</v>
      </c>
      <c r="D226" s="517">
        <v>1337.64</v>
      </c>
      <c r="E226" s="517">
        <v>1785.6</v>
      </c>
      <c r="F226" s="517">
        <v>2054.64</v>
      </c>
      <c r="G226" s="517">
        <v>2181.38</v>
      </c>
      <c r="H226" s="517">
        <v>2501.16</v>
      </c>
    </row>
    <row r="227" spans="2:8">
      <c r="B227" s="533" t="s">
        <v>207</v>
      </c>
      <c r="C227" s="517"/>
      <c r="D227" s="517"/>
      <c r="E227" s="517"/>
      <c r="F227" s="517"/>
      <c r="G227" s="517"/>
      <c r="H227" s="517"/>
    </row>
    <row r="228" spans="2:8">
      <c r="B228" s="533" t="s">
        <v>208</v>
      </c>
      <c r="C228" s="549" t="s">
        <v>979</v>
      </c>
      <c r="D228" s="549">
        <v>35709.423000000003</v>
      </c>
      <c r="E228" s="549">
        <v>35261.506999999998</v>
      </c>
      <c r="F228" s="549">
        <v>34967.107000000004</v>
      </c>
      <c r="G228" s="549">
        <v>34081.978000000003</v>
      </c>
      <c r="H228" s="549">
        <v>34065.410000000003</v>
      </c>
    </row>
    <row r="229" spans="2:8">
      <c r="B229" s="536" t="s">
        <v>131</v>
      </c>
      <c r="C229" s="549"/>
      <c r="D229" s="549"/>
      <c r="E229" s="549"/>
      <c r="F229" s="549"/>
      <c r="G229" s="549"/>
      <c r="H229" s="549"/>
    </row>
    <row r="230" spans="2:8">
      <c r="B230" s="536" t="s">
        <v>132</v>
      </c>
      <c r="C230" s="517"/>
      <c r="D230" s="517"/>
      <c r="E230" s="517"/>
      <c r="F230" s="517"/>
      <c r="G230" s="517"/>
      <c r="H230" s="517"/>
    </row>
    <row r="231" spans="2:8">
      <c r="B231" s="533" t="s">
        <v>961</v>
      </c>
      <c r="C231" s="517" t="s">
        <v>979</v>
      </c>
      <c r="D231" s="517">
        <v>50249.976999999999</v>
      </c>
      <c r="E231" s="517">
        <v>13197.27</v>
      </c>
      <c r="F231" s="517">
        <v>12659.38</v>
      </c>
      <c r="G231" s="517">
        <v>14479.23</v>
      </c>
      <c r="H231" s="517">
        <v>16194.5</v>
      </c>
    </row>
    <row r="232" spans="2:8">
      <c r="B232" s="533"/>
      <c r="C232" s="517"/>
      <c r="D232" s="517"/>
      <c r="E232" s="517"/>
      <c r="F232" s="517"/>
      <c r="G232" s="517"/>
      <c r="H232" s="517"/>
    </row>
    <row r="233" spans="2:8">
      <c r="B233" s="533" t="s">
        <v>226</v>
      </c>
      <c r="C233" s="548" t="s">
        <v>979</v>
      </c>
      <c r="D233" s="548">
        <v>107885.80899999999</v>
      </c>
      <c r="E233" s="548">
        <v>85829.467999999993</v>
      </c>
      <c r="F233" s="548">
        <v>86012.402000000002</v>
      </c>
      <c r="G233" s="548">
        <v>92143.07</v>
      </c>
      <c r="H233" s="548">
        <v>105351.476</v>
      </c>
    </row>
    <row r="234" spans="2:8">
      <c r="B234" s="538" t="s">
        <v>211</v>
      </c>
      <c r="C234" s="517"/>
      <c r="D234" s="517"/>
      <c r="E234" s="517"/>
      <c r="F234" s="517"/>
      <c r="G234" s="517"/>
      <c r="H234" s="517"/>
    </row>
    <row r="235" spans="2:8">
      <c r="B235" s="538"/>
      <c r="C235" s="517"/>
      <c r="D235" s="517"/>
      <c r="E235" s="517"/>
      <c r="F235" s="517"/>
      <c r="G235" s="517"/>
      <c r="H235" s="517"/>
    </row>
    <row r="236" spans="2:8">
      <c r="B236" s="533" t="s">
        <v>212</v>
      </c>
      <c r="C236" s="517" t="s">
        <v>979</v>
      </c>
      <c r="D236" s="517" t="s">
        <v>979</v>
      </c>
      <c r="E236" s="517" t="s">
        <v>979</v>
      </c>
      <c r="F236" s="517" t="s">
        <v>979</v>
      </c>
      <c r="G236" s="517" t="s">
        <v>979</v>
      </c>
      <c r="H236" s="517" t="s">
        <v>979</v>
      </c>
    </row>
    <row r="237" spans="2:8">
      <c r="B237" s="533"/>
      <c r="C237" s="517"/>
      <c r="D237" s="517"/>
      <c r="E237" s="517"/>
      <c r="F237" s="517"/>
      <c r="G237" s="517"/>
      <c r="H237" s="517"/>
    </row>
    <row r="238" spans="2:8">
      <c r="B238" s="541" t="s">
        <v>213</v>
      </c>
      <c r="C238" s="517"/>
      <c r="D238" s="517"/>
      <c r="E238" s="517"/>
      <c r="F238" s="517"/>
      <c r="G238" s="517"/>
      <c r="H238" s="517"/>
    </row>
    <row r="239" spans="2:8">
      <c r="B239" s="533" t="s">
        <v>214</v>
      </c>
      <c r="C239" s="517"/>
      <c r="D239" s="517"/>
      <c r="E239" s="517"/>
      <c r="F239" s="517"/>
      <c r="G239" s="517"/>
      <c r="H239" s="517"/>
    </row>
    <row r="240" spans="2:8">
      <c r="B240" s="538" t="s">
        <v>215</v>
      </c>
      <c r="C240" s="517" t="s">
        <v>979</v>
      </c>
      <c r="D240" s="517">
        <v>3930.0340000000001</v>
      </c>
      <c r="E240" s="517">
        <v>4521.84</v>
      </c>
      <c r="F240" s="517">
        <v>4828.8209999999999</v>
      </c>
      <c r="G240" s="517">
        <v>5181.9979999999996</v>
      </c>
      <c r="H240" s="517">
        <v>5308.84</v>
      </c>
    </row>
    <row r="241" spans="2:8">
      <c r="B241" s="538" t="s">
        <v>216</v>
      </c>
      <c r="C241" s="517"/>
      <c r="D241" s="517"/>
      <c r="E241" s="517"/>
      <c r="F241" s="517"/>
      <c r="G241" s="517"/>
      <c r="H241" s="517"/>
    </row>
    <row r="242" spans="2:8">
      <c r="B242" s="533" t="s">
        <v>217</v>
      </c>
      <c r="C242" s="517" t="s">
        <v>979</v>
      </c>
      <c r="D242" s="517">
        <v>618.83399999999995</v>
      </c>
      <c r="E242" s="517">
        <v>2108.797</v>
      </c>
      <c r="F242" s="517">
        <v>2271.7069999999999</v>
      </c>
      <c r="G242" s="517">
        <v>2559.7350000000001</v>
      </c>
      <c r="H242" s="517">
        <v>2825.0610000000001</v>
      </c>
    </row>
    <row r="243" spans="2:8">
      <c r="B243" s="533" t="s">
        <v>207</v>
      </c>
      <c r="C243" s="517"/>
      <c r="D243" s="517"/>
      <c r="E243" s="517"/>
      <c r="F243" s="517"/>
      <c r="G243" s="517"/>
      <c r="H243" s="517"/>
    </row>
    <row r="244" spans="2:8">
      <c r="B244" s="538" t="s">
        <v>218</v>
      </c>
      <c r="C244" s="517" t="s">
        <v>980</v>
      </c>
      <c r="D244" s="517" t="s">
        <v>980</v>
      </c>
      <c r="E244" s="517" t="s">
        <v>980</v>
      </c>
      <c r="F244" s="517" t="s">
        <v>980</v>
      </c>
      <c r="G244" s="517" t="s">
        <v>980</v>
      </c>
      <c r="H244" s="517" t="s">
        <v>980</v>
      </c>
    </row>
    <row r="245" spans="2:8">
      <c r="B245" s="538" t="s">
        <v>219</v>
      </c>
      <c r="C245" s="517" t="s">
        <v>980</v>
      </c>
      <c r="D245" s="517" t="s">
        <v>980</v>
      </c>
      <c r="E245" s="517" t="s">
        <v>980</v>
      </c>
      <c r="F245" s="517" t="s">
        <v>980</v>
      </c>
      <c r="G245" s="517" t="s">
        <v>980</v>
      </c>
      <c r="H245" s="517" t="s">
        <v>980</v>
      </c>
    </row>
    <row r="246" spans="2:8" ht="25.5">
      <c r="B246" s="538" t="s">
        <v>220</v>
      </c>
      <c r="C246" s="517" t="s">
        <v>980</v>
      </c>
      <c r="D246" s="517" t="s">
        <v>980</v>
      </c>
      <c r="E246" s="517" t="s">
        <v>980</v>
      </c>
      <c r="F246" s="517" t="s">
        <v>980</v>
      </c>
      <c r="G246" s="517" t="s">
        <v>980</v>
      </c>
      <c r="H246" s="517" t="s">
        <v>980</v>
      </c>
    </row>
    <row r="247" spans="2:8">
      <c r="B247" s="538"/>
      <c r="C247" s="517"/>
      <c r="D247" s="517"/>
      <c r="E247" s="517"/>
      <c r="F247" s="517"/>
      <c r="G247" s="517"/>
      <c r="H247" s="517"/>
    </row>
    <row r="248" spans="2:8" ht="25.5">
      <c r="B248" s="542" t="s">
        <v>221</v>
      </c>
      <c r="C248" s="517" t="s">
        <v>980</v>
      </c>
      <c r="D248" s="517" t="s">
        <v>980</v>
      </c>
      <c r="E248" s="517" t="s">
        <v>980</v>
      </c>
      <c r="F248" s="517" t="s">
        <v>980</v>
      </c>
      <c r="G248" s="517" t="s">
        <v>980</v>
      </c>
      <c r="H248" s="517" t="s">
        <v>980</v>
      </c>
    </row>
    <row r="249" spans="2:8">
      <c r="B249" s="533" t="s">
        <v>214</v>
      </c>
      <c r="C249" s="517"/>
      <c r="D249" s="517"/>
      <c r="E249" s="517"/>
      <c r="F249" s="517"/>
      <c r="G249" s="517"/>
      <c r="H249" s="517"/>
    </row>
    <row r="250" spans="2:8">
      <c r="B250" s="538" t="s">
        <v>215</v>
      </c>
      <c r="C250" s="517"/>
      <c r="D250" s="517"/>
      <c r="E250" s="517"/>
      <c r="F250" s="517"/>
      <c r="G250" s="517"/>
      <c r="H250" s="517"/>
    </row>
    <row r="251" spans="2:8">
      <c r="B251" s="538" t="s">
        <v>216</v>
      </c>
      <c r="C251" s="517"/>
      <c r="D251" s="517"/>
      <c r="E251" s="517"/>
      <c r="F251" s="517"/>
      <c r="G251" s="517"/>
      <c r="H251" s="517"/>
    </row>
    <row r="252" spans="2:8">
      <c r="B252" s="533" t="s">
        <v>217</v>
      </c>
      <c r="C252" s="517"/>
      <c r="D252" s="517"/>
      <c r="E252" s="517"/>
      <c r="F252" s="517"/>
      <c r="G252" s="517"/>
      <c r="H252" s="517"/>
    </row>
    <row r="253" spans="2:8">
      <c r="B253" s="533" t="s">
        <v>207</v>
      </c>
      <c r="C253" s="517"/>
      <c r="D253" s="517"/>
      <c r="E253" s="517"/>
      <c r="F253" s="517"/>
      <c r="G253" s="517"/>
      <c r="H253" s="517"/>
    </row>
    <row r="254" spans="2:8">
      <c r="B254" s="538" t="s">
        <v>218</v>
      </c>
      <c r="C254" s="517"/>
      <c r="D254" s="517"/>
      <c r="E254" s="517"/>
      <c r="F254" s="517"/>
      <c r="G254" s="517"/>
      <c r="H254" s="517"/>
    </row>
    <row r="255" spans="2:8">
      <c r="B255" s="538" t="s">
        <v>219</v>
      </c>
      <c r="C255" s="517"/>
      <c r="D255" s="517"/>
      <c r="E255" s="517"/>
      <c r="F255" s="517"/>
      <c r="G255" s="517"/>
      <c r="H255" s="517"/>
    </row>
    <row r="256" spans="2:8" ht="25.5">
      <c r="B256" s="538" t="s">
        <v>220</v>
      </c>
      <c r="C256" s="517"/>
      <c r="D256" s="517"/>
      <c r="E256" s="517"/>
      <c r="F256" s="517"/>
      <c r="G256" s="517"/>
      <c r="H256" s="517"/>
    </row>
    <row r="257" spans="2:8">
      <c r="B257" s="538"/>
      <c r="C257" s="517"/>
      <c r="D257" s="517"/>
      <c r="E257" s="517"/>
      <c r="F257" s="517"/>
      <c r="G257" s="517"/>
      <c r="H257" s="517"/>
    </row>
    <row r="258" spans="2:8" ht="25.5">
      <c r="B258" s="542" t="s">
        <v>222</v>
      </c>
      <c r="C258" s="517" t="s">
        <v>980</v>
      </c>
      <c r="D258" s="517" t="s">
        <v>980</v>
      </c>
      <c r="E258" s="517" t="s">
        <v>980</v>
      </c>
      <c r="F258" s="517" t="s">
        <v>980</v>
      </c>
      <c r="G258" s="517" t="s">
        <v>980</v>
      </c>
      <c r="H258" s="517" t="s">
        <v>980</v>
      </c>
    </row>
    <row r="259" spans="2:8">
      <c r="B259" s="533" t="s">
        <v>214</v>
      </c>
      <c r="C259" s="517"/>
      <c r="D259" s="517"/>
      <c r="E259" s="517"/>
      <c r="F259" s="517"/>
      <c r="G259" s="517"/>
      <c r="H259" s="517"/>
    </row>
    <row r="260" spans="2:8">
      <c r="B260" s="538" t="s">
        <v>215</v>
      </c>
      <c r="C260" s="517"/>
      <c r="D260" s="517"/>
      <c r="E260" s="517"/>
      <c r="F260" s="517"/>
      <c r="G260" s="517"/>
      <c r="H260" s="517"/>
    </row>
    <row r="261" spans="2:8">
      <c r="B261" s="538" t="s">
        <v>216</v>
      </c>
      <c r="C261" s="517"/>
      <c r="D261" s="517"/>
      <c r="E261" s="517"/>
      <c r="F261" s="517"/>
      <c r="G261" s="517"/>
      <c r="H261" s="517"/>
    </row>
    <row r="262" spans="2:8">
      <c r="B262" s="533" t="s">
        <v>217</v>
      </c>
      <c r="C262" s="517"/>
      <c r="D262" s="517"/>
      <c r="E262" s="517"/>
      <c r="F262" s="517"/>
      <c r="G262" s="517"/>
      <c r="H262" s="517"/>
    </row>
    <row r="263" spans="2:8">
      <c r="B263" s="533" t="s">
        <v>207</v>
      </c>
      <c r="C263" s="517"/>
      <c r="D263" s="517"/>
      <c r="E263" s="517"/>
      <c r="F263" s="517"/>
      <c r="G263" s="517"/>
      <c r="H263" s="517"/>
    </row>
    <row r="264" spans="2:8">
      <c r="B264" s="538" t="s">
        <v>218</v>
      </c>
      <c r="C264" s="517"/>
      <c r="D264" s="517"/>
      <c r="E264" s="517"/>
      <c r="F264" s="517"/>
      <c r="G264" s="517"/>
      <c r="H264" s="517"/>
    </row>
    <row r="265" spans="2:8">
      <c r="B265" s="538" t="s">
        <v>219</v>
      </c>
      <c r="C265" s="517"/>
      <c r="D265" s="517"/>
      <c r="E265" s="517"/>
      <c r="F265" s="517"/>
      <c r="G265" s="517"/>
      <c r="H265" s="517"/>
    </row>
    <row r="266" spans="2:8" ht="25.5">
      <c r="B266" s="538" t="s">
        <v>220</v>
      </c>
      <c r="C266" s="517"/>
      <c r="D266" s="517"/>
      <c r="E266" s="517"/>
      <c r="F266" s="517"/>
      <c r="G266" s="517"/>
      <c r="H266" s="517"/>
    </row>
    <row r="267" spans="2:8">
      <c r="B267" s="538"/>
      <c r="C267" s="517"/>
      <c r="D267" s="517"/>
      <c r="E267" s="517"/>
      <c r="F267" s="517"/>
      <c r="G267" s="517"/>
      <c r="H267" s="517"/>
    </row>
    <row r="268" spans="2:8" ht="25.5">
      <c r="B268" s="542" t="s">
        <v>223</v>
      </c>
      <c r="C268" s="517" t="s">
        <v>980</v>
      </c>
      <c r="D268" s="517" t="s">
        <v>980</v>
      </c>
      <c r="E268" s="517" t="s">
        <v>980</v>
      </c>
      <c r="F268" s="517" t="s">
        <v>980</v>
      </c>
      <c r="G268" s="517" t="s">
        <v>980</v>
      </c>
      <c r="H268" s="517" t="s">
        <v>980</v>
      </c>
    </row>
    <row r="269" spans="2:8">
      <c r="B269" s="533" t="s">
        <v>214</v>
      </c>
      <c r="C269" s="517"/>
      <c r="D269" s="517"/>
      <c r="E269" s="517"/>
      <c r="F269" s="517"/>
      <c r="G269" s="517"/>
      <c r="H269" s="517"/>
    </row>
    <row r="270" spans="2:8">
      <c r="B270" s="538" t="s">
        <v>215</v>
      </c>
      <c r="C270" s="517"/>
      <c r="D270" s="517"/>
      <c r="E270" s="517"/>
      <c r="F270" s="517"/>
      <c r="G270" s="517"/>
      <c r="H270" s="517"/>
    </row>
    <row r="271" spans="2:8">
      <c r="B271" s="538" t="s">
        <v>216</v>
      </c>
      <c r="C271" s="517"/>
      <c r="D271" s="517"/>
      <c r="E271" s="517"/>
      <c r="F271" s="517"/>
      <c r="G271" s="517"/>
      <c r="H271" s="517"/>
    </row>
    <row r="272" spans="2:8">
      <c r="B272" s="533" t="s">
        <v>217</v>
      </c>
      <c r="C272" s="517"/>
      <c r="D272" s="517"/>
      <c r="E272" s="517"/>
      <c r="F272" s="517"/>
      <c r="G272" s="517"/>
      <c r="H272" s="517"/>
    </row>
    <row r="273" spans="2:8">
      <c r="B273" s="533" t="s">
        <v>207</v>
      </c>
      <c r="C273" s="517"/>
      <c r="D273" s="517"/>
      <c r="E273" s="517"/>
      <c r="F273" s="517"/>
      <c r="G273" s="517"/>
      <c r="H273" s="517"/>
    </row>
    <row r="274" spans="2:8">
      <c r="B274" s="538" t="s">
        <v>218</v>
      </c>
      <c r="C274" s="517"/>
      <c r="D274" s="517"/>
      <c r="E274" s="517"/>
      <c r="F274" s="517"/>
      <c r="G274" s="517"/>
      <c r="H274" s="517"/>
    </row>
    <row r="275" spans="2:8">
      <c r="B275" s="538" t="s">
        <v>219</v>
      </c>
      <c r="C275" s="517"/>
      <c r="D275" s="517"/>
      <c r="E275" s="517"/>
      <c r="F275" s="517"/>
      <c r="G275" s="517"/>
      <c r="H275" s="517"/>
    </row>
    <row r="276" spans="2:8" ht="26.25" thickBot="1">
      <c r="B276" s="543" t="s">
        <v>220</v>
      </c>
      <c r="C276" s="517" t="s">
        <v>981</v>
      </c>
      <c r="D276" s="517" t="s">
        <v>981</v>
      </c>
      <c r="E276" s="517" t="s">
        <v>981</v>
      </c>
      <c r="F276" s="517" t="s">
        <v>981</v>
      </c>
      <c r="G276" s="517" t="s">
        <v>981</v>
      </c>
      <c r="H276" s="517"/>
    </row>
    <row r="277" spans="2:8" ht="15.75" thickTop="1">
      <c r="B277" s="1115" t="s">
        <v>936</v>
      </c>
      <c r="C277" s="1115"/>
      <c r="D277" s="1115"/>
      <c r="E277" s="1115"/>
      <c r="F277" s="1115"/>
      <c r="G277" s="1115"/>
      <c r="H277" s="1115"/>
    </row>
    <row r="278" spans="2:8">
      <c r="B278" s="1128" t="s">
        <v>963</v>
      </c>
      <c r="C278" s="1128"/>
      <c r="D278" s="1128"/>
      <c r="E278" s="1128"/>
      <c r="F278" s="1128"/>
      <c r="G278" s="1128"/>
      <c r="H278" s="1128"/>
    </row>
    <row r="279" spans="2:8">
      <c r="B279" s="508"/>
      <c r="C279" s="502"/>
      <c r="D279" s="502"/>
      <c r="E279" s="502"/>
      <c r="F279" s="502"/>
      <c r="G279" s="502"/>
      <c r="H279" s="502"/>
    </row>
    <row r="280" spans="2:8">
      <c r="B280" s="1116" t="s">
        <v>24</v>
      </c>
      <c r="C280" s="1116"/>
      <c r="D280" s="1116"/>
      <c r="E280" s="1116"/>
      <c r="F280" s="1116"/>
      <c r="G280" s="1116"/>
      <c r="H280" s="1116"/>
    </row>
    <row r="281" spans="2:8">
      <c r="B281" s="504" t="s">
        <v>23</v>
      </c>
      <c r="C281" s="502"/>
      <c r="D281" s="502"/>
      <c r="E281" s="502"/>
      <c r="F281" s="502"/>
      <c r="G281" s="502"/>
      <c r="H281" s="502"/>
    </row>
    <row r="282" spans="2:8">
      <c r="B282" s="513" t="s">
        <v>173</v>
      </c>
      <c r="C282" s="502"/>
      <c r="D282" s="502"/>
      <c r="E282" s="502"/>
      <c r="F282" s="502"/>
      <c r="G282" s="502"/>
      <c r="H282" s="502"/>
    </row>
    <row r="283" spans="2:8">
      <c r="B283" s="508"/>
      <c r="C283" s="502"/>
      <c r="D283" s="502"/>
      <c r="E283" s="502"/>
      <c r="F283" s="502"/>
      <c r="G283" s="502"/>
      <c r="H283" s="502"/>
    </row>
    <row r="284" spans="2:8">
      <c r="B284" s="506"/>
      <c r="C284" s="507">
        <v>2014</v>
      </c>
      <c r="D284" s="507">
        <v>2015</v>
      </c>
      <c r="E284" s="507">
        <v>2016</v>
      </c>
      <c r="F284" s="507">
        <v>2017</v>
      </c>
      <c r="G284" s="507">
        <v>2018</v>
      </c>
      <c r="H284" s="507">
        <v>2019</v>
      </c>
    </row>
    <row r="285" spans="2:8">
      <c r="B285" s="85" t="s">
        <v>227</v>
      </c>
      <c r="C285" s="550"/>
      <c r="D285" s="550"/>
      <c r="E285" s="550"/>
      <c r="F285" s="550"/>
      <c r="G285" s="550"/>
      <c r="H285" s="550"/>
    </row>
    <row r="286" spans="2:8">
      <c r="B286" s="85"/>
      <c r="C286" s="550"/>
      <c r="D286" s="550"/>
      <c r="E286" s="550"/>
      <c r="F286" s="550"/>
      <c r="G286" s="550"/>
      <c r="H286" s="550"/>
    </row>
    <row r="287" spans="2:8">
      <c r="B287" s="551" t="s">
        <v>416</v>
      </c>
      <c r="C287" s="550"/>
      <c r="D287" s="550"/>
      <c r="E287" s="550"/>
      <c r="F287" s="550"/>
      <c r="G287" s="550"/>
      <c r="H287" s="550"/>
    </row>
    <row r="288" spans="2:8">
      <c r="B288" s="82" t="s">
        <v>229</v>
      </c>
      <c r="C288" s="522">
        <v>46</v>
      </c>
      <c r="D288" s="522">
        <v>47</v>
      </c>
      <c r="E288" s="522">
        <v>47</v>
      </c>
      <c r="F288" s="522">
        <v>49</v>
      </c>
      <c r="G288" s="522">
        <v>48</v>
      </c>
      <c r="H288" s="552">
        <v>48</v>
      </c>
    </row>
    <row r="289" spans="2:8">
      <c r="B289" s="553" t="s">
        <v>230</v>
      </c>
      <c r="C289" s="522">
        <v>15</v>
      </c>
      <c r="D289" s="522">
        <v>16</v>
      </c>
      <c r="E289" s="522">
        <v>16</v>
      </c>
      <c r="F289" s="522">
        <v>16</v>
      </c>
      <c r="G289" s="522">
        <v>16</v>
      </c>
      <c r="H289" s="522">
        <v>16</v>
      </c>
    </row>
    <row r="290" spans="2:8">
      <c r="B290" s="272" t="s">
        <v>163</v>
      </c>
      <c r="C290" s="522">
        <v>14</v>
      </c>
      <c r="D290" s="522">
        <v>15</v>
      </c>
      <c r="E290" s="522">
        <v>15</v>
      </c>
      <c r="F290" s="522">
        <v>15</v>
      </c>
      <c r="G290" s="522">
        <v>15</v>
      </c>
      <c r="H290" s="552">
        <v>15</v>
      </c>
    </row>
    <row r="291" spans="2:8">
      <c r="B291" s="272" t="s">
        <v>231</v>
      </c>
      <c r="C291" s="522">
        <v>1</v>
      </c>
      <c r="D291" s="522">
        <v>1</v>
      </c>
      <c r="E291" s="522">
        <v>1</v>
      </c>
      <c r="F291" s="522">
        <v>1</v>
      </c>
      <c r="G291" s="522">
        <v>1</v>
      </c>
      <c r="H291" s="552">
        <v>1</v>
      </c>
    </row>
    <row r="292" spans="2:8">
      <c r="B292" s="272" t="s">
        <v>232</v>
      </c>
      <c r="C292" s="522">
        <v>31</v>
      </c>
      <c r="D292" s="522">
        <v>31</v>
      </c>
      <c r="E292" s="522">
        <v>31</v>
      </c>
      <c r="F292" s="522">
        <v>33</v>
      </c>
      <c r="G292" s="522">
        <v>32</v>
      </c>
      <c r="H292" s="522">
        <v>32</v>
      </c>
    </row>
    <row r="293" spans="2:8">
      <c r="B293" s="554" t="s">
        <v>233</v>
      </c>
      <c r="C293" s="522">
        <v>10</v>
      </c>
      <c r="D293" s="522">
        <v>10</v>
      </c>
      <c r="E293" s="522">
        <v>10</v>
      </c>
      <c r="F293" s="522">
        <v>10</v>
      </c>
      <c r="G293" s="522">
        <v>10</v>
      </c>
      <c r="H293" s="552">
        <v>10</v>
      </c>
    </row>
    <row r="294" spans="2:8">
      <c r="B294" s="554" t="s">
        <v>234</v>
      </c>
      <c r="C294" s="522" t="s">
        <v>140</v>
      </c>
      <c r="D294" s="522" t="s">
        <v>140</v>
      </c>
      <c r="E294" s="522" t="s">
        <v>140</v>
      </c>
      <c r="F294" s="522" t="s">
        <v>140</v>
      </c>
      <c r="G294" s="522" t="s">
        <v>140</v>
      </c>
      <c r="H294" s="552" t="s">
        <v>140</v>
      </c>
    </row>
    <row r="295" spans="2:8">
      <c r="B295" s="554" t="s">
        <v>235</v>
      </c>
      <c r="C295" s="522">
        <v>2</v>
      </c>
      <c r="D295" s="522">
        <v>2</v>
      </c>
      <c r="E295" s="522">
        <v>2</v>
      </c>
      <c r="F295" s="522">
        <v>3</v>
      </c>
      <c r="G295" s="522">
        <v>3</v>
      </c>
      <c r="H295" s="552">
        <v>3</v>
      </c>
    </row>
    <row r="296" spans="2:8">
      <c r="B296" s="554" t="s">
        <v>236</v>
      </c>
      <c r="C296" s="522">
        <v>12</v>
      </c>
      <c r="D296" s="522">
        <v>12</v>
      </c>
      <c r="E296" s="522">
        <v>12</v>
      </c>
      <c r="F296" s="522">
        <v>12</v>
      </c>
      <c r="G296" s="522">
        <v>12</v>
      </c>
      <c r="H296" s="552">
        <v>12</v>
      </c>
    </row>
    <row r="297" spans="2:8">
      <c r="B297" s="554" t="s">
        <v>237</v>
      </c>
      <c r="C297" s="522">
        <v>7</v>
      </c>
      <c r="D297" s="522">
        <v>7</v>
      </c>
      <c r="E297" s="522">
        <v>7</v>
      </c>
      <c r="F297" s="522">
        <v>8</v>
      </c>
      <c r="G297" s="522">
        <v>7</v>
      </c>
      <c r="H297" s="552">
        <v>7</v>
      </c>
    </row>
    <row r="298" spans="2:8">
      <c r="B298" s="553" t="s">
        <v>238</v>
      </c>
      <c r="C298" s="511"/>
      <c r="D298" s="511"/>
      <c r="E298" s="511"/>
      <c r="F298" s="511"/>
      <c r="G298" s="511"/>
      <c r="H298" s="511"/>
    </row>
    <row r="299" spans="2:8">
      <c r="B299" s="553"/>
      <c r="C299" s="511"/>
      <c r="D299" s="511"/>
      <c r="E299" s="511"/>
      <c r="F299" s="511"/>
      <c r="G299" s="511"/>
      <c r="H299" s="552"/>
    </row>
    <row r="300" spans="2:8">
      <c r="B300" s="551" t="s">
        <v>242</v>
      </c>
      <c r="C300" s="550"/>
      <c r="D300" s="550"/>
      <c r="E300" s="550"/>
      <c r="F300" s="550"/>
      <c r="G300" s="550"/>
      <c r="H300" s="550"/>
    </row>
    <row r="301" spans="2:8">
      <c r="B301" s="551"/>
      <c r="C301" s="550"/>
      <c r="D301" s="550"/>
      <c r="E301" s="550"/>
      <c r="F301" s="550"/>
      <c r="G301" s="550"/>
      <c r="H301" s="550"/>
    </row>
    <row r="302" spans="2:8" ht="25.5">
      <c r="B302" s="551" t="s">
        <v>964</v>
      </c>
      <c r="C302" s="550"/>
      <c r="D302" s="550"/>
      <c r="E302" s="550"/>
      <c r="F302" s="550"/>
      <c r="G302" s="550"/>
      <c r="H302" s="550"/>
    </row>
    <row r="303" spans="2:8">
      <c r="B303" s="82" t="s">
        <v>229</v>
      </c>
      <c r="C303" s="555">
        <v>17</v>
      </c>
      <c r="D303" s="555">
        <v>19</v>
      </c>
      <c r="E303" s="555">
        <v>19</v>
      </c>
      <c r="F303" s="555">
        <v>19</v>
      </c>
      <c r="G303" s="555">
        <v>23</v>
      </c>
      <c r="H303" s="555">
        <v>23</v>
      </c>
    </row>
    <row r="304" spans="2:8">
      <c r="B304" s="553" t="s">
        <v>230</v>
      </c>
      <c r="C304" s="555">
        <v>14</v>
      </c>
      <c r="D304" s="555">
        <v>15</v>
      </c>
      <c r="E304" s="555">
        <v>15</v>
      </c>
      <c r="F304" s="555">
        <v>15</v>
      </c>
      <c r="G304" s="555">
        <v>17</v>
      </c>
      <c r="H304" s="555">
        <v>17</v>
      </c>
    </row>
    <row r="305" spans="2:8">
      <c r="B305" s="272" t="s">
        <v>163</v>
      </c>
      <c r="C305" s="555">
        <v>13</v>
      </c>
      <c r="D305" s="555">
        <v>14</v>
      </c>
      <c r="E305" s="555">
        <v>14</v>
      </c>
      <c r="F305" s="555">
        <v>14</v>
      </c>
      <c r="G305" s="555">
        <v>16</v>
      </c>
      <c r="H305" s="555">
        <v>16</v>
      </c>
    </row>
    <row r="306" spans="2:8">
      <c r="B306" s="272" t="s">
        <v>231</v>
      </c>
      <c r="C306" s="555">
        <v>1</v>
      </c>
      <c r="D306" s="555">
        <v>1</v>
      </c>
      <c r="E306" s="555">
        <v>1</v>
      </c>
      <c r="F306" s="555">
        <v>1</v>
      </c>
      <c r="G306" s="555">
        <v>1</v>
      </c>
      <c r="H306" s="555">
        <v>1</v>
      </c>
    </row>
    <row r="307" spans="2:8">
      <c r="B307" s="272" t="s">
        <v>232</v>
      </c>
      <c r="C307" s="555">
        <v>3</v>
      </c>
      <c r="D307" s="555">
        <v>4</v>
      </c>
      <c r="E307" s="555">
        <v>4</v>
      </c>
      <c r="F307" s="555">
        <v>4</v>
      </c>
      <c r="G307" s="555">
        <v>6</v>
      </c>
      <c r="H307" s="555">
        <v>6</v>
      </c>
    </row>
    <row r="308" spans="2:8">
      <c r="B308" s="554" t="s">
        <v>233</v>
      </c>
      <c r="C308" s="555" t="s">
        <v>140</v>
      </c>
      <c r="D308" s="555" t="s">
        <v>140</v>
      </c>
      <c r="E308" s="555" t="s">
        <v>140</v>
      </c>
      <c r="F308" s="555" t="s">
        <v>140</v>
      </c>
      <c r="G308" s="555" t="s">
        <v>140</v>
      </c>
      <c r="H308" s="555" t="s">
        <v>140</v>
      </c>
    </row>
    <row r="309" spans="2:8">
      <c r="B309" s="554" t="s">
        <v>234</v>
      </c>
      <c r="C309" s="555" t="s">
        <v>140</v>
      </c>
      <c r="D309" s="555" t="s">
        <v>140</v>
      </c>
      <c r="E309" s="555" t="s">
        <v>140</v>
      </c>
      <c r="F309" s="555" t="s">
        <v>140</v>
      </c>
      <c r="G309" s="555" t="s">
        <v>140</v>
      </c>
      <c r="H309" s="555" t="s">
        <v>140</v>
      </c>
    </row>
    <row r="310" spans="2:8">
      <c r="B310" s="554" t="s">
        <v>235</v>
      </c>
      <c r="C310" s="502">
        <v>0</v>
      </c>
      <c r="D310" s="502">
        <v>0</v>
      </c>
      <c r="E310" s="502">
        <v>0</v>
      </c>
      <c r="F310" s="502">
        <v>0</v>
      </c>
      <c r="G310" s="502">
        <v>0</v>
      </c>
      <c r="H310" s="502">
        <v>0</v>
      </c>
    </row>
    <row r="311" spans="2:8">
      <c r="B311" s="554" t="s">
        <v>236</v>
      </c>
      <c r="C311" s="555">
        <v>3</v>
      </c>
      <c r="D311" s="555">
        <v>4</v>
      </c>
      <c r="E311" s="555">
        <v>4</v>
      </c>
      <c r="F311" s="555">
        <v>4</v>
      </c>
      <c r="G311" s="555">
        <v>6</v>
      </c>
      <c r="H311" s="555">
        <v>6</v>
      </c>
    </row>
    <row r="312" spans="2:8">
      <c r="B312" s="554" t="s">
        <v>237</v>
      </c>
      <c r="C312" s="522" t="s">
        <v>125</v>
      </c>
      <c r="D312" s="522" t="s">
        <v>125</v>
      </c>
      <c r="E312" s="522" t="s">
        <v>125</v>
      </c>
      <c r="F312" s="522" t="s">
        <v>125</v>
      </c>
      <c r="G312" s="522" t="s">
        <v>125</v>
      </c>
      <c r="H312" s="552" t="s">
        <v>125</v>
      </c>
    </row>
    <row r="313" spans="2:8" ht="15.75" thickBot="1">
      <c r="B313" s="553" t="s">
        <v>238</v>
      </c>
      <c r="C313" s="511" t="s">
        <v>125</v>
      </c>
      <c r="D313" s="511" t="s">
        <v>125</v>
      </c>
      <c r="E313" s="511" t="s">
        <v>125</v>
      </c>
      <c r="F313" s="511" t="s">
        <v>125</v>
      </c>
      <c r="G313" s="511" t="s">
        <v>125</v>
      </c>
      <c r="H313" s="552" t="s">
        <v>125</v>
      </c>
    </row>
    <row r="314" spans="2:8" ht="15.75" thickTop="1">
      <c r="B314" s="1115" t="s">
        <v>936</v>
      </c>
      <c r="C314" s="1115"/>
      <c r="D314" s="1115"/>
      <c r="E314" s="1115"/>
      <c r="F314" s="1115"/>
      <c r="G314" s="1115"/>
      <c r="H314" s="1115"/>
    </row>
    <row r="315" spans="2:8">
      <c r="B315" s="1124"/>
      <c r="C315" s="1124"/>
      <c r="D315" s="1124"/>
      <c r="E315" s="1124"/>
      <c r="F315" s="1124"/>
      <c r="G315" s="1124"/>
      <c r="H315" s="1124"/>
    </row>
    <row r="316" spans="2:8">
      <c r="B316" s="508"/>
      <c r="C316" s="502"/>
      <c r="D316" s="502"/>
      <c r="E316" s="502"/>
      <c r="F316" s="502"/>
      <c r="G316" s="502"/>
      <c r="H316" s="502"/>
    </row>
    <row r="317" spans="2:8">
      <c r="B317" s="1116" t="s">
        <v>26</v>
      </c>
      <c r="C317" s="1116"/>
      <c r="D317" s="1116"/>
      <c r="E317" s="1116"/>
      <c r="F317" s="1116"/>
      <c r="G317" s="1116"/>
      <c r="H317" s="1116"/>
    </row>
    <row r="318" spans="2:8">
      <c r="B318" s="1127" t="s">
        <v>25</v>
      </c>
      <c r="C318" s="1126"/>
      <c r="D318" s="1126"/>
      <c r="E318" s="1126"/>
      <c r="F318" s="1126"/>
      <c r="G318" s="1126"/>
      <c r="H318" s="1126"/>
    </row>
    <row r="319" spans="2:8">
      <c r="B319" s="513" t="s">
        <v>116</v>
      </c>
      <c r="C319" s="502"/>
      <c r="D319" s="502"/>
      <c r="E319" s="502"/>
      <c r="F319" s="502"/>
      <c r="G319" s="502"/>
      <c r="H319" s="502"/>
    </row>
    <row r="320" spans="2:8">
      <c r="B320" s="508"/>
      <c r="C320" s="502"/>
      <c r="D320" s="502"/>
      <c r="E320" s="502"/>
      <c r="F320" s="502"/>
      <c r="G320" s="502"/>
      <c r="H320" s="502"/>
    </row>
    <row r="321" spans="2:8">
      <c r="B321" s="506"/>
      <c r="C321" s="507">
        <v>2014</v>
      </c>
      <c r="D321" s="507">
        <v>2015</v>
      </c>
      <c r="E321" s="507">
        <v>2016</v>
      </c>
      <c r="F321" s="507">
        <v>2017</v>
      </c>
      <c r="G321" s="507">
        <v>2018</v>
      </c>
      <c r="H321" s="507">
        <v>2019</v>
      </c>
    </row>
    <row r="322" spans="2:8">
      <c r="B322" s="85" t="s">
        <v>227</v>
      </c>
      <c r="C322" s="556"/>
      <c r="D322" s="556"/>
      <c r="E322" s="556"/>
      <c r="F322" s="556"/>
      <c r="G322" s="556"/>
      <c r="H322" s="556"/>
    </row>
    <row r="323" spans="2:8">
      <c r="B323" s="85"/>
      <c r="C323" s="556"/>
      <c r="D323" s="556"/>
      <c r="E323" s="556"/>
      <c r="F323" s="556"/>
      <c r="G323" s="556"/>
      <c r="H323" s="556"/>
    </row>
    <row r="324" spans="2:8">
      <c r="B324" s="551" t="s">
        <v>416</v>
      </c>
      <c r="C324" s="556"/>
      <c r="D324" s="556"/>
      <c r="E324" s="556"/>
      <c r="F324" s="556"/>
      <c r="G324" s="556"/>
      <c r="H324" s="556"/>
    </row>
    <row r="325" spans="2:8">
      <c r="B325" s="82" t="s">
        <v>247</v>
      </c>
      <c r="C325" s="549">
        <v>56491</v>
      </c>
      <c r="D325" s="549">
        <v>70238</v>
      </c>
      <c r="E325" s="549">
        <v>81608</v>
      </c>
      <c r="F325" s="549">
        <v>86254</v>
      </c>
      <c r="G325" s="549">
        <v>91872</v>
      </c>
      <c r="H325" s="549">
        <v>96757</v>
      </c>
    </row>
    <row r="326" spans="2:8">
      <c r="B326" s="553" t="s">
        <v>248</v>
      </c>
      <c r="C326" s="549">
        <v>52502</v>
      </c>
      <c r="D326" s="549">
        <v>66596</v>
      </c>
      <c r="E326" s="549">
        <v>77462</v>
      </c>
      <c r="F326" s="549">
        <v>81798</v>
      </c>
      <c r="G326" s="549">
        <v>87175</v>
      </c>
      <c r="H326" s="549">
        <v>91840</v>
      </c>
    </row>
    <row r="327" spans="2:8">
      <c r="B327" s="557" t="s">
        <v>249</v>
      </c>
      <c r="C327" s="558">
        <v>2134</v>
      </c>
      <c r="D327" s="558">
        <v>2240</v>
      </c>
      <c r="E327" s="558">
        <v>2619</v>
      </c>
      <c r="F327" s="558">
        <v>2581</v>
      </c>
      <c r="G327" s="558">
        <v>2717</v>
      </c>
      <c r="H327" s="558">
        <v>2964</v>
      </c>
    </row>
    <row r="328" spans="2:8">
      <c r="B328" s="557" t="s">
        <v>250</v>
      </c>
      <c r="C328" s="558">
        <v>1855</v>
      </c>
      <c r="D328" s="558">
        <v>1402</v>
      </c>
      <c r="E328" s="558">
        <v>1527</v>
      </c>
      <c r="F328" s="558">
        <v>1875</v>
      </c>
      <c r="G328" s="558">
        <v>1980</v>
      </c>
      <c r="H328" s="558">
        <v>1953</v>
      </c>
    </row>
    <row r="329" spans="2:8">
      <c r="B329" s="47" t="s">
        <v>254</v>
      </c>
      <c r="C329" s="559">
        <v>1</v>
      </c>
      <c r="D329" s="559">
        <v>0.99999999999999989</v>
      </c>
      <c r="E329" s="559">
        <v>1</v>
      </c>
      <c r="F329" s="559">
        <v>1</v>
      </c>
      <c r="G329" s="559">
        <v>1</v>
      </c>
      <c r="H329" s="559">
        <v>1</v>
      </c>
    </row>
    <row r="330" spans="2:8">
      <c r="B330" s="554"/>
      <c r="C330" s="560"/>
      <c r="D330" s="560"/>
      <c r="E330" s="560"/>
      <c r="F330" s="560"/>
      <c r="G330" s="560"/>
      <c r="H330" s="560"/>
    </row>
    <row r="331" spans="2:8">
      <c r="B331" s="85" t="s">
        <v>242</v>
      </c>
      <c r="C331" s="561"/>
      <c r="D331" s="561"/>
      <c r="E331" s="561"/>
      <c r="F331" s="561"/>
      <c r="G331" s="561"/>
      <c r="H331" s="561"/>
    </row>
    <row r="332" spans="2:8">
      <c r="B332" s="85"/>
      <c r="C332" s="561"/>
      <c r="D332" s="561"/>
      <c r="E332" s="561"/>
      <c r="F332" s="561"/>
      <c r="G332" s="561"/>
      <c r="H332" s="561"/>
    </row>
    <row r="333" spans="2:8">
      <c r="B333" s="1125" t="s">
        <v>965</v>
      </c>
      <c r="C333" s="1126"/>
      <c r="D333" s="1126"/>
      <c r="E333" s="1126"/>
      <c r="F333" s="1126"/>
      <c r="G333" s="1126"/>
      <c r="H333" s="1126"/>
    </row>
    <row r="334" spans="2:8">
      <c r="B334" s="82" t="s">
        <v>247</v>
      </c>
      <c r="C334" s="563">
        <f>C341</f>
        <v>6.2210000000000001</v>
      </c>
      <c r="D334" s="563">
        <f>D341</f>
        <v>6.03</v>
      </c>
      <c r="E334" s="563">
        <f>E336+E337+E338+E339+E341</f>
        <v>116.46000000000001</v>
      </c>
      <c r="F334" s="563">
        <f t="shared" ref="F334:H334" si="0">F336+F337+F338+F339+F341</f>
        <v>111.675</v>
      </c>
      <c r="G334" s="563">
        <f t="shared" si="0"/>
        <v>118.9</v>
      </c>
      <c r="H334" s="563">
        <f t="shared" si="0"/>
        <v>118.9</v>
      </c>
    </row>
    <row r="335" spans="2:8">
      <c r="B335" s="553" t="s">
        <v>248</v>
      </c>
      <c r="C335" s="563"/>
      <c r="D335" s="563"/>
      <c r="E335" s="563"/>
      <c r="F335" s="563"/>
      <c r="G335" s="563"/>
      <c r="H335" s="563"/>
    </row>
    <row r="336" spans="2:8">
      <c r="B336" s="564" t="s">
        <v>966</v>
      </c>
      <c r="C336" s="563" t="s">
        <v>125</v>
      </c>
      <c r="D336" s="563" t="s">
        <v>125</v>
      </c>
      <c r="E336" s="563">
        <v>6.6319999999999997</v>
      </c>
      <c r="F336" s="563">
        <v>6.3390000000000004</v>
      </c>
      <c r="G336" s="563">
        <v>6.8869999999999996</v>
      </c>
      <c r="H336" s="563">
        <v>6.8869999999999996</v>
      </c>
    </row>
    <row r="337" spans="2:8">
      <c r="B337" s="564" t="s">
        <v>256</v>
      </c>
      <c r="C337" s="563" t="s">
        <v>125</v>
      </c>
      <c r="D337" s="563" t="s">
        <v>125</v>
      </c>
      <c r="E337" s="563">
        <v>2.7559999999999998</v>
      </c>
      <c r="F337" s="563">
        <v>2.742</v>
      </c>
      <c r="G337" s="563">
        <v>1.851</v>
      </c>
      <c r="H337" s="563">
        <v>1.851</v>
      </c>
    </row>
    <row r="338" spans="2:8">
      <c r="B338" s="564" t="s">
        <v>257</v>
      </c>
      <c r="C338" s="563" t="s">
        <v>125</v>
      </c>
      <c r="D338" s="563" t="s">
        <v>125</v>
      </c>
      <c r="E338" s="563">
        <v>43.012999999999998</v>
      </c>
      <c r="F338" s="563">
        <v>50.604999999999997</v>
      </c>
      <c r="G338" s="563">
        <v>56.526000000000003</v>
      </c>
      <c r="H338" s="563">
        <v>56.526000000000003</v>
      </c>
    </row>
    <row r="339" spans="2:8">
      <c r="B339" s="564" t="s">
        <v>258</v>
      </c>
      <c r="C339" s="563" t="s">
        <v>125</v>
      </c>
      <c r="D339" s="563" t="s">
        <v>125</v>
      </c>
      <c r="E339" s="563">
        <v>58.029000000000003</v>
      </c>
      <c r="F339" s="563">
        <v>46.148000000000003</v>
      </c>
      <c r="G339" s="563">
        <v>47.938000000000002</v>
      </c>
      <c r="H339" s="563">
        <v>47.938000000000002</v>
      </c>
    </row>
    <row r="340" spans="2:8">
      <c r="B340" s="564" t="s">
        <v>259</v>
      </c>
      <c r="C340" s="563" t="s">
        <v>140</v>
      </c>
      <c r="D340" s="563" t="s">
        <v>140</v>
      </c>
      <c r="E340" s="563" t="s">
        <v>140</v>
      </c>
      <c r="F340" s="563" t="s">
        <v>140</v>
      </c>
      <c r="G340" s="563">
        <v>2.8249999999999998E-3</v>
      </c>
      <c r="H340" s="563">
        <v>2.8249999999999998E-3</v>
      </c>
    </row>
    <row r="341" spans="2:8">
      <c r="B341" s="564" t="s">
        <v>260</v>
      </c>
      <c r="C341" s="563">
        <v>6.2210000000000001</v>
      </c>
      <c r="D341" s="563">
        <v>6.03</v>
      </c>
      <c r="E341" s="563">
        <v>6.03</v>
      </c>
      <c r="F341" s="563">
        <v>5.8410000000000002</v>
      </c>
      <c r="G341" s="563">
        <v>5.6980000000000004</v>
      </c>
      <c r="H341" s="563">
        <v>5.6980000000000004</v>
      </c>
    </row>
    <row r="342" spans="2:8">
      <c r="B342" s="564" t="s">
        <v>261</v>
      </c>
      <c r="C342" s="565" t="s">
        <v>125</v>
      </c>
      <c r="D342" s="565" t="s">
        <v>125</v>
      </c>
      <c r="E342" s="565" t="s">
        <v>125</v>
      </c>
      <c r="F342" s="565" t="s">
        <v>125</v>
      </c>
      <c r="G342" s="565" t="s">
        <v>125</v>
      </c>
      <c r="H342" s="565" t="s">
        <v>125</v>
      </c>
    </row>
    <row r="343" spans="2:8">
      <c r="B343" s="557" t="s">
        <v>249</v>
      </c>
      <c r="C343" s="565" t="s">
        <v>140</v>
      </c>
      <c r="D343" s="565" t="s">
        <v>140</v>
      </c>
      <c r="E343" s="565" t="s">
        <v>140</v>
      </c>
      <c r="F343" s="565" t="s">
        <v>140</v>
      </c>
      <c r="G343" s="565" t="s">
        <v>140</v>
      </c>
      <c r="H343" s="565" t="s">
        <v>140</v>
      </c>
    </row>
    <row r="344" spans="2:8">
      <c r="B344" s="564" t="s">
        <v>255</v>
      </c>
      <c r="C344" s="565"/>
      <c r="D344" s="565"/>
      <c r="E344" s="565"/>
      <c r="F344" s="565"/>
      <c r="G344" s="565"/>
      <c r="H344" s="565"/>
    </row>
    <row r="345" spans="2:8">
      <c r="B345" s="564" t="s">
        <v>256</v>
      </c>
      <c r="C345" s="565"/>
      <c r="D345" s="565"/>
      <c r="E345" s="565"/>
      <c r="F345" s="565"/>
      <c r="G345" s="565"/>
      <c r="H345" s="565"/>
    </row>
    <row r="346" spans="2:8">
      <c r="B346" s="564" t="s">
        <v>257</v>
      </c>
      <c r="C346" s="565"/>
      <c r="D346" s="565"/>
      <c r="E346" s="565"/>
      <c r="F346" s="565"/>
      <c r="G346" s="565"/>
      <c r="H346" s="565"/>
    </row>
    <row r="347" spans="2:8">
      <c r="B347" s="564" t="s">
        <v>258</v>
      </c>
      <c r="C347" s="565"/>
      <c r="D347" s="565"/>
      <c r="E347" s="565"/>
      <c r="F347" s="565"/>
      <c r="G347" s="565"/>
      <c r="H347" s="565"/>
    </row>
    <row r="348" spans="2:8">
      <c r="B348" s="564" t="s">
        <v>259</v>
      </c>
      <c r="C348" s="565"/>
      <c r="D348" s="565"/>
      <c r="E348" s="565"/>
      <c r="F348" s="565"/>
      <c r="G348" s="565"/>
      <c r="H348" s="565"/>
    </row>
    <row r="349" spans="2:8">
      <c r="B349" s="564" t="s">
        <v>260</v>
      </c>
      <c r="C349" s="565"/>
      <c r="D349" s="565"/>
      <c r="E349" s="565"/>
      <c r="F349" s="565"/>
      <c r="G349" s="565"/>
      <c r="H349" s="565"/>
    </row>
    <row r="350" spans="2:8">
      <c r="B350" s="564" t="s">
        <v>261</v>
      </c>
      <c r="C350" s="565"/>
      <c r="D350" s="565"/>
      <c r="E350" s="565"/>
      <c r="F350" s="565"/>
      <c r="G350" s="565"/>
      <c r="H350" s="565"/>
    </row>
    <row r="351" spans="2:8" ht="15.75" thickBot="1">
      <c r="B351" s="47" t="s">
        <v>254</v>
      </c>
      <c r="C351" s="565"/>
      <c r="D351" s="565"/>
      <c r="E351" s="565"/>
      <c r="F351" s="565"/>
      <c r="G351" s="565"/>
      <c r="H351" s="565"/>
    </row>
    <row r="352" spans="2:8" ht="15.75" thickTop="1">
      <c r="B352" s="1115" t="s">
        <v>936</v>
      </c>
      <c r="C352" s="1115"/>
      <c r="D352" s="1115"/>
      <c r="E352" s="1115"/>
      <c r="F352" s="1115"/>
      <c r="G352" s="1115"/>
      <c r="H352" s="1115"/>
    </row>
    <row r="353" spans="2:8">
      <c r="B353" s="1124"/>
      <c r="C353" s="1124"/>
      <c r="D353" s="1124"/>
      <c r="E353" s="1124"/>
      <c r="F353" s="1124"/>
      <c r="G353" s="1124"/>
      <c r="H353" s="1124"/>
    </row>
    <row r="354" spans="2:8">
      <c r="B354" s="508"/>
      <c r="C354" s="502"/>
      <c r="D354" s="502"/>
      <c r="E354" s="502"/>
      <c r="F354" s="502"/>
      <c r="G354" s="502"/>
      <c r="H354" s="502"/>
    </row>
    <row r="355" spans="2:8">
      <c r="B355" s="1116" t="s">
        <v>28</v>
      </c>
      <c r="C355" s="1116"/>
      <c r="D355" s="1116"/>
      <c r="E355" s="1116"/>
      <c r="F355" s="1116"/>
      <c r="G355" s="1116"/>
      <c r="H355" s="1116"/>
    </row>
    <row r="356" spans="2:8">
      <c r="B356" s="1127" t="s">
        <v>27</v>
      </c>
      <c r="C356" s="1126"/>
      <c r="D356" s="1126"/>
      <c r="E356" s="1126"/>
      <c r="F356" s="1126"/>
      <c r="G356" s="1126"/>
      <c r="H356" s="1126"/>
    </row>
    <row r="357" spans="2:8">
      <c r="B357" s="513" t="s">
        <v>225</v>
      </c>
      <c r="C357" s="502"/>
      <c r="D357" s="502"/>
      <c r="E357" s="502"/>
      <c r="F357" s="502"/>
      <c r="G357" s="502"/>
      <c r="H357" s="502"/>
    </row>
    <row r="358" spans="2:8">
      <c r="B358" s="508"/>
      <c r="C358" s="502"/>
      <c r="D358" s="502"/>
      <c r="E358" s="502"/>
      <c r="F358" s="502"/>
      <c r="G358" s="502"/>
      <c r="H358" s="502"/>
    </row>
    <row r="359" spans="2:8">
      <c r="B359" s="506"/>
      <c r="C359" s="507">
        <v>2014</v>
      </c>
      <c r="D359" s="507">
        <v>2015</v>
      </c>
      <c r="E359" s="507">
        <v>2016</v>
      </c>
      <c r="F359" s="507">
        <v>2017</v>
      </c>
      <c r="G359" s="507">
        <v>2018</v>
      </c>
      <c r="H359" s="507">
        <v>2019</v>
      </c>
    </row>
    <row r="360" spans="2:8">
      <c r="B360" s="85" t="s">
        <v>227</v>
      </c>
      <c r="C360" s="556"/>
      <c r="D360" s="556"/>
      <c r="E360" s="556"/>
      <c r="F360" s="556"/>
      <c r="G360" s="556"/>
      <c r="H360" s="556"/>
    </row>
    <row r="361" spans="2:8">
      <c r="B361" s="85"/>
      <c r="C361" s="556"/>
      <c r="D361" s="556"/>
      <c r="E361" s="556"/>
      <c r="F361" s="556"/>
      <c r="G361" s="556"/>
      <c r="H361" s="556"/>
    </row>
    <row r="362" spans="2:8">
      <c r="B362" s="82" t="s">
        <v>247</v>
      </c>
      <c r="C362" s="558">
        <v>82385.425235680013</v>
      </c>
      <c r="D362" s="558">
        <v>44242.292580699992</v>
      </c>
      <c r="E362" s="558">
        <v>51867.062172799997</v>
      </c>
      <c r="F362" s="558">
        <v>52822.694535260001</v>
      </c>
      <c r="G362" s="558">
        <v>58442.951032870005</v>
      </c>
      <c r="H362" s="558">
        <v>65830.727987850012</v>
      </c>
    </row>
    <row r="363" spans="2:8">
      <c r="B363" s="553" t="s">
        <v>248</v>
      </c>
      <c r="C363" s="558">
        <v>69334.58489530001</v>
      </c>
      <c r="D363" s="558">
        <v>34579.982401479996</v>
      </c>
      <c r="E363" s="558">
        <v>39764.220723999999</v>
      </c>
      <c r="F363" s="558">
        <v>39718.113328830004</v>
      </c>
      <c r="G363" s="558">
        <v>45359.355052710001</v>
      </c>
      <c r="H363" s="558">
        <v>50834.413641600004</v>
      </c>
    </row>
    <row r="364" spans="2:8">
      <c r="B364" s="557" t="s">
        <v>249</v>
      </c>
      <c r="C364" s="558">
        <v>6764.98187942</v>
      </c>
      <c r="D364" s="558">
        <v>4945.3903449499994</v>
      </c>
      <c r="E364" s="558">
        <v>6113.3241088500008</v>
      </c>
      <c r="F364" s="558">
        <v>6568.4286808400002</v>
      </c>
      <c r="G364" s="558">
        <v>6756.5049371899995</v>
      </c>
      <c r="H364" s="558">
        <v>7520.1104092799997</v>
      </c>
    </row>
    <row r="365" spans="2:8">
      <c r="B365" s="557" t="s">
        <v>250</v>
      </c>
      <c r="C365" s="558">
        <v>6285.8584609600002</v>
      </c>
      <c r="D365" s="558">
        <v>4716.9198342699992</v>
      </c>
      <c r="E365" s="558">
        <v>5989.51733995</v>
      </c>
      <c r="F365" s="558">
        <v>6536.1525255899996</v>
      </c>
      <c r="G365" s="558">
        <v>6327.0910429700007</v>
      </c>
      <c r="H365" s="558">
        <v>7476.2039369700005</v>
      </c>
    </row>
    <row r="366" spans="2:8">
      <c r="B366" s="47" t="s">
        <v>254</v>
      </c>
      <c r="C366" s="559">
        <v>1</v>
      </c>
      <c r="D366" s="559">
        <v>1</v>
      </c>
      <c r="E366" s="559">
        <v>1.0000000000000002</v>
      </c>
      <c r="F366" s="559">
        <v>1</v>
      </c>
      <c r="G366" s="559">
        <v>0.99999999999999989</v>
      </c>
      <c r="H366" s="559">
        <v>0.99999999999999978</v>
      </c>
    </row>
    <row r="367" spans="2:8">
      <c r="B367" s="554"/>
      <c r="C367" s="560"/>
      <c r="D367" s="560"/>
      <c r="E367" s="560"/>
      <c r="F367" s="560"/>
      <c r="G367" s="560"/>
      <c r="H367" s="560"/>
    </row>
    <row r="368" spans="2:8">
      <c r="B368" s="85" t="s">
        <v>242</v>
      </c>
      <c r="C368" s="561"/>
      <c r="D368" s="561"/>
      <c r="E368" s="561"/>
      <c r="F368" s="561"/>
      <c r="G368" s="561"/>
      <c r="H368" s="561"/>
    </row>
    <row r="369" spans="2:8">
      <c r="B369" s="85"/>
      <c r="C369" s="561"/>
      <c r="D369" s="561"/>
      <c r="E369" s="561"/>
      <c r="F369" s="561"/>
      <c r="G369" s="561"/>
      <c r="H369" s="561"/>
    </row>
    <row r="370" spans="2:8">
      <c r="B370" s="551" t="s">
        <v>965</v>
      </c>
      <c r="C370" s="502"/>
      <c r="D370" s="502"/>
      <c r="E370" s="502"/>
      <c r="F370" s="502"/>
      <c r="G370" s="502"/>
      <c r="H370" s="502"/>
    </row>
    <row r="371" spans="2:8">
      <c r="B371" s="82" t="s">
        <v>247</v>
      </c>
      <c r="C371" s="549">
        <f>C378</f>
        <v>26418.941999999999</v>
      </c>
      <c r="D371" s="549">
        <f t="shared" ref="D371" si="1">D378</f>
        <v>24222.633999999998</v>
      </c>
      <c r="E371" s="549">
        <f>E378+E373+E374+E375+E376</f>
        <v>29920.347000000002</v>
      </c>
      <c r="F371" s="549">
        <f t="shared" ref="F371" si="2">F378+F373+F374+F375+F376</f>
        <v>29302.844999999998</v>
      </c>
      <c r="G371" s="549">
        <f>G378+G373+G374+G375+G376+G377</f>
        <v>29590.302</v>
      </c>
      <c r="H371" s="549">
        <f>H378+H373+H374+H375+H376+H377</f>
        <v>29590.302</v>
      </c>
    </row>
    <row r="372" spans="2:8">
      <c r="B372" s="553" t="s">
        <v>248</v>
      </c>
      <c r="C372" s="549"/>
      <c r="D372" s="549"/>
      <c r="E372" s="549"/>
      <c r="F372" s="549"/>
      <c r="G372" s="549"/>
      <c r="H372" s="549"/>
    </row>
    <row r="373" spans="2:8">
      <c r="B373" s="564" t="s">
        <v>966</v>
      </c>
      <c r="C373" s="549" t="s">
        <v>125</v>
      </c>
      <c r="D373" s="549" t="s">
        <v>125</v>
      </c>
      <c r="E373" s="549">
        <v>4.1360000000000001</v>
      </c>
      <c r="F373" s="549">
        <v>6.0860000000000003</v>
      </c>
      <c r="G373" s="549">
        <v>9.0370000000000008</v>
      </c>
      <c r="H373" s="549">
        <v>9.0370000000000008</v>
      </c>
    </row>
    <row r="374" spans="2:8">
      <c r="B374" s="564" t="s">
        <v>256</v>
      </c>
      <c r="C374" s="549" t="s">
        <v>125</v>
      </c>
      <c r="D374" s="549" t="s">
        <v>125</v>
      </c>
      <c r="E374" s="549">
        <v>605.202</v>
      </c>
      <c r="F374" s="549">
        <v>572.60199999999998</v>
      </c>
      <c r="G374" s="549">
        <v>871.32799999999997</v>
      </c>
      <c r="H374" s="549">
        <v>871.32799999999997</v>
      </c>
    </row>
    <row r="375" spans="2:8">
      <c r="B375" s="564" t="s">
        <v>257</v>
      </c>
      <c r="C375" s="549" t="s">
        <v>125</v>
      </c>
      <c r="D375" s="549" t="s">
        <v>125</v>
      </c>
      <c r="E375" s="549">
        <v>682.33600000000001</v>
      </c>
      <c r="F375" s="549">
        <v>729.35</v>
      </c>
      <c r="G375" s="549">
        <v>735.22500000000002</v>
      </c>
      <c r="H375" s="549">
        <v>735.22500000000002</v>
      </c>
    </row>
    <row r="376" spans="2:8">
      <c r="B376" s="564" t="s">
        <v>258</v>
      </c>
      <c r="C376" s="549" t="s">
        <v>125</v>
      </c>
      <c r="D376" s="549" t="s">
        <v>125</v>
      </c>
      <c r="E376" s="549">
        <v>5254.576</v>
      </c>
      <c r="F376" s="549">
        <v>4830.2</v>
      </c>
      <c r="G376" s="549">
        <v>4919.2780000000002</v>
      </c>
      <c r="H376" s="549">
        <v>4919.2780000000002</v>
      </c>
    </row>
    <row r="377" spans="2:8">
      <c r="B377" s="564" t="s">
        <v>259</v>
      </c>
      <c r="C377" s="549"/>
      <c r="D377" s="549"/>
      <c r="E377" s="549"/>
      <c r="F377" s="549"/>
      <c r="G377" s="549">
        <v>3.552</v>
      </c>
      <c r="H377" s="549">
        <v>3.552</v>
      </c>
    </row>
    <row r="378" spans="2:8">
      <c r="B378" s="564" t="s">
        <v>260</v>
      </c>
      <c r="C378" s="549">
        <v>26418.941999999999</v>
      </c>
      <c r="D378" s="549">
        <v>24222.633999999998</v>
      </c>
      <c r="E378" s="549">
        <v>23374.097000000002</v>
      </c>
      <c r="F378" s="549">
        <v>23164.607</v>
      </c>
      <c r="G378" s="549">
        <v>23051.882000000001</v>
      </c>
      <c r="H378" s="549">
        <v>23051.882000000001</v>
      </c>
    </row>
    <row r="379" spans="2:8">
      <c r="B379" s="564" t="s">
        <v>261</v>
      </c>
      <c r="C379" s="565" t="s">
        <v>125</v>
      </c>
      <c r="D379" s="565" t="s">
        <v>125</v>
      </c>
      <c r="E379" s="565" t="s">
        <v>125</v>
      </c>
      <c r="F379" s="565" t="s">
        <v>125</v>
      </c>
      <c r="G379" s="565" t="s">
        <v>125</v>
      </c>
      <c r="H379" s="565" t="s">
        <v>125</v>
      </c>
    </row>
    <row r="380" spans="2:8">
      <c r="B380" s="557" t="s">
        <v>249</v>
      </c>
      <c r="C380" s="565" t="s">
        <v>140</v>
      </c>
      <c r="D380" s="565" t="s">
        <v>140</v>
      </c>
      <c r="E380" s="565" t="s">
        <v>140</v>
      </c>
      <c r="F380" s="565" t="s">
        <v>140</v>
      </c>
      <c r="G380" s="565" t="s">
        <v>140</v>
      </c>
      <c r="H380" s="565" t="s">
        <v>140</v>
      </c>
    </row>
    <row r="381" spans="2:8">
      <c r="B381" s="564" t="s">
        <v>255</v>
      </c>
      <c r="C381" s="565"/>
      <c r="D381" s="565"/>
      <c r="E381" s="565"/>
      <c r="F381" s="565"/>
      <c r="G381" s="565"/>
      <c r="H381" s="565"/>
    </row>
    <row r="382" spans="2:8">
      <c r="B382" s="564" t="s">
        <v>256</v>
      </c>
      <c r="C382" s="565"/>
      <c r="D382" s="565"/>
      <c r="E382" s="565"/>
      <c r="F382" s="565"/>
      <c r="G382" s="565"/>
      <c r="H382" s="565"/>
    </row>
    <row r="383" spans="2:8">
      <c r="B383" s="564" t="s">
        <v>257</v>
      </c>
      <c r="C383" s="565"/>
      <c r="D383" s="565"/>
      <c r="E383" s="565"/>
      <c r="F383" s="565"/>
      <c r="G383" s="565"/>
      <c r="H383" s="565"/>
    </row>
    <row r="384" spans="2:8">
      <c r="B384" s="564" t="s">
        <v>258</v>
      </c>
      <c r="C384" s="565"/>
      <c r="D384" s="565"/>
      <c r="E384" s="565"/>
      <c r="F384" s="565"/>
      <c r="G384" s="565"/>
      <c r="H384" s="565"/>
    </row>
    <row r="385" spans="2:8">
      <c r="B385" s="564" t="s">
        <v>259</v>
      </c>
      <c r="C385" s="565"/>
      <c r="D385" s="565"/>
      <c r="E385" s="565"/>
      <c r="F385" s="565"/>
      <c r="G385" s="565"/>
      <c r="H385" s="565"/>
    </row>
    <row r="386" spans="2:8">
      <c r="B386" s="564" t="s">
        <v>260</v>
      </c>
      <c r="C386" s="565"/>
      <c r="D386" s="565"/>
      <c r="E386" s="565"/>
      <c r="F386" s="565"/>
      <c r="G386" s="565"/>
      <c r="H386" s="565"/>
    </row>
    <row r="387" spans="2:8">
      <c r="B387" s="564" t="s">
        <v>261</v>
      </c>
      <c r="C387" s="565"/>
      <c r="D387" s="565"/>
      <c r="E387" s="565"/>
      <c r="F387" s="565"/>
      <c r="G387" s="565"/>
      <c r="H387" s="565"/>
    </row>
    <row r="388" spans="2:8" ht="15.75" thickBot="1">
      <c r="B388" s="47" t="s">
        <v>266</v>
      </c>
      <c r="C388" s="565"/>
      <c r="D388" s="565"/>
      <c r="E388" s="565"/>
      <c r="F388" s="565"/>
      <c r="G388" s="565"/>
      <c r="H388" s="565"/>
    </row>
    <row r="389" spans="2:8" ht="15.75" thickTop="1">
      <c r="B389" s="1115" t="s">
        <v>936</v>
      </c>
      <c r="C389" s="1115"/>
      <c r="D389" s="1115"/>
      <c r="E389" s="1115"/>
      <c r="F389" s="1115"/>
      <c r="G389" s="1115"/>
      <c r="H389" s="1115"/>
    </row>
    <row r="390" spans="2:8">
      <c r="B390" s="1124"/>
      <c r="C390" s="1124"/>
      <c r="D390" s="1124"/>
      <c r="E390" s="1124"/>
      <c r="F390" s="1124"/>
      <c r="G390" s="1124"/>
      <c r="H390" s="1124"/>
    </row>
    <row r="391" spans="2:8">
      <c r="B391" s="1116" t="s">
        <v>34</v>
      </c>
      <c r="C391" s="1116"/>
      <c r="D391" s="1116"/>
      <c r="E391" s="1116"/>
      <c r="F391" s="1116"/>
      <c r="G391" s="1116"/>
      <c r="H391" s="1116"/>
    </row>
    <row r="392" spans="2:8">
      <c r="B392" s="504" t="s">
        <v>33</v>
      </c>
      <c r="C392" s="502"/>
      <c r="D392" s="502"/>
      <c r="E392" s="502"/>
      <c r="F392" s="502"/>
      <c r="G392" s="502"/>
      <c r="H392" s="502"/>
    </row>
    <row r="393" spans="2:8">
      <c r="B393" s="519" t="s">
        <v>173</v>
      </c>
      <c r="C393" s="502"/>
      <c r="D393" s="502"/>
      <c r="E393" s="502"/>
      <c r="F393" s="502"/>
      <c r="G393" s="502"/>
      <c r="H393" s="502"/>
    </row>
    <row r="394" spans="2:8">
      <c r="B394" s="505"/>
      <c r="C394" s="502"/>
      <c r="D394" s="502"/>
      <c r="E394" s="502"/>
      <c r="F394" s="502"/>
      <c r="G394" s="502"/>
      <c r="H394" s="502"/>
    </row>
    <row r="395" spans="2:8">
      <c r="B395" s="506"/>
      <c r="C395" s="507">
        <v>2014</v>
      </c>
      <c r="D395" s="507">
        <v>2015</v>
      </c>
      <c r="E395" s="507">
        <v>2016</v>
      </c>
      <c r="F395" s="507">
        <v>2017</v>
      </c>
      <c r="G395" s="507">
        <v>2018</v>
      </c>
      <c r="H395" s="507">
        <v>2019</v>
      </c>
    </row>
    <row r="396" spans="2:8">
      <c r="B396" s="505" t="s">
        <v>967</v>
      </c>
      <c r="C396" s="502"/>
      <c r="D396" s="502"/>
      <c r="E396" s="502"/>
      <c r="F396" s="502"/>
      <c r="G396" s="502"/>
      <c r="H396" s="502"/>
    </row>
    <row r="397" spans="2:8">
      <c r="B397" s="82" t="s">
        <v>88</v>
      </c>
      <c r="C397" s="502">
        <f>SUM(C398:C401)</f>
        <v>25</v>
      </c>
      <c r="D397" s="502">
        <f t="shared" ref="D397:H397" si="3">SUM(D398:D401)</f>
        <v>25</v>
      </c>
      <c r="E397" s="502">
        <f t="shared" si="3"/>
        <v>25</v>
      </c>
      <c r="F397" s="502">
        <f t="shared" si="3"/>
        <v>27</v>
      </c>
      <c r="G397" s="502">
        <f t="shared" si="3"/>
        <v>29</v>
      </c>
      <c r="H397" s="502">
        <f t="shared" si="3"/>
        <v>29</v>
      </c>
    </row>
    <row r="398" spans="2:8">
      <c r="B398" s="272" t="s">
        <v>158</v>
      </c>
      <c r="C398" s="566">
        <v>1</v>
      </c>
      <c r="D398" s="566">
        <v>1</v>
      </c>
      <c r="E398" s="566">
        <v>1</v>
      </c>
      <c r="F398" s="566">
        <v>1</v>
      </c>
      <c r="G398" s="566">
        <v>1</v>
      </c>
      <c r="H398" s="566">
        <v>1</v>
      </c>
    </row>
    <row r="399" spans="2:8">
      <c r="B399" s="272" t="s">
        <v>281</v>
      </c>
      <c r="C399" s="552">
        <v>0</v>
      </c>
      <c r="D399" s="552">
        <v>0</v>
      </c>
      <c r="E399" s="552">
        <v>0</v>
      </c>
      <c r="F399" s="552">
        <v>0</v>
      </c>
      <c r="G399" s="552">
        <v>0</v>
      </c>
      <c r="H399" s="552">
        <v>0</v>
      </c>
    </row>
    <row r="400" spans="2:8">
      <c r="B400" s="272" t="s">
        <v>163</v>
      </c>
      <c r="C400" s="552">
        <v>14</v>
      </c>
      <c r="D400" s="552">
        <v>14</v>
      </c>
      <c r="E400" s="552">
        <v>14</v>
      </c>
      <c r="F400" s="552">
        <v>14</v>
      </c>
      <c r="G400" s="552">
        <v>14</v>
      </c>
      <c r="H400" s="552">
        <v>14</v>
      </c>
    </row>
    <row r="401" spans="2:8">
      <c r="B401" s="272" t="s">
        <v>968</v>
      </c>
      <c r="C401" s="552">
        <v>10</v>
      </c>
      <c r="D401" s="552">
        <v>10</v>
      </c>
      <c r="E401" s="552">
        <v>10</v>
      </c>
      <c r="F401" s="552">
        <v>12</v>
      </c>
      <c r="G401" s="552">
        <v>14</v>
      </c>
      <c r="H401" s="552">
        <v>14</v>
      </c>
    </row>
    <row r="402" spans="2:8">
      <c r="B402" s="272"/>
      <c r="C402" s="552"/>
      <c r="D402" s="552"/>
      <c r="E402" s="552"/>
      <c r="F402" s="552"/>
      <c r="G402" s="552"/>
      <c r="H402" s="552"/>
    </row>
    <row r="403" spans="2:8">
      <c r="B403" s="82" t="s">
        <v>282</v>
      </c>
      <c r="C403" s="502"/>
      <c r="D403" s="502"/>
      <c r="E403" s="502"/>
      <c r="F403" s="502"/>
      <c r="G403" s="502"/>
      <c r="H403" s="502"/>
    </row>
    <row r="404" spans="2:8">
      <c r="B404" s="272" t="s">
        <v>158</v>
      </c>
      <c r="C404" s="567">
        <v>1</v>
      </c>
      <c r="D404" s="567">
        <v>1</v>
      </c>
      <c r="E404" s="567">
        <v>1</v>
      </c>
      <c r="F404" s="567">
        <v>1</v>
      </c>
      <c r="G404" s="567">
        <v>1</v>
      </c>
      <c r="H404" s="567">
        <v>1</v>
      </c>
    </row>
    <row r="405" spans="2:8">
      <c r="B405" s="272" t="s">
        <v>281</v>
      </c>
      <c r="C405" s="552">
        <v>0</v>
      </c>
      <c r="D405" s="552">
        <v>0</v>
      </c>
      <c r="E405" s="552">
        <v>0</v>
      </c>
      <c r="F405" s="552">
        <v>0</v>
      </c>
      <c r="G405" s="552">
        <v>0</v>
      </c>
      <c r="H405" s="552">
        <v>0</v>
      </c>
    </row>
    <row r="406" spans="2:8">
      <c r="B406" s="272" t="s">
        <v>163</v>
      </c>
      <c r="C406" s="552">
        <v>14</v>
      </c>
      <c r="D406" s="552">
        <v>14</v>
      </c>
      <c r="E406" s="552">
        <v>14</v>
      </c>
      <c r="F406" s="552">
        <v>14</v>
      </c>
      <c r="G406" s="552">
        <v>14</v>
      </c>
      <c r="H406" s="552">
        <v>14</v>
      </c>
    </row>
    <row r="407" spans="2:8">
      <c r="B407" s="272" t="s">
        <v>968</v>
      </c>
      <c r="C407" s="552">
        <v>10</v>
      </c>
      <c r="D407" s="552">
        <v>10</v>
      </c>
      <c r="E407" s="552">
        <v>10</v>
      </c>
      <c r="F407" s="552">
        <v>10</v>
      </c>
      <c r="G407" s="552">
        <v>10</v>
      </c>
      <c r="H407" s="552">
        <v>10</v>
      </c>
    </row>
    <row r="408" spans="2:8">
      <c r="B408" s="272"/>
      <c r="C408" s="552"/>
      <c r="D408" s="552"/>
      <c r="E408" s="552"/>
      <c r="F408" s="552"/>
      <c r="G408" s="552"/>
      <c r="H408" s="552"/>
    </row>
    <row r="409" spans="2:8">
      <c r="B409" s="82" t="s">
        <v>283</v>
      </c>
      <c r="C409" s="552"/>
      <c r="D409" s="552"/>
      <c r="E409" s="552"/>
      <c r="F409" s="552"/>
      <c r="G409" s="552"/>
      <c r="H409" s="552"/>
    </row>
    <row r="410" spans="2:8">
      <c r="B410" s="272" t="s">
        <v>158</v>
      </c>
      <c r="C410" s="552"/>
      <c r="D410" s="552"/>
      <c r="E410" s="552"/>
      <c r="F410" s="552"/>
      <c r="G410" s="552"/>
      <c r="H410" s="552"/>
    </row>
    <row r="411" spans="2:8">
      <c r="B411" s="272" t="s">
        <v>281</v>
      </c>
      <c r="C411" s="552"/>
      <c r="D411" s="552"/>
      <c r="E411" s="552"/>
      <c r="F411" s="552"/>
      <c r="G411" s="552"/>
      <c r="H411" s="552"/>
    </row>
    <row r="412" spans="2:8">
      <c r="B412" s="272" t="s">
        <v>163</v>
      </c>
      <c r="C412" s="552"/>
      <c r="D412" s="552"/>
      <c r="E412" s="552"/>
      <c r="F412" s="552"/>
      <c r="G412" s="552"/>
      <c r="H412" s="552"/>
    </row>
    <row r="413" spans="2:8" ht="15.75" thickBot="1">
      <c r="B413" s="272" t="s">
        <v>968</v>
      </c>
      <c r="C413" s="552">
        <v>0</v>
      </c>
      <c r="D413" s="552">
        <v>0</v>
      </c>
      <c r="E413" s="552">
        <v>0</v>
      </c>
      <c r="F413" s="552">
        <v>2</v>
      </c>
      <c r="G413" s="552">
        <v>4</v>
      </c>
      <c r="H413" s="552">
        <v>4</v>
      </c>
    </row>
    <row r="414" spans="2:8" ht="15.75" thickTop="1">
      <c r="B414" s="1115" t="s">
        <v>969</v>
      </c>
      <c r="C414" s="1115"/>
      <c r="D414" s="1115"/>
      <c r="E414" s="1115"/>
      <c r="F414" s="1115"/>
      <c r="G414" s="1115"/>
      <c r="H414" s="1115"/>
    </row>
    <row r="415" spans="2:8">
      <c r="B415" s="1117"/>
      <c r="C415" s="1117"/>
      <c r="D415" s="1117"/>
      <c r="E415" s="1117"/>
      <c r="F415" s="1117"/>
      <c r="G415" s="1117"/>
      <c r="H415" s="1117"/>
    </row>
    <row r="416" spans="2:8">
      <c r="B416" s="513"/>
      <c r="C416" s="502"/>
      <c r="D416" s="502"/>
      <c r="E416" s="502"/>
      <c r="F416" s="502"/>
      <c r="G416" s="502"/>
      <c r="H416" s="502"/>
    </row>
    <row r="417" spans="2:8">
      <c r="B417" s="1116" t="s">
        <v>36</v>
      </c>
      <c r="C417" s="1116"/>
      <c r="D417" s="1116"/>
      <c r="E417" s="1116"/>
      <c r="F417" s="1116"/>
      <c r="G417" s="1116"/>
      <c r="H417" s="1116"/>
    </row>
    <row r="418" spans="2:8">
      <c r="B418" s="504" t="s">
        <v>35</v>
      </c>
      <c r="C418" s="502"/>
      <c r="D418" s="502"/>
      <c r="E418" s="502"/>
      <c r="F418" s="502"/>
      <c r="G418" s="502"/>
      <c r="H418" s="502"/>
    </row>
    <row r="419" spans="2:8">
      <c r="B419" s="519" t="s">
        <v>290</v>
      </c>
      <c r="C419" s="502"/>
      <c r="D419" s="502"/>
      <c r="E419" s="502"/>
      <c r="F419" s="502"/>
      <c r="G419" s="502"/>
      <c r="H419" s="502"/>
    </row>
    <row r="420" spans="2:8">
      <c r="B420" s="513"/>
      <c r="C420" s="502"/>
      <c r="D420" s="502"/>
      <c r="E420" s="502"/>
      <c r="F420" s="502"/>
      <c r="G420" s="502"/>
      <c r="H420" s="502"/>
    </row>
    <row r="421" spans="2:8">
      <c r="B421" s="506"/>
      <c r="C421" s="507">
        <v>2014</v>
      </c>
      <c r="D421" s="507">
        <v>2015</v>
      </c>
      <c r="E421" s="507">
        <v>2016</v>
      </c>
      <c r="F421" s="507">
        <v>2017</v>
      </c>
      <c r="G421" s="507">
        <v>2018</v>
      </c>
      <c r="H421" s="507">
        <v>2019</v>
      </c>
    </row>
    <row r="422" spans="2:8">
      <c r="B422" s="505" t="s">
        <v>967</v>
      </c>
      <c r="C422" s="502"/>
      <c r="D422" s="502"/>
      <c r="E422" s="502"/>
      <c r="F422" s="502"/>
      <c r="G422" s="502"/>
      <c r="H422" s="502"/>
    </row>
    <row r="423" spans="2:8">
      <c r="B423" s="82" t="s">
        <v>970</v>
      </c>
      <c r="C423" s="568">
        <f>C424+C427</f>
        <v>755</v>
      </c>
      <c r="D423" s="568">
        <f t="shared" ref="D423:H423" si="4">D424+D427</f>
        <v>691</v>
      </c>
      <c r="E423" s="568">
        <f t="shared" si="4"/>
        <v>607</v>
      </c>
      <c r="F423" s="568">
        <f t="shared" si="4"/>
        <v>513</v>
      </c>
      <c r="G423" s="568">
        <f t="shared" si="4"/>
        <v>408</v>
      </c>
      <c r="H423" s="568">
        <f t="shared" si="4"/>
        <v>305</v>
      </c>
    </row>
    <row r="424" spans="2:8">
      <c r="B424" s="272" t="s">
        <v>293</v>
      </c>
      <c r="C424" s="568">
        <v>617</v>
      </c>
      <c r="D424" s="568">
        <v>553</v>
      </c>
      <c r="E424" s="568">
        <v>471</v>
      </c>
      <c r="F424" s="568">
        <v>378</v>
      </c>
      <c r="G424" s="568">
        <v>276</v>
      </c>
      <c r="H424" s="568">
        <v>179</v>
      </c>
    </row>
    <row r="425" spans="2:8">
      <c r="B425" s="569" t="s">
        <v>294</v>
      </c>
      <c r="C425" s="563">
        <v>490</v>
      </c>
      <c r="D425" s="563">
        <v>456</v>
      </c>
      <c r="E425" s="563">
        <v>404</v>
      </c>
      <c r="F425" s="563">
        <v>369</v>
      </c>
      <c r="G425" s="563">
        <v>344</v>
      </c>
      <c r="H425" s="563">
        <v>311</v>
      </c>
    </row>
    <row r="426" spans="2:8">
      <c r="B426" s="569" t="s">
        <v>295</v>
      </c>
      <c r="C426" s="563">
        <v>44</v>
      </c>
      <c r="D426" s="563">
        <v>45</v>
      </c>
      <c r="E426" s="563">
        <v>47</v>
      </c>
      <c r="F426" s="563">
        <v>49</v>
      </c>
      <c r="G426" s="563">
        <v>49</v>
      </c>
      <c r="H426" s="563">
        <v>50</v>
      </c>
    </row>
    <row r="427" spans="2:8">
      <c r="B427" s="272" t="s">
        <v>296</v>
      </c>
      <c r="C427" s="563">
        <v>138</v>
      </c>
      <c r="D427" s="563">
        <v>138</v>
      </c>
      <c r="E427" s="563">
        <v>136</v>
      </c>
      <c r="F427" s="563">
        <v>135</v>
      </c>
      <c r="G427" s="563">
        <v>132</v>
      </c>
      <c r="H427" s="563">
        <v>126</v>
      </c>
    </row>
    <row r="428" spans="2:8" ht="15.75" thickBot="1">
      <c r="B428" s="272" t="s">
        <v>237</v>
      </c>
      <c r="C428" s="563"/>
      <c r="D428" s="563"/>
      <c r="E428" s="563"/>
      <c r="F428" s="563"/>
      <c r="G428" s="563"/>
      <c r="H428" s="563"/>
    </row>
    <row r="429" spans="2:8" ht="15.75" thickTop="1">
      <c r="B429" s="1115" t="s">
        <v>971</v>
      </c>
      <c r="C429" s="1115"/>
      <c r="D429" s="1115"/>
      <c r="E429" s="1115"/>
      <c r="F429" s="1115"/>
      <c r="G429" s="1115"/>
      <c r="H429" s="1115"/>
    </row>
    <row r="430" spans="2:8">
      <c r="B430" s="570" t="s">
        <v>972</v>
      </c>
      <c r="C430" s="502"/>
      <c r="D430" s="502"/>
      <c r="E430" s="502"/>
      <c r="F430" s="502"/>
      <c r="G430" s="502"/>
      <c r="H430" s="502"/>
    </row>
    <row r="431" spans="2:8">
      <c r="B431" s="570"/>
      <c r="C431" s="502"/>
      <c r="D431" s="502"/>
      <c r="E431" s="502"/>
      <c r="F431" s="502"/>
      <c r="G431" s="502"/>
      <c r="H431" s="502"/>
    </row>
    <row r="432" spans="2:8">
      <c r="B432" s="1116" t="s">
        <v>38</v>
      </c>
      <c r="C432" s="1116"/>
      <c r="D432" s="1116"/>
      <c r="E432" s="1116"/>
      <c r="F432" s="1116"/>
      <c r="G432" s="1116"/>
      <c r="H432" s="1116"/>
    </row>
    <row r="433" spans="2:8">
      <c r="B433" s="504" t="s">
        <v>37</v>
      </c>
      <c r="C433" s="502"/>
      <c r="D433" s="502"/>
      <c r="E433" s="502"/>
      <c r="F433" s="502"/>
      <c r="G433" s="502"/>
      <c r="H433" s="502"/>
    </row>
    <row r="434" spans="2:8">
      <c r="B434" s="513" t="s">
        <v>116</v>
      </c>
      <c r="C434" s="502"/>
      <c r="D434" s="502"/>
      <c r="E434" s="502"/>
      <c r="F434" s="502"/>
      <c r="G434" s="502"/>
      <c r="H434" s="502"/>
    </row>
    <row r="435" spans="2:8">
      <c r="B435" s="508"/>
      <c r="C435" s="502"/>
      <c r="D435" s="502"/>
      <c r="E435" s="502"/>
      <c r="F435" s="502"/>
      <c r="G435" s="502"/>
      <c r="H435" s="502"/>
    </row>
    <row r="436" spans="2:8">
      <c r="B436" s="506"/>
      <c r="C436" s="507">
        <v>2014</v>
      </c>
      <c r="D436" s="507">
        <v>2015</v>
      </c>
      <c r="E436" s="507">
        <v>2016</v>
      </c>
      <c r="F436" s="507">
        <v>2017</v>
      </c>
      <c r="G436" s="507">
        <v>2018</v>
      </c>
      <c r="H436" s="507">
        <v>2019</v>
      </c>
    </row>
    <row r="437" spans="2:8">
      <c r="B437" s="505" t="s">
        <v>967</v>
      </c>
      <c r="C437" s="556"/>
      <c r="D437" s="556"/>
      <c r="E437" s="556"/>
      <c r="F437" s="556"/>
      <c r="G437" s="556"/>
      <c r="H437" s="556"/>
    </row>
    <row r="438" spans="2:8" ht="15.75" thickBot="1">
      <c r="B438" s="82" t="s">
        <v>308</v>
      </c>
      <c r="C438" s="558">
        <v>10291.213</v>
      </c>
      <c r="D438" s="558">
        <v>10490.084000000001</v>
      </c>
      <c r="E438" s="558">
        <v>10555.07</v>
      </c>
      <c r="F438" s="558">
        <v>4595.1239999999998</v>
      </c>
      <c r="G438" s="558">
        <v>4492.8919999999998</v>
      </c>
      <c r="H438" s="558">
        <v>4813.6059999999998</v>
      </c>
    </row>
    <row r="439" spans="2:8" ht="15.75" thickTop="1">
      <c r="B439" s="1115" t="s">
        <v>971</v>
      </c>
      <c r="C439" s="1115"/>
      <c r="D439" s="1115"/>
      <c r="E439" s="1115"/>
      <c r="F439" s="1115"/>
      <c r="G439" s="1115"/>
      <c r="H439" s="1115"/>
    </row>
    <row r="440" spans="2:8">
      <c r="B440" s="1117"/>
      <c r="C440" s="1117"/>
      <c r="D440" s="1117"/>
      <c r="E440" s="1117"/>
      <c r="F440" s="1117"/>
      <c r="G440" s="1117"/>
      <c r="H440" s="1117"/>
    </row>
    <row r="441" spans="2:8">
      <c r="B441" s="508"/>
      <c r="C441" s="502"/>
      <c r="D441" s="502"/>
      <c r="E441" s="502"/>
      <c r="F441" s="502"/>
      <c r="G441" s="502"/>
      <c r="H441" s="502"/>
    </row>
    <row r="442" spans="2:8">
      <c r="B442" s="1116" t="s">
        <v>40</v>
      </c>
      <c r="C442" s="1116"/>
      <c r="D442" s="1116"/>
      <c r="E442" s="1116"/>
      <c r="F442" s="1116"/>
      <c r="G442" s="1116"/>
      <c r="H442" s="1116"/>
    </row>
    <row r="443" spans="2:8">
      <c r="B443" s="504" t="s">
        <v>39</v>
      </c>
      <c r="C443" s="502"/>
      <c r="D443" s="502"/>
      <c r="E443" s="502"/>
      <c r="F443" s="502"/>
      <c r="G443" s="502"/>
      <c r="H443" s="502"/>
    </row>
    <row r="444" spans="2:8">
      <c r="B444" s="513" t="s">
        <v>272</v>
      </c>
      <c r="C444" s="502"/>
      <c r="D444" s="502"/>
      <c r="E444" s="502"/>
      <c r="F444" s="502"/>
      <c r="G444" s="502"/>
      <c r="H444" s="502"/>
    </row>
    <row r="445" spans="2:8">
      <c r="B445" s="508"/>
      <c r="C445" s="502"/>
      <c r="D445" s="502"/>
      <c r="E445" s="502"/>
      <c r="F445" s="502"/>
      <c r="G445" s="502"/>
      <c r="H445" s="502"/>
    </row>
    <row r="446" spans="2:8">
      <c r="B446" s="506"/>
      <c r="C446" s="507">
        <v>2014</v>
      </c>
      <c r="D446" s="507">
        <v>2015</v>
      </c>
      <c r="E446" s="507">
        <v>2016</v>
      </c>
      <c r="F446" s="507">
        <v>2017</v>
      </c>
      <c r="G446" s="507">
        <v>2018</v>
      </c>
      <c r="H446" s="507">
        <v>2019</v>
      </c>
    </row>
    <row r="447" spans="2:8">
      <c r="B447" s="505" t="s">
        <v>967</v>
      </c>
      <c r="C447" s="502"/>
      <c r="D447" s="502"/>
      <c r="E447" s="502"/>
      <c r="F447" s="502"/>
      <c r="G447" s="502"/>
      <c r="H447" s="502"/>
    </row>
    <row r="448" spans="2:8">
      <c r="B448" s="82" t="s">
        <v>311</v>
      </c>
      <c r="C448" s="527">
        <v>16</v>
      </c>
      <c r="D448" s="527">
        <v>19</v>
      </c>
      <c r="E448" s="527">
        <v>22</v>
      </c>
      <c r="F448" s="527">
        <v>16</v>
      </c>
      <c r="G448" s="527">
        <v>18</v>
      </c>
      <c r="H448" s="527">
        <v>17</v>
      </c>
    </row>
    <row r="449" spans="2:8">
      <c r="B449" s="272" t="s">
        <v>293</v>
      </c>
      <c r="C449" s="527">
        <v>15</v>
      </c>
      <c r="D449" s="527">
        <v>18</v>
      </c>
      <c r="E449" s="527">
        <v>21</v>
      </c>
      <c r="F449" s="527">
        <v>15</v>
      </c>
      <c r="G449" s="527">
        <v>17</v>
      </c>
      <c r="H449" s="527">
        <v>16</v>
      </c>
    </row>
    <row r="450" spans="2:8">
      <c r="B450" s="569" t="s">
        <v>294</v>
      </c>
      <c r="C450" s="527">
        <v>4</v>
      </c>
      <c r="D450" s="527">
        <v>5</v>
      </c>
      <c r="E450" s="527">
        <v>7</v>
      </c>
      <c r="F450" s="527">
        <v>5</v>
      </c>
      <c r="G450" s="527">
        <v>8</v>
      </c>
      <c r="H450" s="527">
        <v>7</v>
      </c>
    </row>
    <row r="451" spans="2:8">
      <c r="B451" s="569" t="s">
        <v>295</v>
      </c>
      <c r="C451" s="527">
        <v>11</v>
      </c>
      <c r="D451" s="527">
        <v>13</v>
      </c>
      <c r="E451" s="527">
        <v>14</v>
      </c>
      <c r="F451" s="527">
        <v>10</v>
      </c>
      <c r="G451" s="527">
        <v>9</v>
      </c>
      <c r="H451" s="527">
        <v>9</v>
      </c>
    </row>
    <row r="452" spans="2:8">
      <c r="B452" s="272" t="s">
        <v>296</v>
      </c>
      <c r="C452" s="527" t="s">
        <v>566</v>
      </c>
      <c r="D452" s="527" t="s">
        <v>566</v>
      </c>
      <c r="E452" s="527" t="s">
        <v>566</v>
      </c>
      <c r="F452" s="527" t="s">
        <v>566</v>
      </c>
      <c r="G452" s="527" t="s">
        <v>566</v>
      </c>
      <c r="H452" s="527" t="s">
        <v>566</v>
      </c>
    </row>
    <row r="453" spans="2:8">
      <c r="B453" s="272" t="s">
        <v>237</v>
      </c>
      <c r="C453" s="527">
        <v>1</v>
      </c>
      <c r="D453" s="527">
        <v>1</v>
      </c>
      <c r="E453" s="527">
        <v>1</v>
      </c>
      <c r="F453" s="527">
        <v>1</v>
      </c>
      <c r="G453" s="527">
        <v>1</v>
      </c>
      <c r="H453" s="527">
        <v>1</v>
      </c>
    </row>
    <row r="454" spans="2:8">
      <c r="B454" s="272"/>
      <c r="C454" s="517"/>
      <c r="D454" s="517"/>
      <c r="E454" s="517"/>
      <c r="F454" s="517"/>
      <c r="G454" s="517"/>
      <c r="H454" s="517"/>
    </row>
    <row r="455" spans="2:8">
      <c r="B455" s="82" t="s">
        <v>313</v>
      </c>
      <c r="C455" s="517" t="s">
        <v>140</v>
      </c>
      <c r="D455" s="517" t="s">
        <v>140</v>
      </c>
      <c r="E455" s="517" t="s">
        <v>140</v>
      </c>
      <c r="F455" s="517" t="s">
        <v>140</v>
      </c>
      <c r="G455" s="517" t="s">
        <v>140</v>
      </c>
      <c r="H455" s="517" t="s">
        <v>140</v>
      </c>
    </row>
    <row r="456" spans="2:8">
      <c r="B456" s="272" t="s">
        <v>314</v>
      </c>
      <c r="C456" s="517" t="s">
        <v>140</v>
      </c>
      <c r="D456" s="517" t="s">
        <v>140</v>
      </c>
      <c r="E456" s="517" t="s">
        <v>140</v>
      </c>
      <c r="F456" s="517" t="s">
        <v>140</v>
      </c>
      <c r="G456" s="517" t="s">
        <v>140</v>
      </c>
      <c r="H456" s="517" t="s">
        <v>140</v>
      </c>
    </row>
    <row r="457" spans="2:8">
      <c r="B457" s="272" t="s">
        <v>315</v>
      </c>
      <c r="C457" s="517" t="s">
        <v>140</v>
      </c>
      <c r="D457" s="517" t="s">
        <v>140</v>
      </c>
      <c r="E457" s="517" t="s">
        <v>140</v>
      </c>
      <c r="F457" s="517" t="s">
        <v>140</v>
      </c>
      <c r="G457" s="517" t="s">
        <v>140</v>
      </c>
      <c r="H457" s="517" t="s">
        <v>140</v>
      </c>
    </row>
    <row r="458" spans="2:8">
      <c r="B458" s="272" t="s">
        <v>316</v>
      </c>
      <c r="C458" s="517" t="s">
        <v>140</v>
      </c>
      <c r="D458" s="517" t="s">
        <v>140</v>
      </c>
      <c r="E458" s="517" t="s">
        <v>140</v>
      </c>
      <c r="F458" s="517" t="s">
        <v>140</v>
      </c>
      <c r="G458" s="517" t="s">
        <v>140</v>
      </c>
      <c r="H458" s="517" t="s">
        <v>140</v>
      </c>
    </row>
    <row r="459" spans="2:8">
      <c r="B459" s="272" t="s">
        <v>317</v>
      </c>
      <c r="C459" s="517" t="s">
        <v>140</v>
      </c>
      <c r="D459" s="517" t="s">
        <v>140</v>
      </c>
      <c r="E459" s="517" t="s">
        <v>140</v>
      </c>
      <c r="F459" s="517" t="s">
        <v>140</v>
      </c>
      <c r="G459" s="517" t="s">
        <v>140</v>
      </c>
      <c r="H459" s="517" t="s">
        <v>140</v>
      </c>
    </row>
    <row r="460" spans="2:8">
      <c r="B460" s="272" t="s">
        <v>318</v>
      </c>
      <c r="C460" s="517" t="s">
        <v>140</v>
      </c>
      <c r="D460" s="517" t="s">
        <v>140</v>
      </c>
      <c r="E460" s="517" t="s">
        <v>140</v>
      </c>
      <c r="F460" s="517" t="s">
        <v>140</v>
      </c>
      <c r="G460" s="517" t="s">
        <v>140</v>
      </c>
      <c r="H460" s="517" t="s">
        <v>140</v>
      </c>
    </row>
    <row r="461" spans="2:8" ht="15.75" thickBot="1">
      <c r="B461" s="272" t="s">
        <v>319</v>
      </c>
      <c r="C461" s="517" t="s">
        <v>140</v>
      </c>
      <c r="D461" s="517" t="s">
        <v>140</v>
      </c>
      <c r="E461" s="517" t="s">
        <v>140</v>
      </c>
      <c r="F461" s="517" t="s">
        <v>140</v>
      </c>
      <c r="G461" s="517" t="s">
        <v>140</v>
      </c>
      <c r="H461" s="517" t="s">
        <v>140</v>
      </c>
    </row>
    <row r="462" spans="2:8" ht="15.75" thickTop="1">
      <c r="B462" s="1115" t="s">
        <v>969</v>
      </c>
      <c r="C462" s="1115"/>
      <c r="D462" s="1115"/>
      <c r="E462" s="1115"/>
      <c r="F462" s="1115"/>
      <c r="G462" s="1115"/>
      <c r="H462" s="1115"/>
    </row>
    <row r="463" spans="2:8">
      <c r="B463" s="1117"/>
      <c r="C463" s="1117"/>
      <c r="D463" s="1117"/>
      <c r="E463" s="1117"/>
      <c r="F463" s="1117"/>
      <c r="G463" s="1117"/>
      <c r="H463" s="1117"/>
    </row>
    <row r="464" spans="2:8">
      <c r="B464" s="508"/>
      <c r="C464" s="502"/>
      <c r="D464" s="502"/>
      <c r="E464" s="502"/>
      <c r="F464" s="502"/>
      <c r="G464" s="502"/>
      <c r="H464" s="502"/>
    </row>
    <row r="465" spans="2:8">
      <c r="B465" s="1116" t="s">
        <v>42</v>
      </c>
      <c r="C465" s="1116"/>
      <c r="D465" s="1116"/>
      <c r="E465" s="1116"/>
      <c r="F465" s="1116"/>
      <c r="G465" s="1116"/>
      <c r="H465" s="1116"/>
    </row>
    <row r="466" spans="2:8">
      <c r="B466" s="504" t="s">
        <v>41</v>
      </c>
      <c r="C466" s="502"/>
      <c r="D466" s="502"/>
      <c r="E466" s="502"/>
      <c r="F466" s="502"/>
      <c r="G466" s="502"/>
      <c r="H466" s="502"/>
    </row>
    <row r="467" spans="2:8">
      <c r="B467" s="513" t="s">
        <v>324</v>
      </c>
      <c r="C467" s="502"/>
      <c r="D467" s="502"/>
      <c r="E467" s="502"/>
      <c r="F467" s="502"/>
      <c r="G467" s="502"/>
      <c r="H467" s="502"/>
    </row>
    <row r="468" spans="2:8">
      <c r="B468" s="513"/>
      <c r="C468" s="502"/>
      <c r="D468" s="502"/>
      <c r="E468" s="502"/>
      <c r="F468" s="502"/>
      <c r="G468" s="502"/>
      <c r="H468" s="502"/>
    </row>
    <row r="469" spans="2:8">
      <c r="B469" s="506"/>
      <c r="C469" s="507">
        <v>2014</v>
      </c>
      <c r="D469" s="507">
        <v>2015</v>
      </c>
      <c r="E469" s="507">
        <v>2016</v>
      </c>
      <c r="F469" s="507">
        <v>2017</v>
      </c>
      <c r="G469" s="507">
        <v>2018</v>
      </c>
      <c r="H469" s="507">
        <v>2019</v>
      </c>
    </row>
    <row r="470" spans="2:8">
      <c r="B470" s="551" t="s">
        <v>589</v>
      </c>
      <c r="C470" s="502"/>
      <c r="D470" s="502"/>
      <c r="E470" s="502"/>
      <c r="F470" s="502"/>
      <c r="G470" s="502"/>
      <c r="H470" s="502"/>
    </row>
    <row r="471" spans="2:8">
      <c r="B471" s="82" t="s">
        <v>325</v>
      </c>
      <c r="C471" s="517">
        <v>5545</v>
      </c>
      <c r="D471" s="517">
        <v>7158</v>
      </c>
      <c r="E471" s="517">
        <v>8411</v>
      </c>
      <c r="F471" s="517">
        <v>4692</v>
      </c>
      <c r="G471" s="517">
        <v>6413</v>
      </c>
      <c r="H471" s="517">
        <v>8094</v>
      </c>
    </row>
    <row r="472" spans="2:8">
      <c r="B472" s="272" t="s">
        <v>293</v>
      </c>
      <c r="C472" s="517">
        <v>5486</v>
      </c>
      <c r="D472" s="517">
        <v>7091</v>
      </c>
      <c r="E472" s="517">
        <v>8390</v>
      </c>
      <c r="F472" s="517">
        <v>4668</v>
      </c>
      <c r="G472" s="517">
        <v>6385</v>
      </c>
      <c r="H472" s="517">
        <v>8017</v>
      </c>
    </row>
    <row r="473" spans="2:8">
      <c r="B473" s="569" t="s">
        <v>294</v>
      </c>
      <c r="C473" s="517">
        <v>1781</v>
      </c>
      <c r="D473" s="517">
        <v>1892</v>
      </c>
      <c r="E473" s="517">
        <v>2384</v>
      </c>
      <c r="F473" s="517">
        <v>707</v>
      </c>
      <c r="G473" s="517">
        <v>2258</v>
      </c>
      <c r="H473" s="517">
        <v>4141</v>
      </c>
    </row>
    <row r="474" spans="2:8">
      <c r="B474" s="569" t="s">
        <v>295</v>
      </c>
      <c r="C474" s="517">
        <v>3705</v>
      </c>
      <c r="D474" s="517">
        <v>5199</v>
      </c>
      <c r="E474" s="517">
        <v>6006</v>
      </c>
      <c r="F474" s="517">
        <v>3961</v>
      </c>
      <c r="G474" s="517">
        <v>4127</v>
      </c>
      <c r="H474" s="517">
        <v>3876</v>
      </c>
    </row>
    <row r="475" spans="2:8">
      <c r="B475" s="272" t="s">
        <v>296</v>
      </c>
      <c r="C475" s="517" t="s">
        <v>566</v>
      </c>
      <c r="D475" s="517" t="s">
        <v>566</v>
      </c>
      <c r="E475" s="517" t="s">
        <v>566</v>
      </c>
      <c r="F475" s="517" t="s">
        <v>566</v>
      </c>
      <c r="G475" s="517" t="s">
        <v>566</v>
      </c>
      <c r="H475" s="517" t="s">
        <v>566</v>
      </c>
    </row>
    <row r="476" spans="2:8">
      <c r="B476" s="272" t="s">
        <v>237</v>
      </c>
      <c r="C476" s="517">
        <v>59</v>
      </c>
      <c r="D476" s="517">
        <v>67</v>
      </c>
      <c r="E476" s="517">
        <v>21</v>
      </c>
      <c r="F476" s="517">
        <v>24</v>
      </c>
      <c r="G476" s="517">
        <v>28</v>
      </c>
      <c r="H476" s="517">
        <v>77</v>
      </c>
    </row>
    <row r="477" spans="2:8">
      <c r="B477" s="272"/>
      <c r="C477" s="517"/>
      <c r="D477" s="517"/>
      <c r="E477" s="517"/>
      <c r="F477" s="517"/>
      <c r="G477" s="517"/>
      <c r="H477" s="517"/>
    </row>
    <row r="478" spans="2:8">
      <c r="B478" s="82" t="s">
        <v>327</v>
      </c>
      <c r="C478" s="517" t="s">
        <v>140</v>
      </c>
      <c r="D478" s="517" t="s">
        <v>140</v>
      </c>
      <c r="E478" s="517" t="s">
        <v>140</v>
      </c>
      <c r="F478" s="517" t="s">
        <v>140</v>
      </c>
      <c r="G478" s="517" t="s">
        <v>140</v>
      </c>
      <c r="H478" s="517" t="s">
        <v>140</v>
      </c>
    </row>
    <row r="479" spans="2:8">
      <c r="B479" s="272" t="s">
        <v>314</v>
      </c>
      <c r="C479" s="517" t="s">
        <v>140</v>
      </c>
      <c r="D479" s="517" t="s">
        <v>140</v>
      </c>
      <c r="E479" s="517" t="s">
        <v>140</v>
      </c>
      <c r="F479" s="517" t="s">
        <v>140</v>
      </c>
      <c r="G479" s="517" t="s">
        <v>140</v>
      </c>
      <c r="H479" s="517" t="s">
        <v>140</v>
      </c>
    </row>
    <row r="480" spans="2:8">
      <c r="B480" s="272" t="s">
        <v>315</v>
      </c>
      <c r="C480" s="517" t="s">
        <v>140</v>
      </c>
      <c r="D480" s="517" t="s">
        <v>140</v>
      </c>
      <c r="E480" s="517" t="s">
        <v>140</v>
      </c>
      <c r="F480" s="517" t="s">
        <v>140</v>
      </c>
      <c r="G480" s="517" t="s">
        <v>140</v>
      </c>
      <c r="H480" s="517" t="s">
        <v>140</v>
      </c>
    </row>
    <row r="481" spans="2:8">
      <c r="B481" s="272" t="s">
        <v>316</v>
      </c>
      <c r="C481" s="517" t="s">
        <v>140</v>
      </c>
      <c r="D481" s="517" t="s">
        <v>140</v>
      </c>
      <c r="E481" s="517" t="s">
        <v>140</v>
      </c>
      <c r="F481" s="517" t="s">
        <v>140</v>
      </c>
      <c r="G481" s="517" t="s">
        <v>140</v>
      </c>
      <c r="H481" s="517" t="s">
        <v>140</v>
      </c>
    </row>
    <row r="482" spans="2:8">
      <c r="B482" s="272" t="s">
        <v>317</v>
      </c>
      <c r="C482" s="517" t="s">
        <v>140</v>
      </c>
      <c r="D482" s="517" t="s">
        <v>140</v>
      </c>
      <c r="E482" s="517" t="s">
        <v>140</v>
      </c>
      <c r="F482" s="517" t="s">
        <v>140</v>
      </c>
      <c r="G482" s="517" t="s">
        <v>140</v>
      </c>
      <c r="H482" s="517" t="s">
        <v>140</v>
      </c>
    </row>
    <row r="483" spans="2:8">
      <c r="B483" s="272" t="s">
        <v>318</v>
      </c>
      <c r="C483" s="517" t="s">
        <v>140</v>
      </c>
      <c r="D483" s="517" t="s">
        <v>140</v>
      </c>
      <c r="E483" s="517" t="s">
        <v>140</v>
      </c>
      <c r="F483" s="517" t="s">
        <v>140</v>
      </c>
      <c r="G483" s="517" t="s">
        <v>140</v>
      </c>
      <c r="H483" s="517" t="s">
        <v>140</v>
      </c>
    </row>
    <row r="484" spans="2:8" ht="15.75" thickBot="1">
      <c r="B484" s="272" t="s">
        <v>319</v>
      </c>
      <c r="C484" s="517" t="s">
        <v>140</v>
      </c>
      <c r="D484" s="517" t="s">
        <v>140</v>
      </c>
      <c r="E484" s="517" t="s">
        <v>140</v>
      </c>
      <c r="F484" s="517" t="s">
        <v>140</v>
      </c>
      <c r="G484" s="517" t="s">
        <v>140</v>
      </c>
      <c r="H484" s="517" t="s">
        <v>140</v>
      </c>
    </row>
    <row r="485" spans="2:8" ht="15.75" thickTop="1">
      <c r="B485" s="1115" t="s">
        <v>973</v>
      </c>
      <c r="C485" s="1115"/>
      <c r="D485" s="1115"/>
      <c r="E485" s="1115"/>
      <c r="F485" s="1115"/>
      <c r="G485" s="1115"/>
      <c r="H485" s="1115"/>
    </row>
    <row r="486" spans="2:8">
      <c r="B486" s="1117"/>
      <c r="C486" s="1117"/>
      <c r="D486" s="1117"/>
      <c r="E486" s="1117"/>
      <c r="F486" s="1117"/>
      <c r="G486" s="1117"/>
      <c r="H486" s="1117"/>
    </row>
    <row r="487" spans="2:8">
      <c r="B487" s="508"/>
      <c r="C487" s="502"/>
      <c r="D487" s="502"/>
      <c r="E487" s="502"/>
      <c r="F487" s="502"/>
      <c r="G487" s="502"/>
      <c r="H487" s="502"/>
    </row>
    <row r="488" spans="2:8">
      <c r="B488" s="1116" t="s">
        <v>45</v>
      </c>
      <c r="C488" s="1116"/>
      <c r="D488" s="1116"/>
      <c r="E488" s="1116"/>
      <c r="F488" s="1116"/>
      <c r="G488" s="1116"/>
      <c r="H488" s="1116"/>
    </row>
    <row r="489" spans="2:8">
      <c r="B489" s="504" t="s">
        <v>44</v>
      </c>
      <c r="C489" s="502"/>
      <c r="D489" s="502"/>
      <c r="E489" s="502"/>
      <c r="F489" s="502"/>
      <c r="G489" s="502"/>
      <c r="H489" s="502"/>
    </row>
    <row r="490" spans="2:8">
      <c r="B490" s="519" t="s">
        <v>173</v>
      </c>
      <c r="C490" s="502"/>
      <c r="D490" s="502"/>
      <c r="E490" s="502"/>
      <c r="F490" s="502"/>
      <c r="G490" s="502"/>
      <c r="H490" s="502"/>
    </row>
    <row r="491" spans="2:8">
      <c r="B491" s="505"/>
      <c r="C491" s="502"/>
      <c r="D491" s="502"/>
      <c r="E491" s="502"/>
      <c r="F491" s="502"/>
      <c r="G491" s="502"/>
      <c r="H491" s="502"/>
    </row>
    <row r="492" spans="2:8">
      <c r="B492" s="506"/>
      <c r="C492" s="507">
        <v>2014</v>
      </c>
      <c r="D492" s="507">
        <v>2015</v>
      </c>
      <c r="E492" s="507">
        <v>2016</v>
      </c>
      <c r="F492" s="507">
        <v>2017</v>
      </c>
      <c r="G492" s="507">
        <v>2018</v>
      </c>
      <c r="H492" s="507">
        <v>2019</v>
      </c>
    </row>
    <row r="493" spans="2:8">
      <c r="B493" s="551" t="s">
        <v>974</v>
      </c>
      <c r="C493" s="502"/>
      <c r="D493" s="502"/>
      <c r="E493" s="502"/>
      <c r="F493" s="502"/>
      <c r="G493" s="502"/>
      <c r="H493" s="502"/>
    </row>
    <row r="494" spans="2:8">
      <c r="B494" s="82" t="s">
        <v>336</v>
      </c>
      <c r="C494" s="571" t="s">
        <v>140</v>
      </c>
      <c r="D494" s="571" t="s">
        <v>140</v>
      </c>
      <c r="E494" s="571" t="s">
        <v>140</v>
      </c>
      <c r="F494" s="571" t="s">
        <v>140</v>
      </c>
      <c r="G494" s="571" t="s">
        <v>140</v>
      </c>
      <c r="H494" s="571" t="s">
        <v>140</v>
      </c>
    </row>
    <row r="495" spans="2:8">
      <c r="B495" s="272" t="s">
        <v>337</v>
      </c>
      <c r="C495" s="571" t="s">
        <v>140</v>
      </c>
      <c r="D495" s="571" t="s">
        <v>140</v>
      </c>
      <c r="E495" s="571" t="s">
        <v>140</v>
      </c>
      <c r="F495" s="571" t="s">
        <v>140</v>
      </c>
      <c r="G495" s="571" t="s">
        <v>140</v>
      </c>
      <c r="H495" s="571" t="s">
        <v>140</v>
      </c>
    </row>
    <row r="496" spans="2:8">
      <c r="B496" s="272" t="s">
        <v>338</v>
      </c>
      <c r="C496" s="571" t="s">
        <v>140</v>
      </c>
      <c r="D496" s="571" t="s">
        <v>140</v>
      </c>
      <c r="E496" s="571" t="s">
        <v>140</v>
      </c>
      <c r="F496" s="571" t="s">
        <v>140</v>
      </c>
      <c r="G496" s="571" t="s">
        <v>140</v>
      </c>
      <c r="H496" s="571" t="s">
        <v>140</v>
      </c>
    </row>
    <row r="497" spans="2:8">
      <c r="B497" s="272" t="s">
        <v>339</v>
      </c>
      <c r="C497" s="571" t="s">
        <v>140</v>
      </c>
      <c r="D497" s="571" t="s">
        <v>140</v>
      </c>
      <c r="E497" s="571" t="s">
        <v>140</v>
      </c>
      <c r="F497" s="571" t="s">
        <v>140</v>
      </c>
      <c r="G497" s="571" t="s">
        <v>140</v>
      </c>
      <c r="H497" s="571" t="s">
        <v>140</v>
      </c>
    </row>
    <row r="498" spans="2:8">
      <c r="B498" s="272" t="s">
        <v>340</v>
      </c>
      <c r="C498" s="571" t="s">
        <v>140</v>
      </c>
      <c r="D498" s="571" t="s">
        <v>140</v>
      </c>
      <c r="E498" s="571" t="s">
        <v>140</v>
      </c>
      <c r="F498" s="571" t="s">
        <v>140</v>
      </c>
      <c r="G498" s="571" t="s">
        <v>140</v>
      </c>
      <c r="H498" s="571" t="s">
        <v>140</v>
      </c>
    </row>
    <row r="499" spans="2:8">
      <c r="B499" s="272"/>
      <c r="C499" s="571"/>
      <c r="D499" s="571"/>
      <c r="E499" s="571"/>
      <c r="F499" s="571"/>
      <c r="G499" s="571"/>
      <c r="H499" s="571"/>
    </row>
    <row r="500" spans="2:8">
      <c r="B500" s="82" t="s">
        <v>341</v>
      </c>
      <c r="C500" s="571" t="s">
        <v>140</v>
      </c>
      <c r="D500" s="571" t="s">
        <v>140</v>
      </c>
      <c r="E500" s="571" t="s">
        <v>140</v>
      </c>
      <c r="F500" s="571" t="s">
        <v>140</v>
      </c>
      <c r="G500" s="571" t="s">
        <v>140</v>
      </c>
      <c r="H500" s="571" t="s">
        <v>140</v>
      </c>
    </row>
    <row r="501" spans="2:8">
      <c r="B501" s="272" t="s">
        <v>337</v>
      </c>
      <c r="C501" s="571" t="s">
        <v>140</v>
      </c>
      <c r="D501" s="571" t="s">
        <v>140</v>
      </c>
      <c r="E501" s="571" t="s">
        <v>140</v>
      </c>
      <c r="F501" s="571" t="s">
        <v>140</v>
      </c>
      <c r="G501" s="571" t="s">
        <v>140</v>
      </c>
      <c r="H501" s="571" t="s">
        <v>140</v>
      </c>
    </row>
    <row r="502" spans="2:8">
      <c r="B502" s="272" t="s">
        <v>338</v>
      </c>
      <c r="C502" s="571" t="s">
        <v>140</v>
      </c>
      <c r="D502" s="571" t="s">
        <v>140</v>
      </c>
      <c r="E502" s="571" t="s">
        <v>140</v>
      </c>
      <c r="F502" s="571" t="s">
        <v>140</v>
      </c>
      <c r="G502" s="571" t="s">
        <v>140</v>
      </c>
      <c r="H502" s="571" t="s">
        <v>140</v>
      </c>
    </row>
    <row r="503" spans="2:8">
      <c r="B503" s="272" t="s">
        <v>339</v>
      </c>
      <c r="C503" s="571" t="s">
        <v>140</v>
      </c>
      <c r="D503" s="571" t="s">
        <v>140</v>
      </c>
      <c r="E503" s="571" t="s">
        <v>140</v>
      </c>
      <c r="F503" s="571" t="s">
        <v>140</v>
      </c>
      <c r="G503" s="571" t="s">
        <v>140</v>
      </c>
      <c r="H503" s="571" t="s">
        <v>140</v>
      </c>
    </row>
    <row r="504" spans="2:8">
      <c r="B504" s="272" t="s">
        <v>340</v>
      </c>
      <c r="C504" s="571" t="s">
        <v>140</v>
      </c>
      <c r="D504" s="571" t="s">
        <v>140</v>
      </c>
      <c r="E504" s="571" t="s">
        <v>140</v>
      </c>
      <c r="F504" s="571" t="s">
        <v>140</v>
      </c>
      <c r="G504" s="571" t="s">
        <v>140</v>
      </c>
      <c r="H504" s="571" t="s">
        <v>140</v>
      </c>
    </row>
    <row r="505" spans="2:8">
      <c r="B505" s="272"/>
      <c r="C505" s="571"/>
      <c r="D505" s="571"/>
      <c r="E505" s="571"/>
      <c r="F505" s="571"/>
      <c r="G505" s="571"/>
      <c r="H505" s="571"/>
    </row>
    <row r="506" spans="2:8">
      <c r="B506" s="82" t="s">
        <v>342</v>
      </c>
      <c r="C506" s="571" t="s">
        <v>140</v>
      </c>
      <c r="D506" s="571" t="s">
        <v>140</v>
      </c>
      <c r="E506" s="571" t="s">
        <v>140</v>
      </c>
      <c r="F506" s="571" t="s">
        <v>140</v>
      </c>
      <c r="G506" s="571" t="s">
        <v>140</v>
      </c>
      <c r="H506" s="571" t="s">
        <v>140</v>
      </c>
    </row>
    <row r="507" spans="2:8">
      <c r="B507" s="272" t="s">
        <v>337</v>
      </c>
      <c r="C507" s="571" t="s">
        <v>140</v>
      </c>
      <c r="D507" s="571" t="s">
        <v>140</v>
      </c>
      <c r="E507" s="571" t="s">
        <v>140</v>
      </c>
      <c r="F507" s="571" t="s">
        <v>140</v>
      </c>
      <c r="G507" s="571" t="s">
        <v>140</v>
      </c>
      <c r="H507" s="571" t="s">
        <v>140</v>
      </c>
    </row>
    <row r="508" spans="2:8">
      <c r="B508" s="272" t="s">
        <v>338</v>
      </c>
      <c r="C508" s="571" t="s">
        <v>140</v>
      </c>
      <c r="D508" s="571" t="s">
        <v>140</v>
      </c>
      <c r="E508" s="571" t="s">
        <v>140</v>
      </c>
      <c r="F508" s="571" t="s">
        <v>140</v>
      </c>
      <c r="G508" s="571" t="s">
        <v>140</v>
      </c>
      <c r="H508" s="571" t="s">
        <v>140</v>
      </c>
    </row>
    <row r="509" spans="2:8">
      <c r="B509" s="272" t="s">
        <v>339</v>
      </c>
      <c r="C509" s="571" t="s">
        <v>140</v>
      </c>
      <c r="D509" s="571" t="s">
        <v>140</v>
      </c>
      <c r="E509" s="571" t="s">
        <v>140</v>
      </c>
      <c r="F509" s="571" t="s">
        <v>140</v>
      </c>
      <c r="G509" s="571" t="s">
        <v>140</v>
      </c>
      <c r="H509" s="571" t="s">
        <v>140</v>
      </c>
    </row>
    <row r="510" spans="2:8" ht="15.75" thickBot="1">
      <c r="B510" s="272" t="s">
        <v>340</v>
      </c>
      <c r="C510" s="571" t="s">
        <v>140</v>
      </c>
      <c r="D510" s="571" t="s">
        <v>140</v>
      </c>
      <c r="E510" s="571" t="s">
        <v>140</v>
      </c>
      <c r="F510" s="571" t="s">
        <v>140</v>
      </c>
      <c r="G510" s="571" t="s">
        <v>140</v>
      </c>
      <c r="H510" s="571" t="s">
        <v>140</v>
      </c>
    </row>
    <row r="511" spans="2:8" ht="15.75" thickTop="1">
      <c r="B511" s="1115" t="s">
        <v>973</v>
      </c>
      <c r="C511" s="1115"/>
      <c r="D511" s="1115"/>
      <c r="E511" s="1115"/>
      <c r="F511" s="1115"/>
      <c r="G511" s="1115"/>
      <c r="H511" s="1115"/>
    </row>
    <row r="512" spans="2:8">
      <c r="B512" s="513"/>
      <c r="C512" s="502"/>
      <c r="D512" s="502"/>
      <c r="E512" s="502"/>
      <c r="F512" s="502"/>
      <c r="G512" s="502"/>
      <c r="H512" s="502"/>
    </row>
    <row r="513" spans="2:8">
      <c r="B513" s="1116" t="s">
        <v>47</v>
      </c>
      <c r="C513" s="1116"/>
      <c r="D513" s="1116"/>
      <c r="E513" s="1116"/>
      <c r="F513" s="1116"/>
      <c r="G513" s="1116"/>
      <c r="H513" s="1116"/>
    </row>
    <row r="514" spans="2:8">
      <c r="B514" s="504" t="s">
        <v>46</v>
      </c>
      <c r="C514" s="502"/>
      <c r="D514" s="502"/>
      <c r="E514" s="502"/>
      <c r="F514" s="502"/>
      <c r="G514" s="502"/>
      <c r="H514" s="502"/>
    </row>
    <row r="515" spans="2:8">
      <c r="B515" s="508" t="s">
        <v>197</v>
      </c>
      <c r="C515" s="502"/>
      <c r="D515" s="502"/>
      <c r="E515" s="502"/>
      <c r="F515" s="502"/>
      <c r="G515" s="502"/>
      <c r="H515" s="502"/>
    </row>
    <row r="516" spans="2:8">
      <c r="B516" s="508"/>
      <c r="C516" s="502"/>
      <c r="D516" s="502"/>
      <c r="E516" s="502"/>
      <c r="F516" s="502"/>
      <c r="G516" s="502"/>
      <c r="H516" s="502"/>
    </row>
    <row r="517" spans="2:8">
      <c r="B517" s="506"/>
      <c r="C517" s="507">
        <v>2014</v>
      </c>
      <c r="D517" s="507">
        <v>2015</v>
      </c>
      <c r="E517" s="507">
        <v>2016</v>
      </c>
      <c r="F517" s="507">
        <v>2017</v>
      </c>
      <c r="G517" s="507">
        <v>2018</v>
      </c>
      <c r="H517" s="507">
        <v>2019</v>
      </c>
    </row>
    <row r="518" spans="2:8">
      <c r="B518" s="551" t="s">
        <v>974</v>
      </c>
      <c r="C518" s="502"/>
      <c r="D518" s="502"/>
      <c r="E518" s="502"/>
      <c r="F518" s="502"/>
      <c r="G518" s="502"/>
      <c r="H518" s="502"/>
    </row>
    <row r="519" spans="2:8" ht="25.5">
      <c r="B519" s="82" t="s">
        <v>346</v>
      </c>
      <c r="C519" s="571" t="s">
        <v>140</v>
      </c>
      <c r="D519" s="571" t="s">
        <v>140</v>
      </c>
      <c r="E519" s="571" t="s">
        <v>140</v>
      </c>
      <c r="F519" s="571" t="s">
        <v>140</v>
      </c>
      <c r="G519" s="571" t="s">
        <v>140</v>
      </c>
      <c r="H519" s="571" t="s">
        <v>140</v>
      </c>
    </row>
    <row r="520" spans="2:8">
      <c r="B520" s="82"/>
      <c r="C520" s="511"/>
      <c r="D520" s="511"/>
      <c r="E520" s="511"/>
      <c r="F520" s="511"/>
      <c r="G520" s="511"/>
      <c r="H520" s="511"/>
    </row>
    <row r="521" spans="2:8">
      <c r="B521" s="82" t="s">
        <v>347</v>
      </c>
      <c r="C521" s="571" t="s">
        <v>140</v>
      </c>
      <c r="D521" s="571" t="s">
        <v>140</v>
      </c>
      <c r="E521" s="571" t="s">
        <v>140</v>
      </c>
      <c r="F521" s="571" t="s">
        <v>140</v>
      </c>
      <c r="G521" s="571" t="s">
        <v>140</v>
      </c>
      <c r="H521" s="571" t="s">
        <v>140</v>
      </c>
    </row>
    <row r="522" spans="2:8">
      <c r="B522" s="272" t="s">
        <v>293</v>
      </c>
      <c r="C522" s="571" t="s">
        <v>140</v>
      </c>
      <c r="D522" s="571" t="s">
        <v>140</v>
      </c>
      <c r="E522" s="571" t="s">
        <v>140</v>
      </c>
      <c r="F522" s="571" t="s">
        <v>140</v>
      </c>
      <c r="G522" s="571" t="s">
        <v>140</v>
      </c>
      <c r="H522" s="571" t="s">
        <v>140</v>
      </c>
    </row>
    <row r="523" spans="2:8">
      <c r="B523" s="569" t="s">
        <v>294</v>
      </c>
      <c r="C523" s="571" t="s">
        <v>140</v>
      </c>
      <c r="D523" s="571" t="s">
        <v>140</v>
      </c>
      <c r="E523" s="571" t="s">
        <v>140</v>
      </c>
      <c r="F523" s="571" t="s">
        <v>140</v>
      </c>
      <c r="G523" s="571" t="s">
        <v>140</v>
      </c>
      <c r="H523" s="571" t="s">
        <v>140</v>
      </c>
    </row>
    <row r="524" spans="2:8">
      <c r="B524" s="569" t="s">
        <v>295</v>
      </c>
      <c r="C524" s="571" t="s">
        <v>140</v>
      </c>
      <c r="D524" s="571" t="s">
        <v>140</v>
      </c>
      <c r="E524" s="571" t="s">
        <v>140</v>
      </c>
      <c r="F524" s="571" t="s">
        <v>140</v>
      </c>
      <c r="G524" s="571" t="s">
        <v>140</v>
      </c>
      <c r="H524" s="571" t="s">
        <v>140</v>
      </c>
    </row>
    <row r="525" spans="2:8">
      <c r="B525" s="569" t="s">
        <v>348</v>
      </c>
      <c r="C525" s="571" t="s">
        <v>140</v>
      </c>
      <c r="D525" s="571" t="s">
        <v>140</v>
      </c>
      <c r="E525" s="571" t="s">
        <v>140</v>
      </c>
      <c r="F525" s="571" t="s">
        <v>140</v>
      </c>
      <c r="G525" s="571" t="s">
        <v>140</v>
      </c>
      <c r="H525" s="571" t="s">
        <v>140</v>
      </c>
    </row>
    <row r="526" spans="2:8">
      <c r="B526" s="272" t="s">
        <v>296</v>
      </c>
      <c r="C526" s="571" t="s">
        <v>140</v>
      </c>
      <c r="D526" s="571" t="s">
        <v>140</v>
      </c>
      <c r="E526" s="571" t="s">
        <v>140</v>
      </c>
      <c r="F526" s="571" t="s">
        <v>140</v>
      </c>
      <c r="G526" s="571" t="s">
        <v>140</v>
      </c>
      <c r="H526" s="571" t="s">
        <v>140</v>
      </c>
    </row>
    <row r="527" spans="2:8">
      <c r="B527" s="272" t="s">
        <v>237</v>
      </c>
      <c r="C527" s="571" t="s">
        <v>140</v>
      </c>
      <c r="D527" s="571" t="s">
        <v>140</v>
      </c>
      <c r="E527" s="571" t="s">
        <v>140</v>
      </c>
      <c r="F527" s="571" t="s">
        <v>140</v>
      </c>
      <c r="G527" s="571" t="s">
        <v>140</v>
      </c>
      <c r="H527" s="571" t="s">
        <v>140</v>
      </c>
    </row>
    <row r="528" spans="2:8">
      <c r="B528" s="272"/>
      <c r="C528" s="511"/>
      <c r="D528" s="511"/>
      <c r="E528" s="511"/>
      <c r="F528" s="511"/>
      <c r="G528" s="511"/>
      <c r="H528" s="511"/>
    </row>
    <row r="529" spans="2:8" ht="25.5">
      <c r="B529" s="572" t="s">
        <v>352</v>
      </c>
      <c r="C529" s="571" t="s">
        <v>140</v>
      </c>
      <c r="D529" s="571" t="s">
        <v>140</v>
      </c>
      <c r="E529" s="571" t="s">
        <v>140</v>
      </c>
      <c r="F529" s="571" t="s">
        <v>140</v>
      </c>
      <c r="G529" s="571" t="s">
        <v>140</v>
      </c>
      <c r="H529" s="571" t="s">
        <v>140</v>
      </c>
    </row>
    <row r="530" spans="2:8">
      <c r="B530" s="573" t="s">
        <v>293</v>
      </c>
      <c r="C530" s="571" t="s">
        <v>140</v>
      </c>
      <c r="D530" s="571" t="s">
        <v>140</v>
      </c>
      <c r="E530" s="571" t="s">
        <v>140</v>
      </c>
      <c r="F530" s="571" t="s">
        <v>140</v>
      </c>
      <c r="G530" s="571" t="s">
        <v>140</v>
      </c>
      <c r="H530" s="571" t="s">
        <v>140</v>
      </c>
    </row>
    <row r="531" spans="2:8">
      <c r="B531" s="574" t="s">
        <v>294</v>
      </c>
      <c r="C531" s="571" t="s">
        <v>140</v>
      </c>
      <c r="D531" s="571" t="s">
        <v>140</v>
      </c>
      <c r="E531" s="571" t="s">
        <v>140</v>
      </c>
      <c r="F531" s="571" t="s">
        <v>140</v>
      </c>
      <c r="G531" s="571" t="s">
        <v>140</v>
      </c>
      <c r="H531" s="571" t="s">
        <v>140</v>
      </c>
    </row>
    <row r="532" spans="2:8">
      <c r="B532" s="574" t="s">
        <v>295</v>
      </c>
      <c r="C532" s="571" t="s">
        <v>140</v>
      </c>
      <c r="D532" s="571" t="s">
        <v>140</v>
      </c>
      <c r="E532" s="571" t="s">
        <v>140</v>
      </c>
      <c r="F532" s="571" t="s">
        <v>140</v>
      </c>
      <c r="G532" s="571" t="s">
        <v>140</v>
      </c>
      <c r="H532" s="571" t="s">
        <v>140</v>
      </c>
    </row>
    <row r="533" spans="2:8">
      <c r="B533" s="574" t="s">
        <v>348</v>
      </c>
      <c r="C533" s="571" t="s">
        <v>140</v>
      </c>
      <c r="D533" s="571" t="s">
        <v>140</v>
      </c>
      <c r="E533" s="571" t="s">
        <v>140</v>
      </c>
      <c r="F533" s="571" t="s">
        <v>140</v>
      </c>
      <c r="G533" s="571" t="s">
        <v>140</v>
      </c>
      <c r="H533" s="571" t="s">
        <v>140</v>
      </c>
    </row>
    <row r="534" spans="2:8">
      <c r="B534" s="573" t="s">
        <v>296</v>
      </c>
      <c r="C534" s="571" t="s">
        <v>140</v>
      </c>
      <c r="D534" s="571" t="s">
        <v>140</v>
      </c>
      <c r="E534" s="571" t="s">
        <v>140</v>
      </c>
      <c r="F534" s="571" t="s">
        <v>140</v>
      </c>
      <c r="G534" s="571" t="s">
        <v>140</v>
      </c>
      <c r="H534" s="571" t="s">
        <v>140</v>
      </c>
    </row>
    <row r="535" spans="2:8">
      <c r="B535" s="573" t="s">
        <v>237</v>
      </c>
      <c r="C535" s="571" t="s">
        <v>140</v>
      </c>
      <c r="D535" s="571" t="s">
        <v>140</v>
      </c>
      <c r="E535" s="571" t="s">
        <v>140</v>
      </c>
      <c r="F535" s="571" t="s">
        <v>140</v>
      </c>
      <c r="G535" s="571" t="s">
        <v>140</v>
      </c>
      <c r="H535" s="571" t="s">
        <v>140</v>
      </c>
    </row>
    <row r="536" spans="2:8">
      <c r="B536" s="573"/>
      <c r="C536" s="511"/>
      <c r="D536" s="511"/>
      <c r="E536" s="511"/>
      <c r="F536" s="511"/>
      <c r="G536" s="511"/>
      <c r="H536" s="511"/>
    </row>
    <row r="537" spans="2:8" ht="25.5">
      <c r="B537" s="572" t="s">
        <v>353</v>
      </c>
      <c r="C537" s="571" t="s">
        <v>140</v>
      </c>
      <c r="D537" s="571" t="s">
        <v>140</v>
      </c>
      <c r="E537" s="571" t="s">
        <v>140</v>
      </c>
      <c r="F537" s="571" t="s">
        <v>140</v>
      </c>
      <c r="G537" s="571" t="s">
        <v>140</v>
      </c>
      <c r="H537" s="571" t="s">
        <v>140</v>
      </c>
    </row>
    <row r="538" spans="2:8">
      <c r="B538" s="573" t="s">
        <v>293</v>
      </c>
      <c r="C538" s="571" t="s">
        <v>140</v>
      </c>
      <c r="D538" s="571" t="s">
        <v>140</v>
      </c>
      <c r="E538" s="571" t="s">
        <v>140</v>
      </c>
      <c r="F538" s="571" t="s">
        <v>140</v>
      </c>
      <c r="G538" s="571" t="s">
        <v>140</v>
      </c>
      <c r="H538" s="571" t="s">
        <v>140</v>
      </c>
    </row>
    <row r="539" spans="2:8">
      <c r="B539" s="574" t="s">
        <v>294</v>
      </c>
      <c r="C539" s="571" t="s">
        <v>140</v>
      </c>
      <c r="D539" s="571" t="s">
        <v>140</v>
      </c>
      <c r="E539" s="571" t="s">
        <v>140</v>
      </c>
      <c r="F539" s="571" t="s">
        <v>140</v>
      </c>
      <c r="G539" s="571" t="s">
        <v>140</v>
      </c>
      <c r="H539" s="571" t="s">
        <v>140</v>
      </c>
    </row>
    <row r="540" spans="2:8">
      <c r="B540" s="574" t="s">
        <v>295</v>
      </c>
      <c r="C540" s="571" t="s">
        <v>140</v>
      </c>
      <c r="D540" s="571" t="s">
        <v>140</v>
      </c>
      <c r="E540" s="571" t="s">
        <v>140</v>
      </c>
      <c r="F540" s="571" t="s">
        <v>140</v>
      </c>
      <c r="G540" s="571" t="s">
        <v>140</v>
      </c>
      <c r="H540" s="571" t="s">
        <v>140</v>
      </c>
    </row>
    <row r="541" spans="2:8">
      <c r="B541" s="574" t="s">
        <v>348</v>
      </c>
      <c r="C541" s="571" t="s">
        <v>140</v>
      </c>
      <c r="D541" s="571" t="s">
        <v>140</v>
      </c>
      <c r="E541" s="571" t="s">
        <v>140</v>
      </c>
      <c r="F541" s="571" t="s">
        <v>140</v>
      </c>
      <c r="G541" s="571" t="s">
        <v>140</v>
      </c>
      <c r="H541" s="571" t="s">
        <v>140</v>
      </c>
    </row>
    <row r="542" spans="2:8">
      <c r="B542" s="573" t="s">
        <v>296</v>
      </c>
      <c r="C542" s="571" t="s">
        <v>140</v>
      </c>
      <c r="D542" s="571" t="s">
        <v>140</v>
      </c>
      <c r="E542" s="571" t="s">
        <v>140</v>
      </c>
      <c r="F542" s="571" t="s">
        <v>140</v>
      </c>
      <c r="G542" s="571" t="s">
        <v>140</v>
      </c>
      <c r="H542" s="571" t="s">
        <v>140</v>
      </c>
    </row>
    <row r="543" spans="2:8">
      <c r="B543" s="573" t="s">
        <v>237</v>
      </c>
      <c r="C543" s="571" t="s">
        <v>140</v>
      </c>
      <c r="D543" s="571" t="s">
        <v>140</v>
      </c>
      <c r="E543" s="571" t="s">
        <v>140</v>
      </c>
      <c r="F543" s="571" t="s">
        <v>140</v>
      </c>
      <c r="G543" s="571" t="s">
        <v>140</v>
      </c>
      <c r="H543" s="571" t="s">
        <v>140</v>
      </c>
    </row>
    <row r="544" spans="2:8">
      <c r="B544" s="573"/>
      <c r="C544" s="552"/>
      <c r="D544" s="552"/>
      <c r="E544" s="552"/>
      <c r="F544" s="552"/>
      <c r="G544" s="552"/>
      <c r="H544" s="552"/>
    </row>
    <row r="545" spans="2:8" ht="25.5">
      <c r="B545" s="82" t="s">
        <v>354</v>
      </c>
      <c r="C545" s="511" t="s">
        <v>140</v>
      </c>
      <c r="D545" s="511" t="s">
        <v>140</v>
      </c>
      <c r="E545" s="511" t="s">
        <v>140</v>
      </c>
      <c r="F545" s="511" t="s">
        <v>140</v>
      </c>
      <c r="G545" s="511" t="s">
        <v>140</v>
      </c>
      <c r="H545" s="511" t="s">
        <v>140</v>
      </c>
    </row>
    <row r="546" spans="2:8">
      <c r="B546" s="272" t="s">
        <v>314</v>
      </c>
      <c r="C546" s="511" t="s">
        <v>140</v>
      </c>
      <c r="D546" s="511" t="s">
        <v>140</v>
      </c>
      <c r="E546" s="511" t="s">
        <v>140</v>
      </c>
      <c r="F546" s="511" t="s">
        <v>140</v>
      </c>
      <c r="G546" s="511" t="s">
        <v>140</v>
      </c>
      <c r="H546" s="511" t="s">
        <v>140</v>
      </c>
    </row>
    <row r="547" spans="2:8">
      <c r="B547" s="272" t="s">
        <v>315</v>
      </c>
      <c r="C547" s="511" t="s">
        <v>140</v>
      </c>
      <c r="D547" s="511" t="s">
        <v>140</v>
      </c>
      <c r="E547" s="511" t="s">
        <v>140</v>
      </c>
      <c r="F547" s="511" t="s">
        <v>140</v>
      </c>
      <c r="G547" s="511" t="s">
        <v>140</v>
      </c>
      <c r="H547" s="511" t="s">
        <v>140</v>
      </c>
    </row>
    <row r="548" spans="2:8">
      <c r="B548" s="272" t="s">
        <v>316</v>
      </c>
      <c r="C548" s="511" t="s">
        <v>140</v>
      </c>
      <c r="D548" s="511" t="s">
        <v>140</v>
      </c>
      <c r="E548" s="511" t="s">
        <v>140</v>
      </c>
      <c r="F548" s="511" t="s">
        <v>140</v>
      </c>
      <c r="G548" s="511" t="s">
        <v>140</v>
      </c>
      <c r="H548" s="511" t="s">
        <v>140</v>
      </c>
    </row>
    <row r="549" spans="2:8">
      <c r="B549" s="272" t="s">
        <v>317</v>
      </c>
      <c r="C549" s="511" t="s">
        <v>140</v>
      </c>
      <c r="D549" s="511" t="s">
        <v>140</v>
      </c>
      <c r="E549" s="511" t="s">
        <v>140</v>
      </c>
      <c r="F549" s="511" t="s">
        <v>140</v>
      </c>
      <c r="G549" s="511" t="s">
        <v>140</v>
      </c>
      <c r="H549" s="511" t="s">
        <v>140</v>
      </c>
    </row>
    <row r="550" spans="2:8">
      <c r="B550" s="272" t="s">
        <v>318</v>
      </c>
      <c r="C550" s="511" t="s">
        <v>140</v>
      </c>
      <c r="D550" s="511" t="s">
        <v>140</v>
      </c>
      <c r="E550" s="511" t="s">
        <v>140</v>
      </c>
      <c r="F550" s="511" t="s">
        <v>140</v>
      </c>
      <c r="G550" s="511" t="s">
        <v>140</v>
      </c>
      <c r="H550" s="511" t="s">
        <v>140</v>
      </c>
    </row>
    <row r="551" spans="2:8">
      <c r="B551" s="272" t="s">
        <v>319</v>
      </c>
      <c r="C551" s="511" t="s">
        <v>140</v>
      </c>
      <c r="D551" s="511" t="s">
        <v>140</v>
      </c>
      <c r="E551" s="511" t="s">
        <v>140</v>
      </c>
      <c r="F551" s="511" t="s">
        <v>140</v>
      </c>
      <c r="G551" s="511" t="s">
        <v>140</v>
      </c>
      <c r="H551" s="511" t="s">
        <v>140</v>
      </c>
    </row>
    <row r="552" spans="2:8">
      <c r="B552" s="272"/>
      <c r="C552" s="552"/>
      <c r="D552" s="552"/>
      <c r="E552" s="552"/>
      <c r="F552" s="552"/>
      <c r="G552" s="552"/>
      <c r="H552" s="552"/>
    </row>
    <row r="553" spans="2:8">
      <c r="B553" s="156" t="s">
        <v>355</v>
      </c>
      <c r="C553" s="511" t="s">
        <v>140</v>
      </c>
      <c r="D553" s="511" t="s">
        <v>140</v>
      </c>
      <c r="E553" s="511" t="s">
        <v>140</v>
      </c>
      <c r="F553" s="511" t="s">
        <v>140</v>
      </c>
      <c r="G553" s="511" t="s">
        <v>140</v>
      </c>
      <c r="H553" s="511" t="s">
        <v>140</v>
      </c>
    </row>
    <row r="554" spans="2:8">
      <c r="B554" s="272" t="s">
        <v>314</v>
      </c>
      <c r="C554" s="511" t="s">
        <v>140</v>
      </c>
      <c r="D554" s="511" t="s">
        <v>140</v>
      </c>
      <c r="E554" s="511" t="s">
        <v>140</v>
      </c>
      <c r="F554" s="511" t="s">
        <v>140</v>
      </c>
      <c r="G554" s="511" t="s">
        <v>140</v>
      </c>
      <c r="H554" s="511" t="s">
        <v>140</v>
      </c>
    </row>
    <row r="555" spans="2:8">
      <c r="B555" s="272" t="s">
        <v>315</v>
      </c>
      <c r="C555" s="511" t="s">
        <v>140</v>
      </c>
      <c r="D555" s="511" t="s">
        <v>140</v>
      </c>
      <c r="E555" s="511" t="s">
        <v>140</v>
      </c>
      <c r="F555" s="511" t="s">
        <v>140</v>
      </c>
      <c r="G555" s="511" t="s">
        <v>140</v>
      </c>
      <c r="H555" s="511" t="s">
        <v>140</v>
      </c>
    </row>
    <row r="556" spans="2:8">
      <c r="B556" s="272" t="s">
        <v>316</v>
      </c>
      <c r="C556" s="511" t="s">
        <v>140</v>
      </c>
      <c r="D556" s="511" t="s">
        <v>140</v>
      </c>
      <c r="E556" s="511" t="s">
        <v>140</v>
      </c>
      <c r="F556" s="511" t="s">
        <v>140</v>
      </c>
      <c r="G556" s="511" t="s">
        <v>140</v>
      </c>
      <c r="H556" s="511" t="s">
        <v>140</v>
      </c>
    </row>
    <row r="557" spans="2:8">
      <c r="B557" s="272" t="s">
        <v>317</v>
      </c>
      <c r="C557" s="511" t="s">
        <v>140</v>
      </c>
      <c r="D557" s="511" t="s">
        <v>140</v>
      </c>
      <c r="E557" s="511" t="s">
        <v>140</v>
      </c>
      <c r="F557" s="511" t="s">
        <v>140</v>
      </c>
      <c r="G557" s="511" t="s">
        <v>140</v>
      </c>
      <c r="H557" s="511" t="s">
        <v>140</v>
      </c>
    </row>
    <row r="558" spans="2:8">
      <c r="B558" s="272" t="s">
        <v>318</v>
      </c>
      <c r="C558" s="511" t="s">
        <v>140</v>
      </c>
      <c r="D558" s="511" t="s">
        <v>140</v>
      </c>
      <c r="E558" s="511" t="s">
        <v>140</v>
      </c>
      <c r="F558" s="511" t="s">
        <v>140</v>
      </c>
      <c r="G558" s="511" t="s">
        <v>140</v>
      </c>
      <c r="H558" s="511" t="s">
        <v>140</v>
      </c>
    </row>
    <row r="559" spans="2:8">
      <c r="B559" s="272" t="s">
        <v>319</v>
      </c>
      <c r="C559" s="511" t="s">
        <v>140</v>
      </c>
      <c r="D559" s="511" t="s">
        <v>140</v>
      </c>
      <c r="E559" s="511" t="s">
        <v>140</v>
      </c>
      <c r="F559" s="511" t="s">
        <v>140</v>
      </c>
      <c r="G559" s="511" t="s">
        <v>140</v>
      </c>
      <c r="H559" s="511" t="s">
        <v>140</v>
      </c>
    </row>
    <row r="560" spans="2:8" ht="15.75" thickBot="1">
      <c r="B560" s="272"/>
      <c r="C560" s="575"/>
      <c r="D560" s="575"/>
      <c r="E560" s="575"/>
      <c r="F560" s="575"/>
      <c r="G560" s="575"/>
      <c r="H560" s="575"/>
    </row>
    <row r="561" spans="2:8" ht="15.75" thickTop="1">
      <c r="B561" s="576" t="s">
        <v>973</v>
      </c>
      <c r="C561" s="576"/>
      <c r="D561" s="576"/>
      <c r="E561" s="576"/>
      <c r="F561" s="576"/>
      <c r="G561" s="576"/>
      <c r="H561" s="576"/>
    </row>
    <row r="562" spans="2:8">
      <c r="B562" s="1117"/>
      <c r="C562" s="1117"/>
      <c r="D562" s="1117"/>
      <c r="E562" s="1117"/>
      <c r="F562" s="1117"/>
      <c r="G562" s="1117"/>
      <c r="H562" s="1117"/>
    </row>
    <row r="563" spans="2:8">
      <c r="B563" s="1116" t="s">
        <v>49</v>
      </c>
      <c r="C563" s="1116"/>
      <c r="D563" s="1116"/>
      <c r="E563" s="1116"/>
      <c r="F563" s="1116"/>
      <c r="G563" s="1116"/>
      <c r="H563" s="1116"/>
    </row>
    <row r="564" spans="2:8">
      <c r="B564" s="504" t="s">
        <v>48</v>
      </c>
      <c r="C564" s="502"/>
      <c r="D564" s="502"/>
      <c r="E564" s="502"/>
      <c r="F564" s="502"/>
      <c r="G564" s="502"/>
      <c r="H564" s="502"/>
    </row>
    <row r="565" spans="2:8">
      <c r="B565" s="513" t="s">
        <v>324</v>
      </c>
      <c r="C565" s="502"/>
      <c r="D565" s="502"/>
      <c r="E565" s="502"/>
      <c r="F565" s="502"/>
      <c r="G565" s="502"/>
      <c r="H565" s="502"/>
    </row>
    <row r="566" spans="2:8">
      <c r="B566" s="513"/>
      <c r="C566" s="502"/>
      <c r="D566" s="502"/>
      <c r="E566" s="502"/>
      <c r="F566" s="502"/>
      <c r="G566" s="502"/>
      <c r="H566" s="502"/>
    </row>
    <row r="567" spans="2:8">
      <c r="B567" s="506"/>
      <c r="C567" s="507">
        <v>2014</v>
      </c>
      <c r="D567" s="507">
        <v>2015</v>
      </c>
      <c r="E567" s="507">
        <v>2016</v>
      </c>
      <c r="F567" s="507">
        <v>2017</v>
      </c>
      <c r="G567" s="507">
        <v>2018</v>
      </c>
      <c r="H567" s="507">
        <v>2019</v>
      </c>
    </row>
    <row r="568" spans="2:8">
      <c r="B568" s="551" t="s">
        <v>600</v>
      </c>
      <c r="C568" s="502"/>
      <c r="D568" s="502"/>
      <c r="E568" s="502"/>
      <c r="F568" s="502"/>
      <c r="G568" s="502"/>
      <c r="H568" s="502"/>
    </row>
    <row r="569" spans="2:8" ht="25.5">
      <c r="B569" s="82" t="s">
        <v>360</v>
      </c>
      <c r="C569" s="511" t="s">
        <v>140</v>
      </c>
      <c r="D569" s="511" t="s">
        <v>140</v>
      </c>
      <c r="E569" s="511" t="s">
        <v>140</v>
      </c>
      <c r="F569" s="511" t="s">
        <v>140</v>
      </c>
      <c r="G569" s="511" t="s">
        <v>140</v>
      </c>
      <c r="H569" s="511" t="s">
        <v>140</v>
      </c>
    </row>
    <row r="570" spans="2:8">
      <c r="B570" s="82"/>
      <c r="C570" s="517"/>
      <c r="D570" s="517"/>
      <c r="E570" s="517"/>
      <c r="F570" s="517"/>
      <c r="G570" s="517"/>
      <c r="H570" s="517"/>
    </row>
    <row r="571" spans="2:8">
      <c r="B571" s="82" t="s">
        <v>361</v>
      </c>
      <c r="C571" s="511" t="s">
        <v>140</v>
      </c>
      <c r="D571" s="511" t="s">
        <v>140</v>
      </c>
      <c r="E571" s="511" t="s">
        <v>140</v>
      </c>
      <c r="F571" s="511" t="s">
        <v>140</v>
      </c>
      <c r="G571" s="511" t="s">
        <v>140</v>
      </c>
      <c r="H571" s="511" t="s">
        <v>140</v>
      </c>
    </row>
    <row r="572" spans="2:8">
      <c r="B572" s="272" t="s">
        <v>293</v>
      </c>
      <c r="C572" s="511" t="s">
        <v>140</v>
      </c>
      <c r="D572" s="511" t="s">
        <v>140</v>
      </c>
      <c r="E572" s="511" t="s">
        <v>140</v>
      </c>
      <c r="F572" s="511" t="s">
        <v>140</v>
      </c>
      <c r="G572" s="511" t="s">
        <v>140</v>
      </c>
      <c r="H572" s="511" t="s">
        <v>140</v>
      </c>
    </row>
    <row r="573" spans="2:8">
      <c r="B573" s="569" t="s">
        <v>294</v>
      </c>
      <c r="C573" s="511" t="s">
        <v>140</v>
      </c>
      <c r="D573" s="511" t="s">
        <v>140</v>
      </c>
      <c r="E573" s="511" t="s">
        <v>140</v>
      </c>
      <c r="F573" s="511" t="s">
        <v>140</v>
      </c>
      <c r="G573" s="511" t="s">
        <v>140</v>
      </c>
      <c r="H573" s="511" t="s">
        <v>140</v>
      </c>
    </row>
    <row r="574" spans="2:8">
      <c r="B574" s="569" t="s">
        <v>295</v>
      </c>
      <c r="C574" s="511" t="s">
        <v>140</v>
      </c>
      <c r="D574" s="511" t="s">
        <v>140</v>
      </c>
      <c r="E574" s="511" t="s">
        <v>140</v>
      </c>
      <c r="F574" s="511" t="s">
        <v>140</v>
      </c>
      <c r="G574" s="511" t="s">
        <v>140</v>
      </c>
      <c r="H574" s="511" t="s">
        <v>140</v>
      </c>
    </row>
    <row r="575" spans="2:8">
      <c r="B575" s="569" t="s">
        <v>299</v>
      </c>
      <c r="C575" s="511" t="s">
        <v>140</v>
      </c>
      <c r="D575" s="511" t="s">
        <v>140</v>
      </c>
      <c r="E575" s="511" t="s">
        <v>140</v>
      </c>
      <c r="F575" s="511" t="s">
        <v>140</v>
      </c>
      <c r="G575" s="511" t="s">
        <v>140</v>
      </c>
      <c r="H575" s="511" t="s">
        <v>140</v>
      </c>
    </row>
    <row r="576" spans="2:8">
      <c r="B576" s="272" t="s">
        <v>296</v>
      </c>
      <c r="C576" s="511" t="s">
        <v>140</v>
      </c>
      <c r="D576" s="511" t="s">
        <v>140</v>
      </c>
      <c r="E576" s="511" t="s">
        <v>140</v>
      </c>
      <c r="F576" s="511" t="s">
        <v>140</v>
      </c>
      <c r="G576" s="511" t="s">
        <v>140</v>
      </c>
      <c r="H576" s="511" t="s">
        <v>140</v>
      </c>
    </row>
    <row r="577" spans="2:8">
      <c r="B577" s="272" t="s">
        <v>237</v>
      </c>
      <c r="C577" s="511" t="s">
        <v>140</v>
      </c>
      <c r="D577" s="511" t="s">
        <v>140</v>
      </c>
      <c r="E577" s="511" t="s">
        <v>140</v>
      </c>
      <c r="F577" s="511" t="s">
        <v>140</v>
      </c>
      <c r="G577" s="511" t="s">
        <v>140</v>
      </c>
      <c r="H577" s="511" t="s">
        <v>140</v>
      </c>
    </row>
    <row r="578" spans="2:8">
      <c r="B578" s="272"/>
      <c r="C578" s="517"/>
      <c r="D578" s="517"/>
      <c r="E578" s="517"/>
      <c r="F578" s="517"/>
      <c r="G578" s="517"/>
      <c r="H578" s="517"/>
    </row>
    <row r="579" spans="2:8">
      <c r="B579" s="572" t="s">
        <v>362</v>
      </c>
      <c r="C579" s="517"/>
      <c r="D579" s="517"/>
      <c r="E579" s="517"/>
      <c r="F579" s="517"/>
      <c r="G579" s="517"/>
      <c r="H579" s="517"/>
    </row>
    <row r="580" spans="2:8">
      <c r="B580" s="573" t="s">
        <v>293</v>
      </c>
      <c r="C580" s="511" t="s">
        <v>140</v>
      </c>
      <c r="D580" s="511" t="s">
        <v>140</v>
      </c>
      <c r="E580" s="511" t="s">
        <v>140</v>
      </c>
      <c r="F580" s="511" t="s">
        <v>140</v>
      </c>
      <c r="G580" s="511" t="s">
        <v>140</v>
      </c>
      <c r="H580" s="511" t="s">
        <v>140</v>
      </c>
    </row>
    <row r="581" spans="2:8">
      <c r="B581" s="574" t="s">
        <v>294</v>
      </c>
      <c r="C581" s="511" t="s">
        <v>140</v>
      </c>
      <c r="D581" s="511" t="s">
        <v>140</v>
      </c>
      <c r="E581" s="511" t="s">
        <v>140</v>
      </c>
      <c r="F581" s="511" t="s">
        <v>140</v>
      </c>
      <c r="G581" s="511" t="s">
        <v>140</v>
      </c>
      <c r="H581" s="511" t="s">
        <v>140</v>
      </c>
    </row>
    <row r="582" spans="2:8">
      <c r="B582" s="574" t="s">
        <v>295</v>
      </c>
      <c r="C582" s="511" t="s">
        <v>140</v>
      </c>
      <c r="D582" s="511" t="s">
        <v>140</v>
      </c>
      <c r="E582" s="511" t="s">
        <v>140</v>
      </c>
      <c r="F582" s="511" t="s">
        <v>140</v>
      </c>
      <c r="G582" s="511" t="s">
        <v>140</v>
      </c>
      <c r="H582" s="511" t="s">
        <v>140</v>
      </c>
    </row>
    <row r="583" spans="2:8">
      <c r="B583" s="574" t="s">
        <v>348</v>
      </c>
      <c r="C583" s="511" t="s">
        <v>140</v>
      </c>
      <c r="D583" s="511" t="s">
        <v>140</v>
      </c>
      <c r="E583" s="511" t="s">
        <v>140</v>
      </c>
      <c r="F583" s="511" t="s">
        <v>140</v>
      </c>
      <c r="G583" s="511" t="s">
        <v>140</v>
      </c>
      <c r="H583" s="511" t="s">
        <v>140</v>
      </c>
    </row>
    <row r="584" spans="2:8">
      <c r="B584" s="573" t="s">
        <v>296</v>
      </c>
      <c r="C584" s="511" t="s">
        <v>140</v>
      </c>
      <c r="D584" s="511" t="s">
        <v>140</v>
      </c>
      <c r="E584" s="511" t="s">
        <v>140</v>
      </c>
      <c r="F584" s="511" t="s">
        <v>140</v>
      </c>
      <c r="G584" s="511" t="s">
        <v>140</v>
      </c>
      <c r="H584" s="511" t="s">
        <v>140</v>
      </c>
    </row>
    <row r="585" spans="2:8">
      <c r="B585" s="573" t="s">
        <v>237</v>
      </c>
      <c r="C585" s="511" t="s">
        <v>140</v>
      </c>
      <c r="D585" s="511" t="s">
        <v>140</v>
      </c>
      <c r="E585" s="511" t="s">
        <v>140</v>
      </c>
      <c r="F585" s="511" t="s">
        <v>140</v>
      </c>
      <c r="G585" s="511" t="s">
        <v>140</v>
      </c>
      <c r="H585" s="511" t="s">
        <v>140</v>
      </c>
    </row>
    <row r="586" spans="2:8">
      <c r="B586" s="573"/>
      <c r="C586" s="517"/>
      <c r="D586" s="517"/>
      <c r="E586" s="517"/>
      <c r="F586" s="517"/>
      <c r="G586" s="517"/>
      <c r="H586" s="517"/>
    </row>
    <row r="587" spans="2:8" ht="25.5">
      <c r="B587" s="572" t="s">
        <v>363</v>
      </c>
      <c r="C587" s="517"/>
      <c r="D587" s="517"/>
      <c r="E587" s="517"/>
      <c r="F587" s="517"/>
      <c r="G587" s="517"/>
      <c r="H587" s="517"/>
    </row>
    <row r="588" spans="2:8">
      <c r="B588" s="573" t="s">
        <v>293</v>
      </c>
      <c r="C588" s="511" t="s">
        <v>140</v>
      </c>
      <c r="D588" s="511" t="s">
        <v>140</v>
      </c>
      <c r="E588" s="511" t="s">
        <v>140</v>
      </c>
      <c r="F588" s="511" t="s">
        <v>140</v>
      </c>
      <c r="G588" s="511" t="s">
        <v>140</v>
      </c>
      <c r="H588" s="511" t="s">
        <v>140</v>
      </c>
    </row>
    <row r="589" spans="2:8">
      <c r="B589" s="574" t="s">
        <v>294</v>
      </c>
      <c r="C589" s="511" t="s">
        <v>140</v>
      </c>
      <c r="D589" s="511" t="s">
        <v>140</v>
      </c>
      <c r="E589" s="511" t="s">
        <v>140</v>
      </c>
      <c r="F589" s="511" t="s">
        <v>140</v>
      </c>
      <c r="G589" s="511" t="s">
        <v>140</v>
      </c>
      <c r="H589" s="511" t="s">
        <v>140</v>
      </c>
    </row>
    <row r="590" spans="2:8">
      <c r="B590" s="574" t="s">
        <v>295</v>
      </c>
      <c r="C590" s="511" t="s">
        <v>140</v>
      </c>
      <c r="D590" s="511" t="s">
        <v>140</v>
      </c>
      <c r="E590" s="511" t="s">
        <v>140</v>
      </c>
      <c r="F590" s="511" t="s">
        <v>140</v>
      </c>
      <c r="G590" s="511" t="s">
        <v>140</v>
      </c>
      <c r="H590" s="511" t="s">
        <v>140</v>
      </c>
    </row>
    <row r="591" spans="2:8">
      <c r="B591" s="574" t="s">
        <v>299</v>
      </c>
      <c r="C591" s="511" t="s">
        <v>140</v>
      </c>
      <c r="D591" s="511" t="s">
        <v>140</v>
      </c>
      <c r="E591" s="511" t="s">
        <v>140</v>
      </c>
      <c r="F591" s="511" t="s">
        <v>140</v>
      </c>
      <c r="G591" s="511" t="s">
        <v>140</v>
      </c>
      <c r="H591" s="511" t="s">
        <v>140</v>
      </c>
    </row>
    <row r="592" spans="2:8">
      <c r="B592" s="573" t="s">
        <v>296</v>
      </c>
      <c r="C592" s="511" t="s">
        <v>140</v>
      </c>
      <c r="D592" s="511" t="s">
        <v>140</v>
      </c>
      <c r="E592" s="511" t="s">
        <v>140</v>
      </c>
      <c r="F592" s="511" t="s">
        <v>140</v>
      </c>
      <c r="G592" s="511" t="s">
        <v>140</v>
      </c>
      <c r="H592" s="511" t="s">
        <v>140</v>
      </c>
    </row>
    <row r="593" spans="2:8">
      <c r="B593" s="573" t="s">
        <v>237</v>
      </c>
      <c r="C593" s="511" t="s">
        <v>140</v>
      </c>
      <c r="D593" s="511" t="s">
        <v>140</v>
      </c>
      <c r="E593" s="511" t="s">
        <v>140</v>
      </c>
      <c r="F593" s="511" t="s">
        <v>140</v>
      </c>
      <c r="G593" s="511" t="s">
        <v>140</v>
      </c>
      <c r="H593" s="511" t="s">
        <v>140</v>
      </c>
    </row>
    <row r="594" spans="2:8">
      <c r="B594" s="573"/>
      <c r="C594" s="517"/>
      <c r="D594" s="517"/>
      <c r="E594" s="517"/>
      <c r="F594" s="517"/>
      <c r="G594" s="517"/>
      <c r="H594" s="517"/>
    </row>
    <row r="595" spans="2:8" ht="25.5">
      <c r="B595" s="82" t="s">
        <v>364</v>
      </c>
      <c r="C595" s="511" t="s">
        <v>140</v>
      </c>
      <c r="D595" s="511" t="s">
        <v>140</v>
      </c>
      <c r="E595" s="511" t="s">
        <v>140</v>
      </c>
      <c r="F595" s="511" t="s">
        <v>140</v>
      </c>
      <c r="G595" s="511" t="s">
        <v>140</v>
      </c>
      <c r="H595" s="511" t="s">
        <v>140</v>
      </c>
    </row>
    <row r="596" spans="2:8">
      <c r="B596" s="272" t="s">
        <v>314</v>
      </c>
      <c r="C596" s="511" t="s">
        <v>140</v>
      </c>
      <c r="D596" s="511" t="s">
        <v>140</v>
      </c>
      <c r="E596" s="511" t="s">
        <v>140</v>
      </c>
      <c r="F596" s="511" t="s">
        <v>140</v>
      </c>
      <c r="G596" s="511" t="s">
        <v>140</v>
      </c>
      <c r="H596" s="511" t="s">
        <v>140</v>
      </c>
    </row>
    <row r="597" spans="2:8">
      <c r="B597" s="272" t="s">
        <v>315</v>
      </c>
      <c r="C597" s="511" t="s">
        <v>140</v>
      </c>
      <c r="D597" s="511" t="s">
        <v>140</v>
      </c>
      <c r="E597" s="511" t="s">
        <v>140</v>
      </c>
      <c r="F597" s="511" t="s">
        <v>140</v>
      </c>
      <c r="G597" s="511" t="s">
        <v>140</v>
      </c>
      <c r="H597" s="511" t="s">
        <v>140</v>
      </c>
    </row>
    <row r="598" spans="2:8">
      <c r="B598" s="272" t="s">
        <v>316</v>
      </c>
      <c r="C598" s="511" t="s">
        <v>140</v>
      </c>
      <c r="D598" s="511" t="s">
        <v>140</v>
      </c>
      <c r="E598" s="511" t="s">
        <v>140</v>
      </c>
      <c r="F598" s="511" t="s">
        <v>140</v>
      </c>
      <c r="G598" s="511" t="s">
        <v>140</v>
      </c>
      <c r="H598" s="511" t="s">
        <v>140</v>
      </c>
    </row>
    <row r="599" spans="2:8">
      <c r="B599" s="272" t="s">
        <v>317</v>
      </c>
      <c r="C599" s="511" t="s">
        <v>140</v>
      </c>
      <c r="D599" s="511" t="s">
        <v>140</v>
      </c>
      <c r="E599" s="511" t="s">
        <v>140</v>
      </c>
      <c r="F599" s="511" t="s">
        <v>140</v>
      </c>
      <c r="G599" s="511" t="s">
        <v>140</v>
      </c>
      <c r="H599" s="511" t="s">
        <v>140</v>
      </c>
    </row>
    <row r="600" spans="2:8">
      <c r="B600" s="272" t="s">
        <v>318</v>
      </c>
      <c r="C600" s="511" t="s">
        <v>140</v>
      </c>
      <c r="D600" s="511" t="s">
        <v>140</v>
      </c>
      <c r="E600" s="511" t="s">
        <v>140</v>
      </c>
      <c r="F600" s="511" t="s">
        <v>140</v>
      </c>
      <c r="G600" s="511" t="s">
        <v>140</v>
      </c>
      <c r="H600" s="511" t="s">
        <v>140</v>
      </c>
    </row>
    <row r="601" spans="2:8">
      <c r="B601" s="272" t="s">
        <v>319</v>
      </c>
      <c r="C601" s="511" t="s">
        <v>140</v>
      </c>
      <c r="D601" s="511" t="s">
        <v>140</v>
      </c>
      <c r="E601" s="511" t="s">
        <v>140</v>
      </c>
      <c r="F601" s="511" t="s">
        <v>140</v>
      </c>
      <c r="G601" s="511" t="s">
        <v>140</v>
      </c>
      <c r="H601" s="511" t="s">
        <v>140</v>
      </c>
    </row>
    <row r="602" spans="2:8">
      <c r="B602" s="272"/>
      <c r="C602" s="517"/>
      <c r="D602" s="517"/>
      <c r="E602" s="517"/>
      <c r="F602" s="517"/>
      <c r="G602" s="517"/>
      <c r="H602" s="517"/>
    </row>
    <row r="603" spans="2:8">
      <c r="B603" s="156" t="s">
        <v>365</v>
      </c>
      <c r="C603" s="517" t="s">
        <v>140</v>
      </c>
      <c r="D603" s="517" t="s">
        <v>140</v>
      </c>
      <c r="E603" s="517" t="s">
        <v>140</v>
      </c>
      <c r="F603" s="517" t="s">
        <v>140</v>
      </c>
      <c r="G603" s="517" t="s">
        <v>140</v>
      </c>
      <c r="H603" s="517" t="s">
        <v>140</v>
      </c>
    </row>
    <row r="604" spans="2:8">
      <c r="B604" s="272" t="s">
        <v>314</v>
      </c>
      <c r="C604" s="517" t="s">
        <v>140</v>
      </c>
      <c r="D604" s="517" t="s">
        <v>140</v>
      </c>
      <c r="E604" s="517" t="s">
        <v>140</v>
      </c>
      <c r="F604" s="517" t="s">
        <v>140</v>
      </c>
      <c r="G604" s="517" t="s">
        <v>140</v>
      </c>
      <c r="H604" s="517" t="s">
        <v>140</v>
      </c>
    </row>
    <row r="605" spans="2:8">
      <c r="B605" s="272" t="s">
        <v>315</v>
      </c>
      <c r="C605" s="517" t="s">
        <v>140</v>
      </c>
      <c r="D605" s="517" t="s">
        <v>140</v>
      </c>
      <c r="E605" s="517" t="s">
        <v>140</v>
      </c>
      <c r="F605" s="517" t="s">
        <v>140</v>
      </c>
      <c r="G605" s="517" t="s">
        <v>140</v>
      </c>
      <c r="H605" s="517" t="s">
        <v>140</v>
      </c>
    </row>
    <row r="606" spans="2:8">
      <c r="B606" s="272" t="s">
        <v>316</v>
      </c>
      <c r="C606" s="517" t="s">
        <v>140</v>
      </c>
      <c r="D606" s="517" t="s">
        <v>140</v>
      </c>
      <c r="E606" s="517" t="s">
        <v>140</v>
      </c>
      <c r="F606" s="517" t="s">
        <v>140</v>
      </c>
      <c r="G606" s="517" t="s">
        <v>140</v>
      </c>
      <c r="H606" s="517" t="s">
        <v>140</v>
      </c>
    </row>
    <row r="607" spans="2:8">
      <c r="B607" s="272" t="s">
        <v>317</v>
      </c>
      <c r="C607" s="517" t="s">
        <v>140</v>
      </c>
      <c r="D607" s="517" t="s">
        <v>140</v>
      </c>
      <c r="E607" s="517" t="s">
        <v>140</v>
      </c>
      <c r="F607" s="517" t="s">
        <v>140</v>
      </c>
      <c r="G607" s="517" t="s">
        <v>140</v>
      </c>
      <c r="H607" s="517" t="s">
        <v>140</v>
      </c>
    </row>
    <row r="608" spans="2:8">
      <c r="B608" s="272" t="s">
        <v>318</v>
      </c>
      <c r="C608" s="517" t="s">
        <v>140</v>
      </c>
      <c r="D608" s="517" t="s">
        <v>140</v>
      </c>
      <c r="E608" s="517" t="s">
        <v>140</v>
      </c>
      <c r="F608" s="517" t="s">
        <v>140</v>
      </c>
      <c r="G608" s="517" t="s">
        <v>140</v>
      </c>
      <c r="H608" s="517" t="s">
        <v>140</v>
      </c>
    </row>
    <row r="609" spans="2:8" ht="15.75" thickBot="1">
      <c r="B609" s="272" t="s">
        <v>319</v>
      </c>
      <c r="C609" s="517" t="s">
        <v>140</v>
      </c>
      <c r="D609" s="517" t="s">
        <v>140</v>
      </c>
      <c r="E609" s="517" t="s">
        <v>140</v>
      </c>
      <c r="F609" s="517" t="s">
        <v>140</v>
      </c>
      <c r="G609" s="517" t="s">
        <v>140</v>
      </c>
      <c r="H609" s="517" t="s">
        <v>140</v>
      </c>
    </row>
    <row r="610" spans="2:8" ht="15.75" thickTop="1">
      <c r="B610" s="576" t="s">
        <v>973</v>
      </c>
      <c r="C610" s="576"/>
      <c r="D610" s="576"/>
      <c r="E610" s="576"/>
      <c r="F610" s="576"/>
      <c r="G610" s="576"/>
      <c r="H610" s="576"/>
    </row>
    <row r="611" spans="2:8">
      <c r="B611" s="1117"/>
      <c r="C611" s="1117"/>
      <c r="D611" s="1117"/>
      <c r="E611" s="1117"/>
      <c r="F611" s="1117"/>
      <c r="G611" s="1117"/>
      <c r="H611" s="1117"/>
    </row>
    <row r="612" spans="2:8">
      <c r="B612" s="508"/>
      <c r="C612" s="502"/>
      <c r="D612" s="502"/>
      <c r="E612" s="502"/>
      <c r="F612" s="502"/>
      <c r="G612" s="502"/>
      <c r="H612" s="502"/>
    </row>
    <row r="613" spans="2:8">
      <c r="B613" s="1116" t="s">
        <v>52</v>
      </c>
      <c r="C613" s="1116"/>
      <c r="D613" s="1116"/>
      <c r="E613" s="1116"/>
      <c r="F613" s="1116"/>
      <c r="G613" s="1116"/>
      <c r="H613" s="1116"/>
    </row>
    <row r="614" spans="2:8">
      <c r="B614" s="504" t="s">
        <v>51</v>
      </c>
      <c r="C614" s="502"/>
      <c r="D614" s="502"/>
      <c r="E614" s="502"/>
      <c r="F614" s="502"/>
      <c r="G614" s="502"/>
      <c r="H614" s="502"/>
    </row>
    <row r="615" spans="2:8">
      <c r="B615" s="519" t="s">
        <v>173</v>
      </c>
      <c r="C615" s="502"/>
      <c r="D615" s="502"/>
      <c r="E615" s="502"/>
      <c r="F615" s="502"/>
      <c r="G615" s="502"/>
      <c r="H615" s="502"/>
    </row>
    <row r="616" spans="2:8">
      <c r="B616" s="505"/>
      <c r="C616" s="502"/>
      <c r="D616" s="502"/>
      <c r="E616" s="502"/>
      <c r="F616" s="502"/>
      <c r="G616" s="502"/>
      <c r="H616" s="502"/>
    </row>
    <row r="617" spans="2:8">
      <c r="B617" s="506"/>
      <c r="C617" s="507">
        <v>2014</v>
      </c>
      <c r="D617" s="507">
        <v>2015</v>
      </c>
      <c r="E617" s="507">
        <v>2016</v>
      </c>
      <c r="F617" s="507">
        <v>2017</v>
      </c>
      <c r="G617" s="507">
        <v>2018</v>
      </c>
      <c r="H617" s="507">
        <v>2019</v>
      </c>
    </row>
    <row r="618" spans="2:8">
      <c r="B618" s="551" t="s">
        <v>600</v>
      </c>
      <c r="C618" s="502"/>
      <c r="D618" s="502"/>
      <c r="E618" s="502"/>
      <c r="F618" s="502"/>
      <c r="G618" s="502"/>
      <c r="H618" s="502"/>
    </row>
    <row r="619" spans="2:8">
      <c r="B619" s="82" t="s">
        <v>599</v>
      </c>
      <c r="C619" s="552">
        <v>35</v>
      </c>
      <c r="D619" s="552">
        <v>33</v>
      </c>
      <c r="E619" s="552">
        <v>38</v>
      </c>
      <c r="F619" s="552">
        <v>35</v>
      </c>
      <c r="G619" s="552">
        <v>35</v>
      </c>
      <c r="H619" s="552">
        <v>27</v>
      </c>
    </row>
    <row r="620" spans="2:8">
      <c r="B620" s="272" t="s">
        <v>337</v>
      </c>
      <c r="C620" s="552" t="s">
        <v>125</v>
      </c>
      <c r="D620" s="552" t="s">
        <v>125</v>
      </c>
      <c r="E620" s="552" t="s">
        <v>125</v>
      </c>
      <c r="F620" s="552" t="s">
        <v>125</v>
      </c>
      <c r="G620" s="552" t="s">
        <v>125</v>
      </c>
      <c r="H620" s="552" t="s">
        <v>125</v>
      </c>
    </row>
    <row r="621" spans="2:8">
      <c r="B621" s="272" t="s">
        <v>387</v>
      </c>
      <c r="C621" s="552" t="s">
        <v>125</v>
      </c>
      <c r="D621" s="552" t="s">
        <v>125</v>
      </c>
      <c r="E621" s="552" t="s">
        <v>125</v>
      </c>
      <c r="F621" s="552" t="s">
        <v>125</v>
      </c>
      <c r="G621" s="552" t="s">
        <v>125</v>
      </c>
      <c r="H621" s="552" t="s">
        <v>125</v>
      </c>
    </row>
    <row r="622" spans="2:8">
      <c r="B622" s="272" t="s">
        <v>388</v>
      </c>
      <c r="C622" s="552" t="s">
        <v>125</v>
      </c>
      <c r="D622" s="552" t="s">
        <v>125</v>
      </c>
      <c r="E622" s="552" t="s">
        <v>125</v>
      </c>
      <c r="F622" s="552" t="s">
        <v>125</v>
      </c>
      <c r="G622" s="552" t="s">
        <v>125</v>
      </c>
      <c r="H622" s="552" t="s">
        <v>125</v>
      </c>
    </row>
    <row r="623" spans="2:8">
      <c r="B623" s="272" t="s">
        <v>339</v>
      </c>
      <c r="C623" s="552" t="s">
        <v>125</v>
      </c>
      <c r="D623" s="552" t="s">
        <v>125</v>
      </c>
      <c r="E623" s="552" t="s">
        <v>125</v>
      </c>
      <c r="F623" s="552" t="s">
        <v>125</v>
      </c>
      <c r="G623" s="552" t="s">
        <v>125</v>
      </c>
      <c r="H623" s="552" t="s">
        <v>125</v>
      </c>
    </row>
    <row r="624" spans="2:8">
      <c r="B624" s="272" t="s">
        <v>340</v>
      </c>
      <c r="C624" s="552" t="s">
        <v>125</v>
      </c>
      <c r="D624" s="552" t="s">
        <v>125</v>
      </c>
      <c r="E624" s="552" t="s">
        <v>125</v>
      </c>
      <c r="F624" s="552" t="s">
        <v>125</v>
      </c>
      <c r="G624" s="552" t="s">
        <v>125</v>
      </c>
      <c r="H624" s="552" t="s">
        <v>125</v>
      </c>
    </row>
    <row r="625" spans="2:8">
      <c r="B625" s="272"/>
      <c r="C625" s="552"/>
      <c r="D625" s="552"/>
      <c r="E625" s="552"/>
      <c r="F625" s="552"/>
      <c r="G625" s="552"/>
      <c r="H625" s="552"/>
    </row>
    <row r="626" spans="2:8">
      <c r="B626" s="82" t="s">
        <v>386</v>
      </c>
      <c r="C626" s="552">
        <v>30</v>
      </c>
      <c r="D626" s="552">
        <v>27</v>
      </c>
      <c r="E626" s="552">
        <v>32</v>
      </c>
      <c r="F626" s="552">
        <v>30</v>
      </c>
      <c r="G626" s="552">
        <v>29</v>
      </c>
      <c r="H626" s="552">
        <v>23</v>
      </c>
    </row>
    <row r="627" spans="2:8">
      <c r="B627" s="272" t="s">
        <v>337</v>
      </c>
      <c r="C627" s="552" t="s">
        <v>125</v>
      </c>
      <c r="D627" s="552" t="s">
        <v>125</v>
      </c>
      <c r="E627" s="552" t="s">
        <v>125</v>
      </c>
      <c r="F627" s="552" t="s">
        <v>125</v>
      </c>
      <c r="G627" s="552" t="s">
        <v>125</v>
      </c>
      <c r="H627" s="552" t="s">
        <v>125</v>
      </c>
    </row>
    <row r="628" spans="2:8">
      <c r="B628" s="272" t="s">
        <v>387</v>
      </c>
      <c r="C628" s="552" t="s">
        <v>125</v>
      </c>
      <c r="D628" s="552" t="s">
        <v>125</v>
      </c>
      <c r="E628" s="552" t="s">
        <v>125</v>
      </c>
      <c r="F628" s="552" t="s">
        <v>125</v>
      </c>
      <c r="G628" s="552" t="s">
        <v>125</v>
      </c>
      <c r="H628" s="552" t="s">
        <v>125</v>
      </c>
    </row>
    <row r="629" spans="2:8">
      <c r="B629" s="272" t="s">
        <v>388</v>
      </c>
      <c r="C629" s="552" t="s">
        <v>125</v>
      </c>
      <c r="D629" s="552" t="s">
        <v>125</v>
      </c>
      <c r="E629" s="552" t="s">
        <v>125</v>
      </c>
      <c r="F629" s="552" t="s">
        <v>125</v>
      </c>
      <c r="G629" s="552" t="s">
        <v>125</v>
      </c>
      <c r="H629" s="552" t="s">
        <v>125</v>
      </c>
    </row>
    <row r="630" spans="2:8">
      <c r="B630" s="272" t="s">
        <v>339</v>
      </c>
      <c r="C630" s="552" t="s">
        <v>125</v>
      </c>
      <c r="D630" s="552" t="s">
        <v>125</v>
      </c>
      <c r="E630" s="552" t="s">
        <v>125</v>
      </c>
      <c r="F630" s="552" t="s">
        <v>125</v>
      </c>
      <c r="G630" s="552" t="s">
        <v>125</v>
      </c>
      <c r="H630" s="552" t="s">
        <v>125</v>
      </c>
    </row>
    <row r="631" spans="2:8">
      <c r="B631" s="272" t="s">
        <v>340</v>
      </c>
      <c r="C631" s="552" t="s">
        <v>125</v>
      </c>
      <c r="D631" s="552" t="s">
        <v>125</v>
      </c>
      <c r="E631" s="552" t="s">
        <v>125</v>
      </c>
      <c r="F631" s="552" t="s">
        <v>125</v>
      </c>
      <c r="G631" s="552" t="s">
        <v>125</v>
      </c>
      <c r="H631" s="552" t="s">
        <v>125</v>
      </c>
    </row>
    <row r="632" spans="2:8">
      <c r="B632" s="272"/>
      <c r="C632" s="552"/>
      <c r="D632" s="552"/>
      <c r="E632" s="552"/>
      <c r="F632" s="552"/>
      <c r="G632" s="552"/>
      <c r="H632" s="552"/>
    </row>
    <row r="633" spans="2:8">
      <c r="B633" s="82" t="s">
        <v>389</v>
      </c>
      <c r="C633" s="552">
        <v>5</v>
      </c>
      <c r="D633" s="552">
        <v>6</v>
      </c>
      <c r="E633" s="552">
        <v>6</v>
      </c>
      <c r="F633" s="552">
        <v>5</v>
      </c>
      <c r="G633" s="552">
        <v>6</v>
      </c>
      <c r="H633" s="552">
        <v>4</v>
      </c>
    </row>
    <row r="634" spans="2:8">
      <c r="B634" s="272" t="s">
        <v>337</v>
      </c>
      <c r="C634" s="552" t="s">
        <v>125</v>
      </c>
      <c r="D634" s="552" t="s">
        <v>125</v>
      </c>
      <c r="E634" s="552" t="s">
        <v>125</v>
      </c>
      <c r="F634" s="552" t="s">
        <v>125</v>
      </c>
      <c r="G634" s="552" t="s">
        <v>125</v>
      </c>
      <c r="H634" s="552" t="s">
        <v>125</v>
      </c>
    </row>
    <row r="635" spans="2:8">
      <c r="B635" s="272" t="s">
        <v>387</v>
      </c>
      <c r="C635" s="552" t="s">
        <v>125</v>
      </c>
      <c r="D635" s="552" t="s">
        <v>125</v>
      </c>
      <c r="E635" s="552" t="s">
        <v>125</v>
      </c>
      <c r="F635" s="552" t="s">
        <v>125</v>
      </c>
      <c r="G635" s="552" t="s">
        <v>125</v>
      </c>
      <c r="H635" s="552" t="s">
        <v>125</v>
      </c>
    </row>
    <row r="636" spans="2:8">
      <c r="B636" s="272" t="s">
        <v>388</v>
      </c>
      <c r="C636" s="552" t="s">
        <v>125</v>
      </c>
      <c r="D636" s="552" t="s">
        <v>125</v>
      </c>
      <c r="E636" s="552" t="s">
        <v>125</v>
      </c>
      <c r="F636" s="552" t="s">
        <v>125</v>
      </c>
      <c r="G636" s="552" t="s">
        <v>125</v>
      </c>
      <c r="H636" s="552" t="s">
        <v>125</v>
      </c>
    </row>
    <row r="637" spans="2:8">
      <c r="B637" s="272" t="s">
        <v>339</v>
      </c>
      <c r="C637" s="552" t="s">
        <v>125</v>
      </c>
      <c r="D637" s="552" t="s">
        <v>125</v>
      </c>
      <c r="E637" s="552" t="s">
        <v>125</v>
      </c>
      <c r="F637" s="552" t="s">
        <v>125</v>
      </c>
      <c r="G637" s="552" t="s">
        <v>125</v>
      </c>
      <c r="H637" s="552" t="s">
        <v>125</v>
      </c>
    </row>
    <row r="638" spans="2:8" ht="15.75" thickBot="1">
      <c r="B638" s="272" t="s">
        <v>340</v>
      </c>
      <c r="C638" s="552" t="s">
        <v>125</v>
      </c>
      <c r="D638" s="552" t="s">
        <v>125</v>
      </c>
      <c r="E638" s="552" t="s">
        <v>125</v>
      </c>
      <c r="F638" s="552" t="s">
        <v>125</v>
      </c>
      <c r="G638" s="552" t="s">
        <v>125</v>
      </c>
      <c r="H638" s="552" t="s">
        <v>125</v>
      </c>
    </row>
    <row r="639" spans="2:8" ht="15.75" thickTop="1">
      <c r="B639" s="576" t="s">
        <v>973</v>
      </c>
      <c r="C639" s="576"/>
      <c r="D639" s="576"/>
      <c r="E639" s="576"/>
      <c r="F639" s="576"/>
      <c r="G639" s="576"/>
      <c r="H639" s="576"/>
    </row>
    <row r="640" spans="2:8">
      <c r="B640" s="513"/>
      <c r="C640" s="502"/>
      <c r="D640" s="502"/>
      <c r="E640" s="502"/>
      <c r="F640" s="502"/>
      <c r="G640" s="502"/>
      <c r="H640" s="502"/>
    </row>
    <row r="641" spans="2:8">
      <c r="B641" s="1116" t="s">
        <v>54</v>
      </c>
      <c r="C641" s="1116"/>
      <c r="D641" s="1116"/>
      <c r="E641" s="1116"/>
      <c r="F641" s="1116"/>
      <c r="G641" s="1116"/>
      <c r="H641" s="1116"/>
    </row>
    <row r="642" spans="2:8">
      <c r="B642" s="504" t="s">
        <v>53</v>
      </c>
      <c r="C642" s="502"/>
      <c r="D642" s="502"/>
      <c r="E642" s="502"/>
      <c r="F642" s="502"/>
      <c r="G642" s="502"/>
      <c r="H642" s="502"/>
    </row>
    <row r="643" spans="2:8">
      <c r="B643" s="513" t="s">
        <v>392</v>
      </c>
      <c r="C643" s="502"/>
      <c r="D643" s="502"/>
      <c r="E643" s="502"/>
      <c r="F643" s="502"/>
      <c r="G643" s="502"/>
      <c r="H643" s="502"/>
    </row>
    <row r="644" spans="2:8">
      <c r="B644" s="513"/>
      <c r="C644" s="502"/>
      <c r="D644" s="502"/>
      <c r="E644" s="502"/>
      <c r="F644" s="502"/>
      <c r="G644" s="502"/>
      <c r="H644" s="502"/>
    </row>
    <row r="645" spans="2:8">
      <c r="B645" s="506"/>
      <c r="C645" s="507">
        <v>2014</v>
      </c>
      <c r="D645" s="507">
        <v>2015</v>
      </c>
      <c r="E645" s="507">
        <v>2016</v>
      </c>
      <c r="F645" s="507">
        <v>2017</v>
      </c>
      <c r="G645" s="507">
        <v>2018</v>
      </c>
      <c r="H645" s="507">
        <v>2019</v>
      </c>
    </row>
    <row r="646" spans="2:8">
      <c r="B646" s="551" t="s">
        <v>600</v>
      </c>
      <c r="C646" s="502"/>
      <c r="D646" s="502"/>
      <c r="E646" s="502"/>
      <c r="F646" s="502"/>
      <c r="G646" s="502"/>
      <c r="H646" s="502"/>
    </row>
    <row r="647" spans="2:8">
      <c r="B647" s="82" t="s">
        <v>394</v>
      </c>
      <c r="C647" s="509">
        <v>0.247</v>
      </c>
      <c r="D647" s="509">
        <v>0.22800000000000001</v>
      </c>
      <c r="E647" s="509">
        <v>0.216</v>
      </c>
      <c r="F647" s="509">
        <v>0.23100000000000001</v>
      </c>
      <c r="G647" s="509">
        <v>0.247</v>
      </c>
      <c r="H647" s="509">
        <v>0.28700000000000003</v>
      </c>
    </row>
    <row r="648" spans="2:8">
      <c r="B648" s="272" t="s">
        <v>293</v>
      </c>
      <c r="C648" s="509">
        <v>0.13800000000000001</v>
      </c>
      <c r="D648" s="509">
        <v>0.126</v>
      </c>
      <c r="E648" s="509">
        <v>0.126</v>
      </c>
      <c r="F648" s="509">
        <v>0.14099999999999999</v>
      </c>
      <c r="G648" s="509">
        <v>0.157</v>
      </c>
      <c r="H648" s="509">
        <v>0.182</v>
      </c>
    </row>
    <row r="649" spans="2:8">
      <c r="B649" s="569" t="s">
        <v>294</v>
      </c>
      <c r="C649" s="517">
        <v>5.0000000000000001E-3</v>
      </c>
      <c r="D649" s="517">
        <v>6.0000000000000001E-3</v>
      </c>
      <c r="E649" s="517">
        <v>8.0000000000000002E-3</v>
      </c>
      <c r="F649" s="517">
        <v>7.0000000000000001E-3</v>
      </c>
      <c r="G649" s="517">
        <v>8.9999999999999993E-3</v>
      </c>
      <c r="H649" s="517">
        <v>1.4999999999999999E-2</v>
      </c>
    </row>
    <row r="650" spans="2:8">
      <c r="B650" s="569" t="s">
        <v>295</v>
      </c>
      <c r="C650" s="517">
        <v>0.13300000000000001</v>
      </c>
      <c r="D650" s="517">
        <v>0.12</v>
      </c>
      <c r="E650" s="517">
        <v>0.11799999999999999</v>
      </c>
      <c r="F650" s="517">
        <v>0.13400000000000001</v>
      </c>
      <c r="G650" s="517">
        <v>0.14799999999999999</v>
      </c>
      <c r="H650" s="517">
        <v>0.16700000000000001</v>
      </c>
    </row>
    <row r="651" spans="2:8">
      <c r="B651" s="272" t="s">
        <v>296</v>
      </c>
      <c r="C651" s="517">
        <v>0.108</v>
      </c>
      <c r="D651" s="517">
        <v>0.10100000000000001</v>
      </c>
      <c r="E651" s="517">
        <v>8.8999999999999996E-2</v>
      </c>
      <c r="F651" s="517">
        <v>8.8999999999999996E-2</v>
      </c>
      <c r="G651" s="517">
        <v>8.8999999999999996E-2</v>
      </c>
      <c r="H651" s="517">
        <v>9.1999999999999998E-2</v>
      </c>
    </row>
    <row r="652" spans="2:8" ht="15.75" thickBot="1">
      <c r="B652" s="272" t="s">
        <v>237</v>
      </c>
      <c r="C652" s="517">
        <v>1E-3</v>
      </c>
      <c r="D652" s="517">
        <v>1E-3</v>
      </c>
      <c r="E652" s="517">
        <v>1E-3</v>
      </c>
      <c r="F652" s="517">
        <v>1E-3</v>
      </c>
      <c r="G652" s="517">
        <v>1E-3</v>
      </c>
      <c r="H652" s="517">
        <v>1.2999999999999999E-2</v>
      </c>
    </row>
    <row r="653" spans="2:8" ht="15.75" thickTop="1">
      <c r="B653" s="1115" t="s">
        <v>973</v>
      </c>
      <c r="C653" s="1115"/>
      <c r="D653" s="1115"/>
      <c r="E653" s="1115"/>
      <c r="F653" s="1115"/>
      <c r="G653" s="1115"/>
      <c r="H653" s="1115"/>
    </row>
    <row r="654" spans="2:8">
      <c r="B654" s="1117"/>
      <c r="C654" s="1117"/>
      <c r="D654" s="1117"/>
      <c r="E654" s="1117"/>
      <c r="F654" s="1117"/>
      <c r="G654" s="1117"/>
      <c r="H654" s="1117"/>
    </row>
    <row r="655" spans="2:8">
      <c r="B655" s="508"/>
      <c r="C655" s="502"/>
      <c r="D655" s="502"/>
      <c r="E655" s="502"/>
      <c r="F655" s="502"/>
      <c r="G655" s="502"/>
      <c r="H655" s="502"/>
    </row>
    <row r="656" spans="2:8">
      <c r="B656" s="1116" t="s">
        <v>56</v>
      </c>
      <c r="C656" s="1116"/>
      <c r="D656" s="1116"/>
      <c r="E656" s="1116"/>
      <c r="F656" s="1116"/>
      <c r="G656" s="1116"/>
      <c r="H656" s="1116"/>
    </row>
    <row r="657" spans="2:8">
      <c r="B657" s="504" t="s">
        <v>55</v>
      </c>
      <c r="C657" s="502"/>
      <c r="D657" s="502"/>
      <c r="E657" s="502"/>
      <c r="F657" s="502"/>
      <c r="G657" s="502"/>
      <c r="H657" s="502"/>
    </row>
    <row r="658" spans="2:8">
      <c r="B658" s="513" t="s">
        <v>395</v>
      </c>
      <c r="C658" s="502"/>
      <c r="D658" s="502"/>
      <c r="E658" s="502"/>
      <c r="F658" s="502"/>
      <c r="G658" s="502"/>
      <c r="H658" s="502"/>
    </row>
    <row r="659" spans="2:8">
      <c r="B659" s="508"/>
      <c r="C659" s="502"/>
      <c r="D659" s="502"/>
      <c r="E659" s="502"/>
      <c r="F659" s="502"/>
      <c r="G659" s="502"/>
      <c r="H659" s="502"/>
    </row>
    <row r="660" spans="2:8">
      <c r="B660" s="506"/>
      <c r="C660" s="507">
        <v>2014</v>
      </c>
      <c r="D660" s="507">
        <v>2015</v>
      </c>
      <c r="E660" s="507">
        <v>2016</v>
      </c>
      <c r="F660" s="507">
        <v>2017</v>
      </c>
      <c r="G660" s="507">
        <v>2018</v>
      </c>
      <c r="H660" s="507">
        <v>2019</v>
      </c>
    </row>
    <row r="661" spans="2:8">
      <c r="B661" s="551" t="s">
        <v>600</v>
      </c>
      <c r="C661" s="502"/>
      <c r="D661" s="502"/>
      <c r="E661" s="502"/>
      <c r="F661" s="502"/>
      <c r="G661" s="502"/>
      <c r="H661" s="502"/>
    </row>
    <row r="662" spans="2:8">
      <c r="B662" s="82" t="s">
        <v>396</v>
      </c>
      <c r="C662" s="531">
        <v>5740</v>
      </c>
      <c r="D662" s="531">
        <v>6344</v>
      </c>
      <c r="E662" s="531">
        <v>6193</v>
      </c>
      <c r="F662" s="531">
        <v>6246</v>
      </c>
      <c r="G662" s="531">
        <v>6580</v>
      </c>
      <c r="H662" s="531">
        <v>6761</v>
      </c>
    </row>
    <row r="663" spans="2:8">
      <c r="B663" s="272" t="s">
        <v>293</v>
      </c>
      <c r="C663" s="531">
        <v>4949</v>
      </c>
      <c r="D663" s="531">
        <v>5441</v>
      </c>
      <c r="E663" s="531">
        <v>5476</v>
      </c>
      <c r="F663" s="531">
        <v>5326</v>
      </c>
      <c r="G663" s="531">
        <v>5710</v>
      </c>
      <c r="H663" s="531">
        <v>5831</v>
      </c>
    </row>
    <row r="664" spans="2:8">
      <c r="B664" s="569" t="s">
        <v>294</v>
      </c>
      <c r="C664" s="527">
        <v>367</v>
      </c>
      <c r="D664" s="527">
        <v>912</v>
      </c>
      <c r="E664" s="527">
        <v>1154</v>
      </c>
      <c r="F664" s="527">
        <v>830</v>
      </c>
      <c r="G664" s="527">
        <v>910</v>
      </c>
      <c r="H664" s="527">
        <v>1161</v>
      </c>
    </row>
    <row r="665" spans="2:8">
      <c r="B665" s="569" t="s">
        <v>295</v>
      </c>
      <c r="C665" s="527">
        <v>4582</v>
      </c>
      <c r="D665" s="527">
        <v>4529</v>
      </c>
      <c r="E665" s="527">
        <v>4322</v>
      </c>
      <c r="F665" s="527">
        <v>4496</v>
      </c>
      <c r="G665" s="527">
        <v>4800</v>
      </c>
      <c r="H665" s="527">
        <v>4670</v>
      </c>
    </row>
    <row r="666" spans="2:8">
      <c r="B666" s="272" t="s">
        <v>296</v>
      </c>
      <c r="C666" s="527">
        <v>789</v>
      </c>
      <c r="D666" s="527">
        <v>903</v>
      </c>
      <c r="E666" s="527">
        <v>715</v>
      </c>
      <c r="F666" s="527">
        <v>915</v>
      </c>
      <c r="G666" s="527">
        <v>869</v>
      </c>
      <c r="H666" s="527">
        <v>875</v>
      </c>
    </row>
    <row r="667" spans="2:8" ht="15.75" thickBot="1">
      <c r="B667" s="272" t="s">
        <v>237</v>
      </c>
      <c r="C667" s="527">
        <v>2</v>
      </c>
      <c r="D667" s="527" t="s">
        <v>566</v>
      </c>
      <c r="E667" s="527">
        <v>2</v>
      </c>
      <c r="F667" s="527">
        <v>5</v>
      </c>
      <c r="G667" s="527">
        <v>1</v>
      </c>
      <c r="H667" s="527">
        <v>55</v>
      </c>
    </row>
    <row r="668" spans="2:8" ht="15.75" thickTop="1">
      <c r="B668" s="1115" t="s">
        <v>973</v>
      </c>
      <c r="C668" s="1115"/>
      <c r="D668" s="1115"/>
      <c r="E668" s="1115"/>
      <c r="F668" s="1115"/>
      <c r="G668" s="1115"/>
      <c r="H668" s="1115"/>
    </row>
    <row r="669" spans="2:8">
      <c r="B669" s="1117"/>
      <c r="C669" s="1117"/>
      <c r="D669" s="1117"/>
      <c r="E669" s="1117"/>
      <c r="F669" s="1117"/>
      <c r="G669" s="1117"/>
      <c r="H669" s="1117"/>
    </row>
    <row r="670" spans="2:8">
      <c r="B670" s="508"/>
      <c r="C670" s="502"/>
      <c r="D670" s="502"/>
      <c r="E670" s="502"/>
      <c r="F670" s="502"/>
      <c r="G670" s="502"/>
      <c r="H670" s="502"/>
    </row>
    <row r="671" spans="2:8">
      <c r="B671" s="1116" t="s">
        <v>58</v>
      </c>
      <c r="C671" s="1116"/>
      <c r="D671" s="1116"/>
      <c r="E671" s="1116"/>
      <c r="F671" s="1116"/>
      <c r="G671" s="1116"/>
      <c r="H671" s="1116"/>
    </row>
    <row r="672" spans="2:8">
      <c r="B672" s="504" t="s">
        <v>57</v>
      </c>
      <c r="C672" s="502"/>
      <c r="D672" s="502"/>
      <c r="E672" s="502"/>
      <c r="F672" s="502"/>
      <c r="G672" s="502"/>
      <c r="H672" s="502"/>
    </row>
    <row r="673" spans="2:8">
      <c r="B673" s="513" t="s">
        <v>400</v>
      </c>
      <c r="C673" s="502"/>
      <c r="D673" s="502"/>
      <c r="E673" s="502"/>
      <c r="F673" s="502"/>
      <c r="G673" s="502"/>
      <c r="H673" s="502"/>
    </row>
    <row r="674" spans="2:8">
      <c r="B674" s="513"/>
      <c r="C674" s="502"/>
      <c r="D674" s="502"/>
      <c r="E674" s="502"/>
      <c r="F674" s="502"/>
      <c r="G674" s="502"/>
      <c r="H674" s="502"/>
    </row>
    <row r="675" spans="2:8">
      <c r="B675" s="506"/>
      <c r="C675" s="507">
        <v>2014</v>
      </c>
      <c r="D675" s="507">
        <v>2015</v>
      </c>
      <c r="E675" s="507">
        <v>2016</v>
      </c>
      <c r="F675" s="507">
        <v>2017</v>
      </c>
      <c r="G675" s="507">
        <v>2018</v>
      </c>
      <c r="H675" s="507">
        <v>2019</v>
      </c>
    </row>
    <row r="676" spans="2:8">
      <c r="B676" s="82" t="s">
        <v>401</v>
      </c>
      <c r="C676" s="523">
        <v>1.8000000000000002E-2</v>
      </c>
      <c r="D676" s="523">
        <v>2.3E-2</v>
      </c>
      <c r="E676" s="523">
        <v>2.5999999999999999E-2</v>
      </c>
      <c r="F676" s="523">
        <v>1.7000000000000001E-2</v>
      </c>
      <c r="G676" s="523">
        <v>1.9999999999999997E-2</v>
      </c>
      <c r="H676" s="523">
        <v>1.8000000000000002E-2</v>
      </c>
    </row>
    <row r="677" spans="2:8">
      <c r="B677" s="82"/>
      <c r="C677" s="502"/>
      <c r="D677" s="502"/>
      <c r="E677" s="502"/>
      <c r="F677" s="502"/>
      <c r="G677" s="502"/>
      <c r="H677" s="502"/>
    </row>
    <row r="678" spans="2:8">
      <c r="B678" s="551" t="s">
        <v>600</v>
      </c>
      <c r="C678" s="502"/>
      <c r="D678" s="502"/>
      <c r="E678" s="502"/>
      <c r="F678" s="502"/>
      <c r="G678" s="502"/>
      <c r="H678" s="502"/>
    </row>
    <row r="679" spans="2:8">
      <c r="B679" s="64" t="s">
        <v>402</v>
      </c>
      <c r="C679" s="523">
        <v>1.7000000000000001E-2</v>
      </c>
      <c r="D679" s="523">
        <v>1.9E-2</v>
      </c>
      <c r="E679" s="523">
        <v>2.1999999999999999E-2</v>
      </c>
      <c r="F679" s="523">
        <v>1.4999999999999999E-2</v>
      </c>
      <c r="G679" s="523">
        <v>1.7999999999999999E-2</v>
      </c>
      <c r="H679" s="523">
        <v>1.7000000000000001E-2</v>
      </c>
    </row>
    <row r="680" spans="2:8">
      <c r="B680" s="272" t="s">
        <v>293</v>
      </c>
      <c r="C680" s="523" t="s">
        <v>125</v>
      </c>
      <c r="D680" s="523" t="s">
        <v>125</v>
      </c>
      <c r="E680" s="523" t="s">
        <v>125</v>
      </c>
      <c r="F680" s="523" t="s">
        <v>125</v>
      </c>
      <c r="G680" s="523" t="s">
        <v>125</v>
      </c>
      <c r="H680" s="523" t="s">
        <v>125</v>
      </c>
    </row>
    <row r="681" spans="2:8">
      <c r="B681" s="569" t="s">
        <v>294</v>
      </c>
      <c r="C681" s="523" t="s">
        <v>125</v>
      </c>
      <c r="D681" s="523" t="s">
        <v>125</v>
      </c>
      <c r="E681" s="523" t="s">
        <v>125</v>
      </c>
      <c r="F681" s="523" t="s">
        <v>125</v>
      </c>
      <c r="G681" s="523" t="s">
        <v>125</v>
      </c>
      <c r="H681" s="523" t="s">
        <v>125</v>
      </c>
    </row>
    <row r="682" spans="2:8">
      <c r="B682" s="569" t="s">
        <v>295</v>
      </c>
      <c r="C682" s="523" t="s">
        <v>125</v>
      </c>
      <c r="D682" s="523" t="s">
        <v>125</v>
      </c>
      <c r="E682" s="523" t="s">
        <v>125</v>
      </c>
      <c r="F682" s="523" t="s">
        <v>125</v>
      </c>
      <c r="G682" s="523" t="s">
        <v>125</v>
      </c>
      <c r="H682" s="523" t="s">
        <v>125</v>
      </c>
    </row>
    <row r="683" spans="2:8">
      <c r="B683" s="272" t="s">
        <v>296</v>
      </c>
      <c r="C683" s="523" t="s">
        <v>125</v>
      </c>
      <c r="D683" s="523" t="s">
        <v>125</v>
      </c>
      <c r="E683" s="523" t="s">
        <v>125</v>
      </c>
      <c r="F683" s="523" t="s">
        <v>125</v>
      </c>
      <c r="G683" s="523" t="s">
        <v>125</v>
      </c>
      <c r="H683" s="523" t="s">
        <v>125</v>
      </c>
    </row>
    <row r="684" spans="2:8">
      <c r="B684" s="272" t="s">
        <v>237</v>
      </c>
      <c r="C684" s="523"/>
      <c r="D684" s="523"/>
      <c r="E684" s="523"/>
      <c r="F684" s="523"/>
      <c r="G684" s="523"/>
      <c r="H684" s="523"/>
    </row>
    <row r="685" spans="2:8">
      <c r="B685" s="272"/>
      <c r="C685" s="577"/>
      <c r="D685" s="577"/>
      <c r="E685" s="577"/>
      <c r="F685" s="577"/>
      <c r="G685" s="577"/>
      <c r="H685" s="577"/>
    </row>
    <row r="686" spans="2:8">
      <c r="B686" s="64" t="s">
        <v>403</v>
      </c>
      <c r="C686" s="552">
        <v>1E-3</v>
      </c>
      <c r="D686" s="552">
        <v>4.0000000000000001E-3</v>
      </c>
      <c r="E686" s="552">
        <v>4.0000000000000001E-3</v>
      </c>
      <c r="F686" s="552">
        <v>2E-3</v>
      </c>
      <c r="G686" s="552">
        <v>2E-3</v>
      </c>
      <c r="H686" s="552">
        <v>1E-3</v>
      </c>
    </row>
    <row r="687" spans="2:8">
      <c r="B687" s="272" t="s">
        <v>293</v>
      </c>
      <c r="C687" s="523" t="s">
        <v>125</v>
      </c>
      <c r="D687" s="523" t="s">
        <v>125</v>
      </c>
      <c r="E687" s="523" t="s">
        <v>125</v>
      </c>
      <c r="F687" s="523" t="s">
        <v>125</v>
      </c>
      <c r="G687" s="523" t="s">
        <v>125</v>
      </c>
      <c r="H687" s="523" t="s">
        <v>125</v>
      </c>
    </row>
    <row r="688" spans="2:8">
      <c r="B688" s="569" t="s">
        <v>294</v>
      </c>
      <c r="C688" s="523" t="s">
        <v>125</v>
      </c>
      <c r="D688" s="523" t="s">
        <v>125</v>
      </c>
      <c r="E688" s="523" t="s">
        <v>125</v>
      </c>
      <c r="F688" s="523" t="s">
        <v>125</v>
      </c>
      <c r="G688" s="523" t="s">
        <v>125</v>
      </c>
      <c r="H688" s="523" t="s">
        <v>125</v>
      </c>
    </row>
    <row r="689" spans="2:8">
      <c r="B689" s="569" t="s">
        <v>295</v>
      </c>
      <c r="C689" s="523" t="s">
        <v>125</v>
      </c>
      <c r="D689" s="523" t="s">
        <v>125</v>
      </c>
      <c r="E689" s="523" t="s">
        <v>125</v>
      </c>
      <c r="F689" s="523" t="s">
        <v>125</v>
      </c>
      <c r="G689" s="523" t="s">
        <v>125</v>
      </c>
      <c r="H689" s="523" t="s">
        <v>125</v>
      </c>
    </row>
    <row r="690" spans="2:8">
      <c r="B690" s="272" t="s">
        <v>296</v>
      </c>
      <c r="C690" s="523" t="s">
        <v>125</v>
      </c>
      <c r="D690" s="523" t="s">
        <v>125</v>
      </c>
      <c r="E690" s="523" t="s">
        <v>125</v>
      </c>
      <c r="F690" s="523" t="s">
        <v>125</v>
      </c>
      <c r="G690" s="523" t="s">
        <v>125</v>
      </c>
      <c r="H690" s="523" t="s">
        <v>125</v>
      </c>
    </row>
    <row r="691" spans="2:8" ht="15.75" thickBot="1">
      <c r="B691" s="272" t="s">
        <v>237</v>
      </c>
      <c r="C691" s="523" t="s">
        <v>125</v>
      </c>
      <c r="D691" s="523" t="s">
        <v>125</v>
      </c>
      <c r="E691" s="523" t="s">
        <v>125</v>
      </c>
      <c r="F691" s="523" t="s">
        <v>125</v>
      </c>
      <c r="G691" s="523" t="s">
        <v>125</v>
      </c>
      <c r="H691" s="523" t="s">
        <v>125</v>
      </c>
    </row>
    <row r="692" spans="2:8" ht="15.75" thickTop="1">
      <c r="B692" s="1115" t="s">
        <v>973</v>
      </c>
      <c r="C692" s="1115"/>
      <c r="D692" s="1115"/>
      <c r="E692" s="1115"/>
      <c r="F692" s="1115"/>
      <c r="G692" s="1115"/>
      <c r="H692" s="1115"/>
    </row>
    <row r="693" spans="2:8">
      <c r="B693" s="1117"/>
      <c r="C693" s="1117"/>
      <c r="D693" s="1117"/>
      <c r="E693" s="1117"/>
      <c r="F693" s="1117"/>
      <c r="G693" s="1117"/>
      <c r="H693" s="1117"/>
    </row>
    <row r="694" spans="2:8">
      <c r="B694" s="1116" t="s">
        <v>60</v>
      </c>
      <c r="C694" s="1116"/>
      <c r="D694" s="1116"/>
      <c r="E694" s="1116"/>
      <c r="F694" s="1116"/>
      <c r="G694" s="1116"/>
      <c r="H694" s="1116"/>
    </row>
    <row r="695" spans="2:8">
      <c r="B695" s="504" t="s">
        <v>59</v>
      </c>
      <c r="C695" s="502"/>
      <c r="D695" s="502"/>
      <c r="E695" s="502"/>
      <c r="F695" s="502"/>
      <c r="G695" s="502"/>
      <c r="H695" s="502"/>
    </row>
    <row r="696" spans="2:8">
      <c r="B696" s="513" t="s">
        <v>324</v>
      </c>
      <c r="C696" s="502"/>
      <c r="D696" s="502"/>
      <c r="E696" s="502"/>
      <c r="F696" s="502"/>
      <c r="G696" s="502"/>
      <c r="H696" s="502"/>
    </row>
    <row r="697" spans="2:8">
      <c r="B697" s="513"/>
      <c r="C697" s="502"/>
      <c r="D697" s="502"/>
      <c r="E697" s="502"/>
      <c r="F697" s="502"/>
      <c r="G697" s="502"/>
      <c r="H697" s="502"/>
    </row>
    <row r="698" spans="2:8">
      <c r="B698" s="506"/>
      <c r="C698" s="507">
        <v>2014</v>
      </c>
      <c r="D698" s="507">
        <v>2015</v>
      </c>
      <c r="E698" s="507">
        <v>2016</v>
      </c>
      <c r="F698" s="507">
        <v>2017</v>
      </c>
      <c r="G698" s="507">
        <v>2018</v>
      </c>
      <c r="H698" s="507">
        <v>2019</v>
      </c>
    </row>
    <row r="699" spans="2:8">
      <c r="B699" s="82" t="s">
        <v>405</v>
      </c>
      <c r="C699" s="527">
        <v>7039</v>
      </c>
      <c r="D699" s="527">
        <v>8485</v>
      </c>
      <c r="E699" s="527">
        <v>9906</v>
      </c>
      <c r="F699" s="527">
        <v>5782</v>
      </c>
      <c r="G699" s="527">
        <v>7474</v>
      </c>
      <c r="H699" s="527">
        <v>8239</v>
      </c>
    </row>
    <row r="700" spans="2:8">
      <c r="B700" s="82"/>
      <c r="C700" s="537"/>
      <c r="D700" s="537"/>
      <c r="E700" s="537"/>
      <c r="F700" s="537"/>
      <c r="G700" s="537"/>
      <c r="H700" s="537"/>
    </row>
    <row r="701" spans="2:8">
      <c r="B701" s="551" t="s">
        <v>600</v>
      </c>
      <c r="C701" s="537"/>
      <c r="D701" s="537"/>
      <c r="E701" s="537"/>
      <c r="F701" s="537"/>
      <c r="G701" s="537"/>
      <c r="H701" s="537"/>
    </row>
    <row r="702" spans="2:8">
      <c r="B702" s="64" t="s">
        <v>402</v>
      </c>
      <c r="C702" s="527">
        <v>5545</v>
      </c>
      <c r="D702" s="527">
        <v>7158</v>
      </c>
      <c r="E702" s="527">
        <v>8408</v>
      </c>
      <c r="F702" s="527">
        <v>4692</v>
      </c>
      <c r="G702" s="527">
        <v>6415</v>
      </c>
      <c r="H702" s="527">
        <v>6828</v>
      </c>
    </row>
    <row r="703" spans="2:8">
      <c r="B703" s="272" t="s">
        <v>293</v>
      </c>
      <c r="C703" s="523" t="s">
        <v>125</v>
      </c>
      <c r="D703" s="523" t="s">
        <v>125</v>
      </c>
      <c r="E703" s="523" t="s">
        <v>125</v>
      </c>
      <c r="F703" s="523" t="s">
        <v>125</v>
      </c>
      <c r="G703" s="523" t="s">
        <v>125</v>
      </c>
      <c r="H703" s="523" t="s">
        <v>125</v>
      </c>
    </row>
    <row r="704" spans="2:8">
      <c r="B704" s="569" t="s">
        <v>294</v>
      </c>
      <c r="C704" s="523" t="s">
        <v>125</v>
      </c>
      <c r="D704" s="523" t="s">
        <v>125</v>
      </c>
      <c r="E704" s="523" t="s">
        <v>125</v>
      </c>
      <c r="F704" s="523" t="s">
        <v>125</v>
      </c>
      <c r="G704" s="523" t="s">
        <v>125</v>
      </c>
      <c r="H704" s="523" t="s">
        <v>125</v>
      </c>
    </row>
    <row r="705" spans="2:8">
      <c r="B705" s="569" t="s">
        <v>295</v>
      </c>
      <c r="C705" s="523" t="s">
        <v>125</v>
      </c>
      <c r="D705" s="523" t="s">
        <v>125</v>
      </c>
      <c r="E705" s="523" t="s">
        <v>125</v>
      </c>
      <c r="F705" s="523" t="s">
        <v>125</v>
      </c>
      <c r="G705" s="523" t="s">
        <v>125</v>
      </c>
      <c r="H705" s="523" t="s">
        <v>125</v>
      </c>
    </row>
    <row r="706" spans="2:8">
      <c r="B706" s="272" t="s">
        <v>296</v>
      </c>
      <c r="C706" s="523" t="s">
        <v>125</v>
      </c>
      <c r="D706" s="523" t="s">
        <v>125</v>
      </c>
      <c r="E706" s="523" t="s">
        <v>125</v>
      </c>
      <c r="F706" s="523" t="s">
        <v>125</v>
      </c>
      <c r="G706" s="523" t="s">
        <v>125</v>
      </c>
      <c r="H706" s="523" t="s">
        <v>125</v>
      </c>
    </row>
    <row r="707" spans="2:8">
      <c r="B707" s="272" t="s">
        <v>237</v>
      </c>
      <c r="C707" s="517"/>
      <c r="D707" s="517"/>
      <c r="E707" s="517"/>
      <c r="F707" s="517"/>
      <c r="G707" s="517"/>
      <c r="H707" s="517"/>
    </row>
    <row r="708" spans="2:8">
      <c r="B708" s="272"/>
      <c r="C708" s="577"/>
      <c r="D708" s="577"/>
      <c r="E708" s="577"/>
      <c r="F708" s="577"/>
      <c r="G708" s="577"/>
      <c r="H708" s="577"/>
    </row>
    <row r="709" spans="2:8">
      <c r="B709" s="64" t="s">
        <v>403</v>
      </c>
      <c r="C709" s="552">
        <v>1494</v>
      </c>
      <c r="D709" s="552">
        <v>1327</v>
      </c>
      <c r="E709" s="552">
        <v>1498</v>
      </c>
      <c r="F709" s="552">
        <v>1090</v>
      </c>
      <c r="G709" s="552">
        <v>1059</v>
      </c>
      <c r="H709" s="552">
        <v>1411</v>
      </c>
    </row>
    <row r="710" spans="2:8">
      <c r="B710" s="272" t="s">
        <v>293</v>
      </c>
      <c r="C710" s="523" t="s">
        <v>125</v>
      </c>
      <c r="D710" s="523" t="s">
        <v>125</v>
      </c>
      <c r="E710" s="523" t="s">
        <v>125</v>
      </c>
      <c r="F710" s="523" t="s">
        <v>125</v>
      </c>
      <c r="G710" s="523" t="s">
        <v>125</v>
      </c>
      <c r="H710" s="523" t="s">
        <v>125</v>
      </c>
    </row>
    <row r="711" spans="2:8">
      <c r="B711" s="569" t="s">
        <v>294</v>
      </c>
      <c r="C711" s="523" t="s">
        <v>125</v>
      </c>
      <c r="D711" s="523" t="s">
        <v>125</v>
      </c>
      <c r="E711" s="523" t="s">
        <v>125</v>
      </c>
      <c r="F711" s="523" t="s">
        <v>125</v>
      </c>
      <c r="G711" s="523" t="s">
        <v>125</v>
      </c>
      <c r="H711" s="523" t="s">
        <v>125</v>
      </c>
    </row>
    <row r="712" spans="2:8">
      <c r="B712" s="569" t="s">
        <v>295</v>
      </c>
      <c r="C712" s="523" t="s">
        <v>125</v>
      </c>
      <c r="D712" s="523" t="s">
        <v>125</v>
      </c>
      <c r="E712" s="523" t="s">
        <v>125</v>
      </c>
      <c r="F712" s="523" t="s">
        <v>125</v>
      </c>
      <c r="G712" s="523" t="s">
        <v>125</v>
      </c>
      <c r="H712" s="523" t="s">
        <v>125</v>
      </c>
    </row>
    <row r="713" spans="2:8">
      <c r="B713" s="272" t="s">
        <v>296</v>
      </c>
      <c r="C713" s="523" t="s">
        <v>125</v>
      </c>
      <c r="D713" s="523" t="s">
        <v>125</v>
      </c>
      <c r="E713" s="523" t="s">
        <v>125</v>
      </c>
      <c r="F713" s="523" t="s">
        <v>125</v>
      </c>
      <c r="G713" s="523" t="s">
        <v>125</v>
      </c>
      <c r="H713" s="523" t="s">
        <v>125</v>
      </c>
    </row>
    <row r="714" spans="2:8" ht="15.75" thickBot="1">
      <c r="B714" s="272" t="s">
        <v>237</v>
      </c>
      <c r="C714" s="523" t="s">
        <v>125</v>
      </c>
      <c r="D714" s="523" t="s">
        <v>125</v>
      </c>
      <c r="E714" s="523" t="s">
        <v>125</v>
      </c>
      <c r="F714" s="523" t="s">
        <v>125</v>
      </c>
      <c r="G714" s="523" t="s">
        <v>125</v>
      </c>
      <c r="H714" s="523" t="s">
        <v>125</v>
      </c>
    </row>
    <row r="715" spans="2:8" ht="15.75" thickTop="1">
      <c r="B715" s="1115" t="s">
        <v>973</v>
      </c>
      <c r="C715" s="1115"/>
      <c r="D715" s="1115"/>
      <c r="E715" s="1115"/>
      <c r="F715" s="1115"/>
      <c r="G715" s="1115"/>
      <c r="H715" s="1115"/>
    </row>
    <row r="716" spans="2:8">
      <c r="B716" s="1117"/>
      <c r="C716" s="1117"/>
      <c r="D716" s="1117"/>
      <c r="E716" s="1117"/>
      <c r="F716" s="1117"/>
      <c r="G716" s="1117"/>
      <c r="H716" s="1117"/>
    </row>
    <row r="717" spans="2:8">
      <c r="B717" s="1116" t="s">
        <v>64</v>
      </c>
      <c r="C717" s="1116"/>
      <c r="D717" s="1116"/>
      <c r="E717" s="1116"/>
      <c r="F717" s="1116"/>
      <c r="G717" s="1116"/>
      <c r="H717" s="1116"/>
    </row>
    <row r="718" spans="2:8">
      <c r="B718" s="504" t="s">
        <v>63</v>
      </c>
      <c r="C718" s="502"/>
      <c r="D718" s="502"/>
      <c r="E718" s="502"/>
      <c r="F718" s="502"/>
      <c r="G718" s="502"/>
      <c r="H718" s="502"/>
    </row>
    <row r="719" spans="2:8">
      <c r="B719" s="502"/>
      <c r="C719" s="502"/>
      <c r="D719" s="502"/>
      <c r="E719" s="502"/>
      <c r="F719" s="502"/>
      <c r="G719" s="502"/>
      <c r="H719" s="502"/>
    </row>
    <row r="720" spans="2:8">
      <c r="B720" s="1121" t="s">
        <v>407</v>
      </c>
      <c r="C720" s="1121" t="s">
        <v>408</v>
      </c>
      <c r="D720" s="1121" t="s">
        <v>409</v>
      </c>
      <c r="E720" s="1123" t="s">
        <v>410</v>
      </c>
      <c r="F720" s="1121" t="s">
        <v>411</v>
      </c>
      <c r="G720" s="1121" t="s">
        <v>412</v>
      </c>
      <c r="H720" s="1123" t="s">
        <v>413</v>
      </c>
    </row>
    <row r="721" spans="2:8">
      <c r="B721" s="1122"/>
      <c r="C721" s="1122"/>
      <c r="D721" s="1122"/>
      <c r="E721" s="1122"/>
      <c r="F721" s="1122"/>
      <c r="G721" s="1122"/>
      <c r="H721" s="1122"/>
    </row>
    <row r="722" spans="2:8" ht="15.75" thickBot="1">
      <c r="B722" s="579" t="s">
        <v>416</v>
      </c>
      <c r="C722" s="479" t="s">
        <v>125</v>
      </c>
      <c r="D722" s="479" t="s">
        <v>125</v>
      </c>
      <c r="E722" s="479" t="s">
        <v>125</v>
      </c>
      <c r="F722" s="479" t="s">
        <v>125</v>
      </c>
      <c r="G722" s="479" t="s">
        <v>125</v>
      </c>
      <c r="H722" s="479" t="s">
        <v>125</v>
      </c>
    </row>
    <row r="723" spans="2:8" ht="15.75" thickTop="1">
      <c r="B723" s="580"/>
      <c r="C723" s="581"/>
      <c r="D723" s="581"/>
      <c r="E723" s="581"/>
      <c r="F723" s="581"/>
      <c r="G723" s="581"/>
      <c r="H723" s="581"/>
    </row>
    <row r="724" spans="2:8">
      <c r="B724" s="1121" t="s">
        <v>407</v>
      </c>
      <c r="C724" s="582" t="s">
        <v>435</v>
      </c>
      <c r="D724" s="1123" t="s">
        <v>436</v>
      </c>
      <c r="E724" s="1123" t="s">
        <v>437</v>
      </c>
      <c r="F724" s="1123" t="s">
        <v>438</v>
      </c>
      <c r="G724" s="582" t="s">
        <v>439</v>
      </c>
      <c r="H724" s="582"/>
    </row>
    <row r="725" spans="2:8">
      <c r="B725" s="1122"/>
      <c r="C725" s="583"/>
      <c r="D725" s="1122"/>
      <c r="E725" s="1122"/>
      <c r="F725" s="1122"/>
      <c r="G725" s="584" t="s">
        <v>440</v>
      </c>
      <c r="H725" s="584" t="s">
        <v>441</v>
      </c>
    </row>
    <row r="726" spans="2:8" ht="15.75" thickBot="1">
      <c r="B726" s="579" t="s">
        <v>416</v>
      </c>
      <c r="C726" s="479" t="s">
        <v>125</v>
      </c>
      <c r="D726" s="479" t="s">
        <v>125</v>
      </c>
      <c r="E726" s="479" t="s">
        <v>125</v>
      </c>
      <c r="F726" s="479" t="s">
        <v>125</v>
      </c>
      <c r="G726" s="479" t="s">
        <v>125</v>
      </c>
      <c r="H726" s="479" t="s">
        <v>125</v>
      </c>
    </row>
    <row r="727" spans="2:8" ht="15.75" thickTop="1">
      <c r="B727" s="1120" t="s">
        <v>973</v>
      </c>
      <c r="C727" s="1120"/>
      <c r="D727" s="1120"/>
      <c r="E727" s="502"/>
      <c r="F727" s="502"/>
      <c r="G727" s="502"/>
      <c r="H727" s="502"/>
    </row>
    <row r="728" spans="2:8">
      <c r="B728" s="502"/>
      <c r="C728" s="502"/>
      <c r="D728" s="502"/>
      <c r="E728" s="502"/>
      <c r="F728" s="502"/>
      <c r="G728" s="502"/>
      <c r="H728" s="502"/>
    </row>
    <row r="729" spans="2:8">
      <c r="B729" s="1116" t="s">
        <v>72</v>
      </c>
      <c r="C729" s="1116"/>
      <c r="D729" s="1116"/>
      <c r="E729" s="1116"/>
      <c r="F729" s="1116"/>
      <c r="G729" s="1116"/>
      <c r="H729" s="1116"/>
    </row>
    <row r="730" spans="2:8">
      <c r="B730" s="504" t="s">
        <v>71</v>
      </c>
      <c r="C730" s="502"/>
      <c r="D730" s="502"/>
      <c r="E730" s="502"/>
      <c r="F730" s="502"/>
      <c r="G730" s="502"/>
      <c r="H730" s="502"/>
    </row>
    <row r="731" spans="2:8">
      <c r="B731" s="502"/>
      <c r="C731" s="502"/>
      <c r="D731" s="502"/>
      <c r="E731" s="502"/>
      <c r="F731" s="502"/>
      <c r="G731" s="502"/>
      <c r="H731" s="502"/>
    </row>
    <row r="732" spans="2:8" ht="25.5">
      <c r="B732" s="585" t="s">
        <v>407</v>
      </c>
      <c r="C732" s="586" t="s">
        <v>410</v>
      </c>
      <c r="D732" s="586" t="s">
        <v>456</v>
      </c>
      <c r="E732" s="586" t="s">
        <v>457</v>
      </c>
      <c r="F732" s="586" t="s">
        <v>458</v>
      </c>
      <c r="G732" s="586" t="s">
        <v>459</v>
      </c>
      <c r="H732" s="502"/>
    </row>
    <row r="733" spans="2:8" ht="15.75" thickBot="1">
      <c r="B733" s="579" t="s">
        <v>967</v>
      </c>
      <c r="C733" s="479" t="s">
        <v>125</v>
      </c>
      <c r="D733" s="479" t="s">
        <v>125</v>
      </c>
      <c r="E733" s="479" t="s">
        <v>125</v>
      </c>
      <c r="F733" s="479" t="s">
        <v>125</v>
      </c>
      <c r="G733" s="479" t="s">
        <v>125</v>
      </c>
      <c r="H733" s="587"/>
    </row>
    <row r="734" spans="2:8" ht="15.75" thickTop="1">
      <c r="B734" s="1120" t="s">
        <v>973</v>
      </c>
      <c r="C734" s="1120"/>
      <c r="D734" s="1120"/>
      <c r="E734" s="502"/>
      <c r="F734" s="502"/>
      <c r="G734" s="502"/>
      <c r="H734" s="502"/>
    </row>
    <row r="735" spans="2:8">
      <c r="B735" s="588"/>
      <c r="C735" s="502"/>
      <c r="D735" s="502"/>
      <c r="E735" s="502"/>
      <c r="F735" s="502"/>
      <c r="G735" s="502"/>
      <c r="H735" s="502"/>
    </row>
    <row r="736" spans="2:8">
      <c r="B736" s="502"/>
      <c r="C736" s="502"/>
      <c r="D736" s="502"/>
      <c r="E736" s="502"/>
      <c r="F736" s="502"/>
      <c r="G736" s="502"/>
      <c r="H736" s="502"/>
    </row>
    <row r="737" spans="2:8">
      <c r="B737" s="1116" t="s">
        <v>83</v>
      </c>
      <c r="C737" s="1116"/>
      <c r="D737" s="1116"/>
      <c r="E737" s="1116"/>
      <c r="F737" s="1116"/>
      <c r="G737" s="1116"/>
      <c r="H737" s="1116"/>
    </row>
    <row r="738" spans="2:8">
      <c r="B738" s="504" t="s">
        <v>82</v>
      </c>
      <c r="C738" s="502"/>
      <c r="D738" s="502"/>
      <c r="E738" s="502"/>
      <c r="F738" s="502"/>
      <c r="G738" s="502"/>
      <c r="H738" s="502"/>
    </row>
    <row r="739" spans="2:8">
      <c r="B739" s="502"/>
      <c r="C739" s="502"/>
      <c r="D739" s="502"/>
      <c r="E739" s="502"/>
      <c r="F739" s="502"/>
      <c r="G739" s="502"/>
      <c r="H739" s="502"/>
    </row>
    <row r="740" spans="2:8">
      <c r="B740" s="1121" t="s">
        <v>485</v>
      </c>
      <c r="C740" s="1123" t="s">
        <v>486</v>
      </c>
      <c r="D740" s="1123" t="s">
        <v>410</v>
      </c>
      <c r="E740" s="1123" t="s">
        <v>487</v>
      </c>
      <c r="F740" s="1123" t="s">
        <v>488</v>
      </c>
      <c r="G740" s="1123" t="s">
        <v>489</v>
      </c>
      <c r="H740" s="1123" t="s">
        <v>490</v>
      </c>
    </row>
    <row r="741" spans="2:8">
      <c r="B741" s="1122"/>
      <c r="C741" s="1122"/>
      <c r="D741" s="1122"/>
      <c r="E741" s="1122"/>
      <c r="F741" s="1122"/>
      <c r="G741" s="1122"/>
      <c r="H741" s="1122"/>
    </row>
    <row r="742" spans="2:8" ht="15.75" thickBot="1">
      <c r="B742" s="579" t="s">
        <v>589</v>
      </c>
      <c r="C742" s="479" t="s">
        <v>125</v>
      </c>
      <c r="D742" s="479" t="s">
        <v>125</v>
      </c>
      <c r="E742" s="479" t="s">
        <v>125</v>
      </c>
      <c r="F742" s="479" t="s">
        <v>125</v>
      </c>
      <c r="G742" s="479" t="s">
        <v>125</v>
      </c>
      <c r="H742" s="479" t="s">
        <v>125</v>
      </c>
    </row>
    <row r="743" spans="2:8" ht="15.75" thickTop="1">
      <c r="B743" s="580"/>
      <c r="C743" s="581"/>
      <c r="D743" s="581"/>
      <c r="E743" s="581"/>
      <c r="F743" s="581"/>
      <c r="G743" s="581"/>
      <c r="H743" s="581"/>
    </row>
    <row r="744" spans="2:8">
      <c r="B744" s="1121" t="s">
        <v>485</v>
      </c>
      <c r="C744" s="1121" t="s">
        <v>501</v>
      </c>
      <c r="D744" s="1123" t="s">
        <v>502</v>
      </c>
      <c r="E744" s="1123" t="s">
        <v>503</v>
      </c>
      <c r="F744" s="1123" t="s">
        <v>504</v>
      </c>
      <c r="G744" s="1118"/>
      <c r="H744" s="1118"/>
    </row>
    <row r="745" spans="2:8">
      <c r="B745" s="1122"/>
      <c r="C745" s="1122"/>
      <c r="D745" s="1122"/>
      <c r="E745" s="1122"/>
      <c r="F745" s="1122"/>
      <c r="G745" s="1119"/>
      <c r="H745" s="1119"/>
    </row>
    <row r="746" spans="2:8" ht="15.75" thickBot="1">
      <c r="B746" s="579" t="s">
        <v>589</v>
      </c>
      <c r="C746" s="479" t="s">
        <v>125</v>
      </c>
      <c r="D746" s="479" t="s">
        <v>125</v>
      </c>
      <c r="E746" s="479" t="s">
        <v>125</v>
      </c>
      <c r="F746" s="591" t="s">
        <v>125</v>
      </c>
      <c r="G746" s="581"/>
      <c r="H746" s="581"/>
    </row>
    <row r="747" spans="2:8" ht="15.75" thickTop="1">
      <c r="B747" s="1120" t="s">
        <v>973</v>
      </c>
      <c r="C747" s="1120"/>
      <c r="D747" s="1120"/>
      <c r="E747" s="502"/>
      <c r="F747" s="502"/>
      <c r="G747" s="502"/>
      <c r="H747" s="502"/>
    </row>
    <row r="748" spans="2:8">
      <c r="B748" s="592"/>
      <c r="C748" s="502"/>
      <c r="D748" s="502"/>
      <c r="E748" s="502"/>
      <c r="F748" s="502"/>
      <c r="G748" s="502"/>
      <c r="H748" s="502"/>
    </row>
    <row r="749" spans="2:8">
      <c r="B749" s="502"/>
      <c r="C749" s="502"/>
      <c r="D749" s="502"/>
      <c r="E749" s="502"/>
      <c r="F749" s="502"/>
      <c r="G749" s="502"/>
      <c r="H749" s="502"/>
    </row>
    <row r="750" spans="2:8">
      <c r="B750" s="1116" t="s">
        <v>92</v>
      </c>
      <c r="C750" s="1116"/>
      <c r="D750" s="1116"/>
      <c r="E750" s="1116"/>
      <c r="F750" s="1116"/>
      <c r="G750" s="1116"/>
      <c r="H750" s="1116"/>
    </row>
    <row r="751" spans="2:8">
      <c r="B751" s="504" t="s">
        <v>91</v>
      </c>
      <c r="C751" s="502"/>
      <c r="D751" s="502"/>
      <c r="E751" s="502"/>
      <c r="F751" s="502"/>
      <c r="G751" s="502"/>
      <c r="H751" s="502"/>
    </row>
    <row r="752" spans="2:8">
      <c r="B752" s="502"/>
      <c r="C752" s="502"/>
      <c r="D752" s="502"/>
      <c r="E752" s="502"/>
      <c r="F752" s="502"/>
      <c r="G752" s="502"/>
      <c r="H752" s="502"/>
    </row>
    <row r="753" spans="2:8">
      <c r="B753" s="1121" t="s">
        <v>407</v>
      </c>
      <c r="C753" s="1123" t="s">
        <v>513</v>
      </c>
      <c r="D753" s="1123" t="s">
        <v>410</v>
      </c>
      <c r="E753" s="1123" t="s">
        <v>514</v>
      </c>
      <c r="F753" s="1123" t="s">
        <v>515</v>
      </c>
      <c r="G753" s="1123" t="s">
        <v>516</v>
      </c>
      <c r="H753" s="1123" t="s">
        <v>517</v>
      </c>
    </row>
    <row r="754" spans="2:8">
      <c r="B754" s="1122"/>
      <c r="C754" s="1122"/>
      <c r="D754" s="1122"/>
      <c r="E754" s="1122"/>
      <c r="F754" s="1122"/>
      <c r="G754" s="1122"/>
      <c r="H754" s="1122"/>
    </row>
    <row r="755" spans="2:8" ht="15.75" thickBot="1">
      <c r="B755" s="579" t="s">
        <v>600</v>
      </c>
      <c r="C755" s="479" t="s">
        <v>125</v>
      </c>
      <c r="D755" s="479" t="s">
        <v>125</v>
      </c>
      <c r="E755" s="479" t="s">
        <v>125</v>
      </c>
      <c r="F755" s="479" t="s">
        <v>125</v>
      </c>
      <c r="G755" s="479" t="s">
        <v>125</v>
      </c>
      <c r="H755" s="479" t="s">
        <v>125</v>
      </c>
    </row>
    <row r="756" spans="2:8" ht="15.75" thickTop="1">
      <c r="B756" s="580"/>
      <c r="C756" s="581"/>
      <c r="D756" s="581"/>
      <c r="E756" s="581"/>
      <c r="F756" s="593"/>
      <c r="G756" s="594"/>
      <c r="H756" s="581"/>
    </row>
    <row r="757" spans="2:8">
      <c r="B757" s="1121" t="s">
        <v>407</v>
      </c>
      <c r="C757" s="1121" t="s">
        <v>522</v>
      </c>
      <c r="D757" s="1123" t="s">
        <v>523</v>
      </c>
      <c r="E757" s="1123" t="s">
        <v>524</v>
      </c>
      <c r="F757" s="1123" t="s">
        <v>503</v>
      </c>
      <c r="G757" s="1118"/>
      <c r="H757" s="1118"/>
    </row>
    <row r="758" spans="2:8">
      <c r="B758" s="1122"/>
      <c r="C758" s="1122"/>
      <c r="D758" s="1122"/>
      <c r="E758" s="1122"/>
      <c r="F758" s="1122"/>
      <c r="G758" s="1119"/>
      <c r="H758" s="1119"/>
    </row>
    <row r="759" spans="2:8" ht="15.75" thickBot="1">
      <c r="B759" s="579" t="s">
        <v>600</v>
      </c>
      <c r="C759" s="479" t="s">
        <v>125</v>
      </c>
      <c r="D759" s="479" t="s">
        <v>125</v>
      </c>
      <c r="E759" s="479" t="s">
        <v>125</v>
      </c>
      <c r="F759" s="479" t="s">
        <v>125</v>
      </c>
      <c r="G759" s="594"/>
      <c r="H759" s="581"/>
    </row>
    <row r="760" spans="2:8" ht="15.75" thickTop="1">
      <c r="B760" s="1120" t="s">
        <v>973</v>
      </c>
      <c r="C760" s="1120"/>
      <c r="D760" s="1120"/>
      <c r="E760" s="502"/>
      <c r="F760" s="502"/>
      <c r="G760" s="502"/>
      <c r="H760" s="502"/>
    </row>
    <row r="761" spans="2:8">
      <c r="B761" s="592"/>
      <c r="C761" s="502"/>
      <c r="D761" s="502"/>
      <c r="E761" s="502"/>
      <c r="F761" s="502"/>
      <c r="G761" s="502"/>
      <c r="H761" s="502"/>
    </row>
    <row r="762" spans="2:8">
      <c r="B762" s="502"/>
      <c r="C762" s="502"/>
      <c r="D762" s="502"/>
      <c r="E762" s="502"/>
      <c r="F762" s="502"/>
      <c r="G762" s="502"/>
      <c r="H762" s="502"/>
    </row>
    <row r="763" spans="2:8">
      <c r="B763" s="1116" t="s">
        <v>96</v>
      </c>
      <c r="C763" s="1116"/>
      <c r="D763" s="1116"/>
      <c r="E763" s="1116"/>
      <c r="F763" s="1116"/>
      <c r="G763" s="1116"/>
      <c r="H763" s="1116"/>
    </row>
    <row r="764" spans="2:8">
      <c r="B764" s="504" t="s">
        <v>95</v>
      </c>
      <c r="C764" s="502"/>
      <c r="D764" s="502"/>
      <c r="E764" s="502"/>
      <c r="F764" s="502"/>
      <c r="G764" s="502"/>
      <c r="H764" s="502"/>
    </row>
    <row r="765" spans="2:8">
      <c r="B765" s="595" t="s">
        <v>173</v>
      </c>
      <c r="C765" s="502"/>
      <c r="D765" s="502"/>
      <c r="E765" s="502"/>
      <c r="F765" s="502"/>
      <c r="G765" s="502"/>
      <c r="H765" s="502"/>
    </row>
    <row r="766" spans="2:8">
      <c r="B766" s="502"/>
      <c r="C766" s="502"/>
      <c r="D766" s="502"/>
      <c r="E766" s="502"/>
      <c r="F766" s="502"/>
      <c r="G766" s="502"/>
      <c r="H766" s="502"/>
    </row>
    <row r="767" spans="2:8">
      <c r="B767" s="506"/>
      <c r="C767" s="507">
        <v>2014</v>
      </c>
      <c r="D767" s="507">
        <v>2015</v>
      </c>
      <c r="E767" s="507">
        <v>2016</v>
      </c>
      <c r="F767" s="507">
        <v>2017</v>
      </c>
      <c r="G767" s="507">
        <v>2018</v>
      </c>
      <c r="H767" s="507">
        <v>2019</v>
      </c>
    </row>
    <row r="768" spans="2:8">
      <c r="B768" s="337" t="s">
        <v>231</v>
      </c>
      <c r="C768" s="552">
        <v>1</v>
      </c>
      <c r="D768" s="552">
        <v>1</v>
      </c>
      <c r="E768" s="552">
        <v>1</v>
      </c>
      <c r="F768" s="552">
        <v>1</v>
      </c>
      <c r="G768" s="552">
        <v>1</v>
      </c>
      <c r="H768" s="552">
        <v>1</v>
      </c>
    </row>
    <row r="769" spans="2:8">
      <c r="B769" s="337" t="s">
        <v>526</v>
      </c>
      <c r="C769" s="552">
        <v>24</v>
      </c>
      <c r="D769" s="552">
        <v>25</v>
      </c>
      <c r="E769" s="552">
        <v>25</v>
      </c>
      <c r="F769" s="552">
        <v>25</v>
      </c>
      <c r="G769" s="552">
        <v>25</v>
      </c>
      <c r="H769" s="552">
        <v>25</v>
      </c>
    </row>
    <row r="770" spans="2:8">
      <c r="B770" s="337" t="s">
        <v>163</v>
      </c>
      <c r="C770" s="552">
        <v>13</v>
      </c>
      <c r="D770" s="552">
        <v>14</v>
      </c>
      <c r="E770" s="552">
        <v>14</v>
      </c>
      <c r="F770" s="552">
        <v>14</v>
      </c>
      <c r="G770" s="552">
        <v>14</v>
      </c>
      <c r="H770" s="552">
        <v>14</v>
      </c>
    </row>
    <row r="771" spans="2:8" ht="15.75" thickBot="1">
      <c r="B771" s="337" t="s">
        <v>876</v>
      </c>
      <c r="C771" s="552">
        <v>11</v>
      </c>
      <c r="D771" s="552">
        <v>11</v>
      </c>
      <c r="E771" s="552">
        <v>11</v>
      </c>
      <c r="F771" s="552">
        <v>11</v>
      </c>
      <c r="G771" s="552">
        <v>11</v>
      </c>
      <c r="H771" s="552">
        <v>11</v>
      </c>
    </row>
    <row r="772" spans="2:8" ht="15.75" thickTop="1">
      <c r="B772" s="1115" t="s">
        <v>973</v>
      </c>
      <c r="C772" s="1115"/>
      <c r="D772" s="1115"/>
      <c r="E772" s="1115"/>
      <c r="F772" s="1115"/>
      <c r="G772" s="1115"/>
      <c r="H772" s="1115"/>
    </row>
    <row r="773" spans="2:8">
      <c r="B773" s="502"/>
      <c r="C773" s="502"/>
      <c r="D773" s="502"/>
      <c r="E773" s="502"/>
      <c r="F773" s="502"/>
      <c r="G773" s="502"/>
      <c r="H773" s="502"/>
    </row>
    <row r="774" spans="2:8">
      <c r="B774" s="1116" t="s">
        <v>98</v>
      </c>
      <c r="C774" s="1116"/>
      <c r="D774" s="1116"/>
      <c r="E774" s="1116"/>
      <c r="F774" s="1116"/>
      <c r="G774" s="1116"/>
      <c r="H774" s="1116"/>
    </row>
    <row r="775" spans="2:8">
      <c r="B775" s="504" t="s">
        <v>97</v>
      </c>
      <c r="C775" s="502"/>
      <c r="D775" s="502"/>
      <c r="E775" s="502"/>
      <c r="F775" s="502"/>
      <c r="G775" s="502"/>
      <c r="H775" s="502"/>
    </row>
    <row r="776" spans="2:8">
      <c r="B776" s="595" t="s">
        <v>173</v>
      </c>
      <c r="C776" s="502"/>
      <c r="D776" s="502"/>
      <c r="E776" s="502"/>
      <c r="F776" s="502"/>
      <c r="G776" s="502"/>
      <c r="H776" s="502"/>
    </row>
    <row r="777" spans="2:8">
      <c r="B777" s="502"/>
      <c r="C777" s="502"/>
      <c r="D777" s="502"/>
      <c r="E777" s="502"/>
      <c r="F777" s="502"/>
      <c r="G777" s="502"/>
      <c r="H777" s="502"/>
    </row>
    <row r="778" spans="2:8">
      <c r="B778" s="506"/>
      <c r="C778" s="507">
        <v>2013</v>
      </c>
      <c r="D778" s="507">
        <v>2014</v>
      </c>
      <c r="E778" s="507">
        <v>2015</v>
      </c>
      <c r="F778" s="507">
        <v>2016</v>
      </c>
      <c r="G778" s="507">
        <v>2017</v>
      </c>
      <c r="H778" s="507">
        <v>2018</v>
      </c>
    </row>
    <row r="779" spans="2:8">
      <c r="B779" s="337" t="s">
        <v>231</v>
      </c>
      <c r="C779" s="527">
        <v>2</v>
      </c>
      <c r="D779" s="527">
        <v>2</v>
      </c>
      <c r="E779" s="527">
        <v>2</v>
      </c>
      <c r="F779" s="527">
        <v>2</v>
      </c>
      <c r="G779" s="527">
        <v>2</v>
      </c>
      <c r="H779" s="527">
        <v>2</v>
      </c>
    </row>
    <row r="780" spans="2:8">
      <c r="B780" s="337" t="s">
        <v>526</v>
      </c>
      <c r="C780" s="527">
        <v>506</v>
      </c>
      <c r="D780" s="527">
        <f t="shared" ref="D780:G780" si="5">+D781+D782</f>
        <v>501</v>
      </c>
      <c r="E780" s="527">
        <f t="shared" si="5"/>
        <v>493</v>
      </c>
      <c r="F780" s="527">
        <f t="shared" si="5"/>
        <v>481</v>
      </c>
      <c r="G780" s="527">
        <f t="shared" si="5"/>
        <v>494</v>
      </c>
      <c r="H780" s="527">
        <v>524</v>
      </c>
    </row>
    <row r="781" spans="2:8">
      <c r="B781" s="337" t="s">
        <v>163</v>
      </c>
      <c r="C781" s="527">
        <v>420</v>
      </c>
      <c r="D781" s="527">
        <v>435</v>
      </c>
      <c r="E781" s="527">
        <v>427</v>
      </c>
      <c r="F781" s="527">
        <v>414</v>
      </c>
      <c r="G781" s="527">
        <v>414</v>
      </c>
      <c r="H781" s="527">
        <v>444</v>
      </c>
    </row>
    <row r="782" spans="2:8" ht="15.75" thickBot="1">
      <c r="B782" s="337" t="s">
        <v>876</v>
      </c>
      <c r="C782" s="527">
        <v>60</v>
      </c>
      <c r="D782" s="527">
        <v>66</v>
      </c>
      <c r="E782" s="527">
        <v>66</v>
      </c>
      <c r="F782" s="527">
        <v>67</v>
      </c>
      <c r="G782" s="527">
        <v>80</v>
      </c>
      <c r="H782" s="527" t="s">
        <v>125</v>
      </c>
    </row>
    <row r="783" spans="2:8" ht="15.75" thickTop="1">
      <c r="B783" s="1115" t="s">
        <v>973</v>
      </c>
      <c r="C783" s="1115"/>
      <c r="D783" s="1115"/>
      <c r="E783" s="1115"/>
      <c r="F783" s="1115"/>
      <c r="G783" s="1115"/>
      <c r="H783" s="1115"/>
    </row>
    <row r="784" spans="2:8">
      <c r="B784" s="502"/>
      <c r="C784" s="502"/>
      <c r="D784" s="502"/>
      <c r="E784" s="502"/>
      <c r="F784" s="502"/>
      <c r="G784" s="502"/>
      <c r="H784" s="502"/>
    </row>
    <row r="785" spans="2:8">
      <c r="B785" s="1116" t="s">
        <v>100</v>
      </c>
      <c r="C785" s="1116"/>
      <c r="D785" s="1116"/>
      <c r="E785" s="1116"/>
      <c r="F785" s="1116"/>
      <c r="G785" s="1116"/>
      <c r="H785" s="1116"/>
    </row>
    <row r="786" spans="2:8">
      <c r="B786" s="504" t="s">
        <v>99</v>
      </c>
      <c r="C786" s="502"/>
      <c r="D786" s="502"/>
      <c r="E786" s="502"/>
      <c r="F786" s="502"/>
      <c r="G786" s="502"/>
      <c r="H786" s="502"/>
    </row>
    <row r="787" spans="2:8">
      <c r="B787" s="595" t="s">
        <v>173</v>
      </c>
      <c r="C787" s="502"/>
      <c r="D787" s="502"/>
      <c r="E787" s="502"/>
      <c r="F787" s="502"/>
      <c r="G787" s="502"/>
      <c r="H787" s="502"/>
    </row>
    <row r="788" spans="2:8">
      <c r="B788" s="502"/>
      <c r="C788" s="502"/>
      <c r="D788" s="502"/>
      <c r="E788" s="502"/>
      <c r="F788" s="502"/>
      <c r="G788" s="502"/>
      <c r="H788" s="502"/>
    </row>
    <row r="789" spans="2:8">
      <c r="B789" s="506"/>
      <c r="C789" s="507">
        <v>2014</v>
      </c>
      <c r="D789" s="507">
        <v>2015</v>
      </c>
      <c r="E789" s="507">
        <v>2016</v>
      </c>
      <c r="F789" s="507">
        <v>2017</v>
      </c>
      <c r="G789" s="507">
        <v>2018</v>
      </c>
      <c r="H789" s="507">
        <v>2019</v>
      </c>
    </row>
    <row r="790" spans="2:8">
      <c r="B790" s="337" t="s">
        <v>231</v>
      </c>
      <c r="C790" s="527">
        <v>463</v>
      </c>
      <c r="D790" s="527">
        <v>488</v>
      </c>
      <c r="E790" s="527">
        <v>517</v>
      </c>
      <c r="F790" s="527">
        <v>575</v>
      </c>
      <c r="G790" s="527">
        <v>518</v>
      </c>
      <c r="H790" s="527">
        <v>521</v>
      </c>
    </row>
    <row r="791" spans="2:8">
      <c r="B791" s="337" t="s">
        <v>526</v>
      </c>
      <c r="C791" s="527">
        <v>14579</v>
      </c>
      <c r="D791" s="527">
        <v>15146</v>
      </c>
      <c r="E791" s="527">
        <v>15175</v>
      </c>
      <c r="F791" s="527">
        <v>14993</v>
      </c>
      <c r="G791" s="527">
        <v>15257</v>
      </c>
      <c r="H791" s="522">
        <v>15236</v>
      </c>
    </row>
    <row r="792" spans="2:8">
      <c r="B792" s="337" t="s">
        <v>163</v>
      </c>
      <c r="C792" s="527" t="s">
        <v>125</v>
      </c>
      <c r="D792" s="527" t="s">
        <v>125</v>
      </c>
      <c r="E792" s="527" t="s">
        <v>125</v>
      </c>
      <c r="F792" s="527" t="s">
        <v>125</v>
      </c>
      <c r="G792" s="527" t="s">
        <v>125</v>
      </c>
      <c r="H792" s="527" t="s">
        <v>125</v>
      </c>
    </row>
    <row r="793" spans="2:8" ht="15.75" thickBot="1">
      <c r="B793" s="337" t="s">
        <v>876</v>
      </c>
      <c r="C793" s="527" t="s">
        <v>125</v>
      </c>
      <c r="D793" s="527" t="s">
        <v>125</v>
      </c>
      <c r="E793" s="527" t="s">
        <v>125</v>
      </c>
      <c r="F793" s="527" t="s">
        <v>125</v>
      </c>
      <c r="G793" s="527" t="s">
        <v>125</v>
      </c>
      <c r="H793" s="527" t="s">
        <v>125</v>
      </c>
    </row>
    <row r="794" spans="2:8" ht="15.75" thickTop="1">
      <c r="B794" s="1115" t="s">
        <v>973</v>
      </c>
      <c r="C794" s="1115"/>
      <c r="D794" s="1115"/>
      <c r="E794" s="1115"/>
      <c r="F794" s="1115"/>
      <c r="G794" s="1115"/>
      <c r="H794" s="1115"/>
    </row>
    <row r="795" spans="2:8">
      <c r="B795" s="1117"/>
      <c r="C795" s="1117"/>
      <c r="D795" s="1117"/>
      <c r="E795" s="1117"/>
      <c r="F795" s="1117"/>
      <c r="G795" s="1117"/>
      <c r="H795" s="1117"/>
    </row>
    <row r="796" spans="2:8">
      <c r="B796" s="502"/>
      <c r="C796" s="502"/>
      <c r="D796" s="502"/>
      <c r="E796" s="502"/>
      <c r="F796" s="502"/>
      <c r="G796" s="502"/>
      <c r="H796" s="502"/>
    </row>
    <row r="797" spans="2:8">
      <c r="B797" s="1116" t="s">
        <v>103</v>
      </c>
      <c r="C797" s="1116"/>
      <c r="D797" s="1116"/>
      <c r="E797" s="1116"/>
      <c r="F797" s="1116"/>
      <c r="G797" s="1116"/>
      <c r="H797" s="1116"/>
    </row>
    <row r="798" spans="2:8">
      <c r="B798" s="504" t="s">
        <v>102</v>
      </c>
      <c r="C798" s="502"/>
      <c r="D798" s="502"/>
      <c r="E798" s="502"/>
      <c r="F798" s="502"/>
      <c r="G798" s="502"/>
      <c r="H798" s="502"/>
    </row>
    <row r="799" spans="2:8">
      <c r="B799" s="595" t="s">
        <v>536</v>
      </c>
      <c r="C799" s="502"/>
      <c r="D799" s="502"/>
      <c r="E799" s="502"/>
      <c r="F799" s="502"/>
      <c r="G799" s="502"/>
      <c r="H799" s="502"/>
    </row>
    <row r="800" spans="2:8">
      <c r="B800" s="596"/>
      <c r="C800" s="502"/>
      <c r="D800" s="502"/>
      <c r="E800" s="502"/>
      <c r="F800" s="502"/>
      <c r="G800" s="502"/>
      <c r="H800" s="502"/>
    </row>
    <row r="801" spans="2:8">
      <c r="B801" s="506"/>
      <c r="C801" s="507">
        <v>2014</v>
      </c>
      <c r="D801" s="507">
        <v>2015</v>
      </c>
      <c r="E801" s="507">
        <v>2016</v>
      </c>
      <c r="F801" s="507">
        <v>2017</v>
      </c>
      <c r="G801" s="507">
        <v>2018</v>
      </c>
      <c r="H801" s="507">
        <v>2019</v>
      </c>
    </row>
    <row r="802" spans="2:8">
      <c r="B802" s="337" t="s">
        <v>231</v>
      </c>
      <c r="C802" s="517" t="s">
        <v>125</v>
      </c>
      <c r="D802" s="517" t="s">
        <v>125</v>
      </c>
      <c r="E802" s="517" t="s">
        <v>125</v>
      </c>
      <c r="F802" s="517" t="s">
        <v>125</v>
      </c>
      <c r="G802" s="517" t="s">
        <v>125</v>
      </c>
      <c r="H802" s="517" t="s">
        <v>125</v>
      </c>
    </row>
    <row r="803" spans="2:8">
      <c r="B803" s="337" t="s">
        <v>526</v>
      </c>
      <c r="C803" s="509">
        <v>15.711839999999999</v>
      </c>
      <c r="D803" s="509">
        <v>16.852649999999997</v>
      </c>
      <c r="E803" s="509">
        <v>17.524190000000001</v>
      </c>
      <c r="F803" s="509">
        <v>18.681950000000004</v>
      </c>
      <c r="G803" s="509">
        <v>19.745450000000002</v>
      </c>
      <c r="H803" s="509">
        <v>21.410710000000002</v>
      </c>
    </row>
    <row r="804" spans="2:8">
      <c r="B804" s="337" t="s">
        <v>163</v>
      </c>
      <c r="C804" s="517">
        <v>14.597939999999998</v>
      </c>
      <c r="D804" s="517">
        <v>15.583359999999999</v>
      </c>
      <c r="E804" s="517">
        <v>16.172540000000001</v>
      </c>
      <c r="F804" s="517">
        <v>17.072350000000004</v>
      </c>
      <c r="G804" s="517">
        <v>17.95795</v>
      </c>
      <c r="H804" s="517">
        <v>19.35849</v>
      </c>
    </row>
    <row r="805" spans="2:8" ht="15.75" thickBot="1">
      <c r="B805" s="337" t="s">
        <v>876</v>
      </c>
      <c r="C805" s="509">
        <v>1.1139000000000001</v>
      </c>
      <c r="D805" s="509">
        <v>1.2692899999999998</v>
      </c>
      <c r="E805" s="509">
        <v>1.35165</v>
      </c>
      <c r="F805" s="509">
        <v>1.6096000000000001</v>
      </c>
      <c r="G805" s="509">
        <v>1.7875000000000003</v>
      </c>
      <c r="H805" s="509">
        <v>2.0522200000000002</v>
      </c>
    </row>
    <row r="806" spans="2:8" ht="15.75" thickTop="1">
      <c r="B806" s="1115" t="s">
        <v>975</v>
      </c>
      <c r="C806" s="1115"/>
      <c r="D806" s="1115"/>
      <c r="E806" s="1115"/>
      <c r="F806" s="1115"/>
      <c r="G806" s="1115"/>
      <c r="H806" s="1115"/>
    </row>
    <row r="807" spans="2:8">
      <c r="B807" s="502"/>
      <c r="C807" s="502"/>
      <c r="D807" s="502"/>
      <c r="E807" s="502"/>
      <c r="F807" s="502"/>
      <c r="G807" s="502"/>
      <c r="H807" s="502"/>
    </row>
    <row r="808" spans="2:8">
      <c r="B808" s="1116" t="s">
        <v>105</v>
      </c>
      <c r="C808" s="1116"/>
      <c r="D808" s="1116"/>
      <c r="E808" s="1116"/>
      <c r="F808" s="1116"/>
      <c r="G808" s="1116"/>
      <c r="H808" s="1116"/>
    </row>
    <row r="809" spans="2:8">
      <c r="B809" s="504" t="s">
        <v>104</v>
      </c>
      <c r="C809" s="502"/>
      <c r="D809" s="502"/>
      <c r="E809" s="502"/>
      <c r="F809" s="502"/>
      <c r="G809" s="502"/>
      <c r="H809" s="502"/>
    </row>
    <row r="810" spans="2:8">
      <c r="B810" s="595" t="s">
        <v>536</v>
      </c>
      <c r="C810" s="502"/>
      <c r="D810" s="502"/>
      <c r="E810" s="502"/>
      <c r="F810" s="502"/>
      <c r="G810" s="502"/>
      <c r="H810" s="502"/>
    </row>
    <row r="811" spans="2:8">
      <c r="B811" s="502"/>
      <c r="C811" s="502"/>
      <c r="D811" s="502"/>
      <c r="E811" s="502"/>
      <c r="F811" s="502"/>
      <c r="G811" s="502"/>
      <c r="H811" s="502"/>
    </row>
    <row r="812" spans="2:8">
      <c r="B812" s="506"/>
      <c r="C812" s="507">
        <v>2014</v>
      </c>
      <c r="D812" s="507">
        <v>2015</v>
      </c>
      <c r="E812" s="507">
        <v>2016</v>
      </c>
      <c r="F812" s="507">
        <v>2017</v>
      </c>
      <c r="G812" s="507">
        <v>2018</v>
      </c>
      <c r="H812" s="507">
        <v>2019</v>
      </c>
    </row>
    <row r="813" spans="2:8">
      <c r="B813" s="337" t="s">
        <v>231</v>
      </c>
      <c r="C813" s="517" t="s">
        <v>125</v>
      </c>
      <c r="D813" s="517" t="s">
        <v>125</v>
      </c>
      <c r="E813" s="517" t="s">
        <v>125</v>
      </c>
      <c r="F813" s="517" t="s">
        <v>125</v>
      </c>
      <c r="G813" s="517" t="s">
        <v>125</v>
      </c>
      <c r="H813" s="517" t="s">
        <v>125</v>
      </c>
    </row>
    <row r="814" spans="2:8">
      <c r="B814" s="337" t="s">
        <v>526</v>
      </c>
      <c r="C814" s="509">
        <v>10.281890000000001</v>
      </c>
      <c r="D814" s="509">
        <v>10.911649999999998</v>
      </c>
      <c r="E814" s="509">
        <v>11.24431</v>
      </c>
      <c r="F814" s="509">
        <v>12.444809999999999</v>
      </c>
      <c r="G814" s="509">
        <v>13.16611</v>
      </c>
      <c r="H814" s="509">
        <v>14.688059999999998</v>
      </c>
    </row>
    <row r="815" spans="2:8">
      <c r="B815" s="337" t="s">
        <v>163</v>
      </c>
      <c r="C815" s="597">
        <v>9.8052500000000009</v>
      </c>
      <c r="D815" s="597">
        <v>10.343649999999998</v>
      </c>
      <c r="E815" s="597">
        <v>10.613050000000001</v>
      </c>
      <c r="F815" s="597">
        <v>11.715189999999998</v>
      </c>
      <c r="G815" s="597">
        <v>12.327439999999999</v>
      </c>
      <c r="H815" s="597">
        <v>13.679269999999999</v>
      </c>
    </row>
    <row r="816" spans="2:8" ht="15.75" thickBot="1">
      <c r="B816" s="337" t="s">
        <v>876</v>
      </c>
      <c r="C816" s="597">
        <v>0.47664000000000001</v>
      </c>
      <c r="D816" s="597">
        <v>0.56800000000000006</v>
      </c>
      <c r="E816" s="597">
        <v>0.63126000000000004</v>
      </c>
      <c r="F816" s="597">
        <v>0.72962000000000016</v>
      </c>
      <c r="G816" s="597">
        <v>0.83866999999999992</v>
      </c>
      <c r="H816" s="597">
        <v>1.0087900000000001</v>
      </c>
    </row>
    <row r="817" spans="2:8" ht="15.75" thickTop="1">
      <c r="B817" s="1115" t="s">
        <v>975</v>
      </c>
      <c r="C817" s="1115"/>
      <c r="D817" s="1115"/>
      <c r="E817" s="1115"/>
      <c r="F817" s="1115"/>
      <c r="G817" s="1115"/>
      <c r="H817" s="1115"/>
    </row>
    <row r="818" spans="2:8">
      <c r="B818" s="502"/>
      <c r="C818" s="502"/>
      <c r="D818" s="502"/>
      <c r="E818" s="502"/>
      <c r="F818" s="502"/>
      <c r="G818" s="502"/>
      <c r="H818" s="502"/>
    </row>
    <row r="819" spans="2:8">
      <c r="B819" s="1116" t="s">
        <v>107</v>
      </c>
      <c r="C819" s="1116"/>
      <c r="D819" s="1116"/>
      <c r="E819" s="1116"/>
      <c r="F819" s="1116"/>
      <c r="G819" s="1116"/>
      <c r="H819" s="1116"/>
    </row>
    <row r="820" spans="2:8">
      <c r="B820" s="504" t="s">
        <v>976</v>
      </c>
      <c r="C820" s="502"/>
      <c r="D820" s="502"/>
      <c r="E820" s="502"/>
      <c r="F820" s="502"/>
      <c r="G820" s="502"/>
      <c r="H820" s="502"/>
    </row>
    <row r="821" spans="2:8">
      <c r="B821" s="595" t="s">
        <v>536</v>
      </c>
      <c r="C821" s="502"/>
      <c r="D821" s="502"/>
      <c r="E821" s="502"/>
      <c r="F821" s="502"/>
      <c r="G821" s="502"/>
      <c r="H821" s="502"/>
    </row>
    <row r="822" spans="2:8">
      <c r="B822" s="502"/>
      <c r="C822" s="502"/>
      <c r="D822" s="502"/>
      <c r="E822" s="502"/>
      <c r="F822" s="502"/>
      <c r="G822" s="502"/>
      <c r="H822" s="502"/>
    </row>
    <row r="823" spans="2:8">
      <c r="B823" s="506"/>
      <c r="C823" s="507">
        <v>2014</v>
      </c>
      <c r="D823" s="507">
        <v>2015</v>
      </c>
      <c r="E823" s="507">
        <v>2016</v>
      </c>
      <c r="F823" s="507">
        <v>2017</v>
      </c>
      <c r="G823" s="507">
        <v>2018</v>
      </c>
      <c r="H823" s="507">
        <v>2019</v>
      </c>
    </row>
    <row r="824" spans="2:8">
      <c r="B824" s="337" t="s">
        <v>231</v>
      </c>
      <c r="C824" s="598" t="s">
        <v>125</v>
      </c>
      <c r="D824" s="598" t="s">
        <v>125</v>
      </c>
      <c r="E824" s="598" t="s">
        <v>125</v>
      </c>
      <c r="F824" s="598" t="s">
        <v>125</v>
      </c>
      <c r="G824" s="598" t="s">
        <v>125</v>
      </c>
      <c r="H824" s="598" t="s">
        <v>125</v>
      </c>
    </row>
    <row r="825" spans="2:8">
      <c r="B825" s="337" t="s">
        <v>526</v>
      </c>
      <c r="C825" s="509">
        <v>10.96017427</v>
      </c>
      <c r="D825" s="509">
        <v>11.486578689999996</v>
      </c>
      <c r="E825" s="509">
        <v>12.149701230000002</v>
      </c>
      <c r="F825" s="509">
        <v>12.737796829999999</v>
      </c>
      <c r="G825" s="509">
        <v>13.49915292</v>
      </c>
      <c r="H825" s="509">
        <v>14.303660730000001</v>
      </c>
    </row>
    <row r="826" spans="2:8">
      <c r="B826" s="337" t="s">
        <v>163</v>
      </c>
      <c r="C826" s="597">
        <v>10.11983</v>
      </c>
      <c r="D826" s="597">
        <v>10.557929999999997</v>
      </c>
      <c r="E826" s="597">
        <v>11.115700000000002</v>
      </c>
      <c r="F826" s="597">
        <v>11.589779999999999</v>
      </c>
      <c r="G826" s="597">
        <v>12.225100000000001</v>
      </c>
      <c r="H826" s="597">
        <v>12.86351</v>
      </c>
    </row>
    <row r="827" spans="2:8" ht="15.75" thickBot="1">
      <c r="B827" s="337" t="s">
        <v>876</v>
      </c>
      <c r="C827" s="597">
        <v>0.84034427000000012</v>
      </c>
      <c r="D827" s="597">
        <v>0.92864869000000005</v>
      </c>
      <c r="E827" s="597">
        <v>1.0340012300000001</v>
      </c>
      <c r="F827" s="597">
        <v>1.14801683</v>
      </c>
      <c r="G827" s="597">
        <v>1.2740529199999999</v>
      </c>
      <c r="H827" s="597">
        <v>1.44015073</v>
      </c>
    </row>
    <row r="828" spans="2:8" ht="15.75" thickTop="1">
      <c r="B828" s="1115" t="s">
        <v>975</v>
      </c>
      <c r="C828" s="1115"/>
      <c r="D828" s="1115"/>
      <c r="E828" s="1115"/>
      <c r="F828" s="1115"/>
      <c r="G828" s="1115"/>
      <c r="H828" s="1115"/>
    </row>
    <row r="829" spans="2:8">
      <c r="B829" s="570" t="s">
        <v>977</v>
      </c>
      <c r="C829" s="570"/>
      <c r="D829" s="570"/>
      <c r="E829" s="570"/>
      <c r="F829" s="570"/>
      <c r="G829" s="570"/>
      <c r="H829" s="570"/>
    </row>
    <row r="830" spans="2:8">
      <c r="B830" s="502"/>
      <c r="C830" s="502"/>
      <c r="D830" s="502"/>
      <c r="E830" s="502"/>
      <c r="F830" s="502"/>
      <c r="G830" s="502"/>
      <c r="H830" s="502"/>
    </row>
    <row r="831" spans="2:8">
      <c r="B831" s="1116" t="s">
        <v>109</v>
      </c>
      <c r="C831" s="1116"/>
      <c r="D831" s="1116"/>
      <c r="E831" s="1116"/>
      <c r="F831" s="1116"/>
      <c r="G831" s="1116"/>
      <c r="H831" s="1116"/>
    </row>
    <row r="832" spans="2:8">
      <c r="B832" s="504" t="s">
        <v>108</v>
      </c>
      <c r="C832" s="502"/>
      <c r="D832" s="502"/>
      <c r="E832" s="502"/>
      <c r="F832" s="502"/>
      <c r="G832" s="502"/>
      <c r="H832" s="502"/>
    </row>
    <row r="833" spans="2:8">
      <c r="B833" s="595" t="s">
        <v>536</v>
      </c>
      <c r="C833" s="502"/>
      <c r="D833" s="502"/>
      <c r="E833" s="502"/>
      <c r="F833" s="502"/>
      <c r="G833" s="502"/>
      <c r="H833" s="502"/>
    </row>
    <row r="834" spans="2:8">
      <c r="B834" s="502"/>
      <c r="C834" s="502"/>
      <c r="D834" s="502"/>
      <c r="E834" s="502"/>
      <c r="F834" s="502"/>
      <c r="G834" s="502"/>
      <c r="H834" s="502"/>
    </row>
    <row r="835" spans="2:8">
      <c r="B835" s="506"/>
      <c r="C835" s="507">
        <v>2013</v>
      </c>
      <c r="D835" s="507">
        <v>2014</v>
      </c>
      <c r="E835" s="507">
        <v>2015</v>
      </c>
      <c r="F835" s="507">
        <v>2016</v>
      </c>
      <c r="G835" s="507">
        <v>2017</v>
      </c>
      <c r="H835" s="507">
        <v>2018</v>
      </c>
    </row>
    <row r="836" spans="2:8">
      <c r="B836" s="337" t="s">
        <v>231</v>
      </c>
      <c r="C836" s="598" t="s">
        <v>125</v>
      </c>
      <c r="D836" s="598" t="s">
        <v>125</v>
      </c>
      <c r="E836" s="598" t="s">
        <v>125</v>
      </c>
      <c r="F836" s="598" t="s">
        <v>125</v>
      </c>
      <c r="G836" s="598" t="s">
        <v>125</v>
      </c>
      <c r="H836" s="598" t="s">
        <v>125</v>
      </c>
    </row>
    <row r="837" spans="2:8">
      <c r="B837" s="337" t="s">
        <v>526</v>
      </c>
      <c r="C837" s="509">
        <v>2.2068999999999996</v>
      </c>
      <c r="D837" s="509">
        <v>2.3414499999999996</v>
      </c>
      <c r="E837" s="509">
        <v>2.4141600000000003</v>
      </c>
      <c r="F837" s="509">
        <v>2.4881199999999999</v>
      </c>
      <c r="G837" s="509">
        <v>2.5765900000000004</v>
      </c>
      <c r="H837" s="509">
        <v>2.6236799999999993</v>
      </c>
    </row>
    <row r="838" spans="2:8">
      <c r="B838" s="337" t="s">
        <v>163</v>
      </c>
      <c r="C838" s="597">
        <v>2.0040099999999996</v>
      </c>
      <c r="D838" s="597">
        <v>2.1198099999999998</v>
      </c>
      <c r="E838" s="597">
        <v>2.1740400000000002</v>
      </c>
      <c r="F838" s="597">
        <v>2.2234099999999999</v>
      </c>
      <c r="G838" s="597">
        <v>2.2770700000000001</v>
      </c>
      <c r="H838" s="597">
        <v>2.2907199999999994</v>
      </c>
    </row>
    <row r="839" spans="2:8" ht="15.75" thickBot="1">
      <c r="B839" s="337" t="s">
        <v>876</v>
      </c>
      <c r="C839" s="597">
        <v>0.20289000000000001</v>
      </c>
      <c r="D839" s="597">
        <v>0.22164</v>
      </c>
      <c r="E839" s="597">
        <v>0.24011999999999997</v>
      </c>
      <c r="F839" s="597">
        <v>0.26471000000000006</v>
      </c>
      <c r="G839" s="597">
        <v>0.29952000000000001</v>
      </c>
      <c r="H839" s="597">
        <v>0.33295999999999992</v>
      </c>
    </row>
    <row r="840" spans="2:8" ht="15.75" thickTop="1">
      <c r="B840" s="1115" t="s">
        <v>978</v>
      </c>
      <c r="C840" s="1115"/>
      <c r="D840" s="1115"/>
      <c r="E840" s="1115"/>
      <c r="F840" s="1115"/>
      <c r="G840" s="1115"/>
      <c r="H840" s="1115"/>
    </row>
    <row r="841" spans="2:8">
      <c r="B841" s="502"/>
      <c r="C841" s="502"/>
      <c r="D841" s="502"/>
      <c r="E841" s="502"/>
      <c r="F841" s="502"/>
      <c r="G841" s="502"/>
      <c r="H841" s="502"/>
    </row>
  </sheetData>
  <mergeCells count="132">
    <mergeCell ref="B2:H2"/>
    <mergeCell ref="B13:H13"/>
    <mergeCell ref="B14:H14"/>
    <mergeCell ref="B16:H16"/>
    <mergeCell ref="B32:H32"/>
    <mergeCell ref="B33:H33"/>
    <mergeCell ref="B81:H81"/>
    <mergeCell ref="B108:H108"/>
    <mergeCell ref="B109:H109"/>
    <mergeCell ref="B111:H111"/>
    <mergeCell ref="B142:H142"/>
    <mergeCell ref="B143:H143"/>
    <mergeCell ref="B35:H35"/>
    <mergeCell ref="B49:H49"/>
    <mergeCell ref="B50:H50"/>
    <mergeCell ref="B52:H52"/>
    <mergeCell ref="B78:H78"/>
    <mergeCell ref="B79:H79"/>
    <mergeCell ref="B278:H278"/>
    <mergeCell ref="B280:H280"/>
    <mergeCell ref="B314:H314"/>
    <mergeCell ref="B315:H315"/>
    <mergeCell ref="B317:H317"/>
    <mergeCell ref="B318:H318"/>
    <mergeCell ref="B145:H145"/>
    <mergeCell ref="B209:H209"/>
    <mergeCell ref="B210:H210"/>
    <mergeCell ref="B213:H213"/>
    <mergeCell ref="B214:H214"/>
    <mergeCell ref="B277:H277"/>
    <mergeCell ref="B391:H391"/>
    <mergeCell ref="B414:H414"/>
    <mergeCell ref="B415:H415"/>
    <mergeCell ref="B417:H417"/>
    <mergeCell ref="B429:H429"/>
    <mergeCell ref="B390:H390"/>
    <mergeCell ref="B333:H333"/>
    <mergeCell ref="B352:H352"/>
    <mergeCell ref="B353:H353"/>
    <mergeCell ref="B355:H355"/>
    <mergeCell ref="B356:H356"/>
    <mergeCell ref="B389:H389"/>
    <mergeCell ref="B465:H465"/>
    <mergeCell ref="B485:H485"/>
    <mergeCell ref="B486:H486"/>
    <mergeCell ref="B488:H488"/>
    <mergeCell ref="B511:H511"/>
    <mergeCell ref="B513:H513"/>
    <mergeCell ref="B432:H432"/>
    <mergeCell ref="B439:H439"/>
    <mergeCell ref="B440:H440"/>
    <mergeCell ref="B442:H442"/>
    <mergeCell ref="B462:H462"/>
    <mergeCell ref="B463:H463"/>
    <mergeCell ref="B654:H654"/>
    <mergeCell ref="B656:H656"/>
    <mergeCell ref="B668:H668"/>
    <mergeCell ref="B669:H669"/>
    <mergeCell ref="B671:H671"/>
    <mergeCell ref="B692:H692"/>
    <mergeCell ref="B562:H562"/>
    <mergeCell ref="B563:H563"/>
    <mergeCell ref="B611:H611"/>
    <mergeCell ref="B613:H613"/>
    <mergeCell ref="B641:H641"/>
    <mergeCell ref="B653:H653"/>
    <mergeCell ref="G720:G721"/>
    <mergeCell ref="H720:H721"/>
    <mergeCell ref="B724:B725"/>
    <mergeCell ref="D724:D725"/>
    <mergeCell ref="E724:E725"/>
    <mergeCell ref="F724:F725"/>
    <mergeCell ref="B693:H693"/>
    <mergeCell ref="B694:H694"/>
    <mergeCell ref="B715:H715"/>
    <mergeCell ref="B716:H716"/>
    <mergeCell ref="B717:H717"/>
    <mergeCell ref="B720:B721"/>
    <mergeCell ref="C720:C721"/>
    <mergeCell ref="D720:D721"/>
    <mergeCell ref="E720:E721"/>
    <mergeCell ref="F720:F721"/>
    <mergeCell ref="H740:H741"/>
    <mergeCell ref="B744:B745"/>
    <mergeCell ref="C744:C745"/>
    <mergeCell ref="D744:D745"/>
    <mergeCell ref="E744:E745"/>
    <mergeCell ref="F744:F745"/>
    <mergeCell ref="G744:G745"/>
    <mergeCell ref="H744:H745"/>
    <mergeCell ref="B727:D727"/>
    <mergeCell ref="B729:H729"/>
    <mergeCell ref="B734:D734"/>
    <mergeCell ref="B737:H737"/>
    <mergeCell ref="B740:B741"/>
    <mergeCell ref="C740:C741"/>
    <mergeCell ref="D740:D741"/>
    <mergeCell ref="E740:E741"/>
    <mergeCell ref="F740:F741"/>
    <mergeCell ref="G740:G741"/>
    <mergeCell ref="B747:D747"/>
    <mergeCell ref="B750:H750"/>
    <mergeCell ref="B753:B754"/>
    <mergeCell ref="C753:C754"/>
    <mergeCell ref="D753:D754"/>
    <mergeCell ref="E753:E754"/>
    <mergeCell ref="F753:F754"/>
    <mergeCell ref="G753:G754"/>
    <mergeCell ref="H753:H754"/>
    <mergeCell ref="H757:H758"/>
    <mergeCell ref="B760:D760"/>
    <mergeCell ref="B763:H763"/>
    <mergeCell ref="B772:H772"/>
    <mergeCell ref="B774:H774"/>
    <mergeCell ref="B783:H783"/>
    <mergeCell ref="B757:B758"/>
    <mergeCell ref="C757:C758"/>
    <mergeCell ref="D757:D758"/>
    <mergeCell ref="E757:E758"/>
    <mergeCell ref="F757:F758"/>
    <mergeCell ref="G757:G758"/>
    <mergeCell ref="B817:H817"/>
    <mergeCell ref="B819:H819"/>
    <mergeCell ref="B828:H828"/>
    <mergeCell ref="B831:H831"/>
    <mergeCell ref="B840:H840"/>
    <mergeCell ref="B785:H785"/>
    <mergeCell ref="B794:H794"/>
    <mergeCell ref="B795:H795"/>
    <mergeCell ref="B797:H797"/>
    <mergeCell ref="B806:H806"/>
    <mergeCell ref="B808:H80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14</vt:i4>
      </vt:variant>
    </vt:vector>
  </HeadingPairs>
  <TitlesOfParts>
    <vt:vector size="30" baseType="lpstr">
      <vt:lpstr>Index</vt:lpstr>
      <vt:lpstr>ARG</vt:lpstr>
      <vt:lpstr>BO</vt:lpstr>
      <vt:lpstr>BR</vt:lpstr>
      <vt:lpstr>CL</vt:lpstr>
      <vt:lpstr>CO</vt:lpstr>
      <vt:lpstr>CR</vt:lpstr>
      <vt:lpstr>CW</vt:lpstr>
      <vt:lpstr>SV</vt:lpstr>
      <vt:lpstr>GT</vt:lpstr>
      <vt:lpstr>HN</vt:lpstr>
      <vt:lpstr>JM</vt:lpstr>
      <vt:lpstr>PE</vt:lpstr>
      <vt:lpstr>PY</vt:lpstr>
      <vt:lpstr>RD</vt:lpstr>
      <vt:lpstr>TT</vt:lpstr>
      <vt:lpstr>ARG!Área_de_impresión</vt:lpstr>
      <vt:lpstr>BO!Área_de_impresión</vt:lpstr>
      <vt:lpstr>BR!Área_de_impresión</vt:lpstr>
      <vt:lpstr>CL!Área_de_impresión</vt:lpstr>
      <vt:lpstr>CO!Área_de_impresión</vt:lpstr>
      <vt:lpstr>CR!Área_de_impresión</vt:lpstr>
      <vt:lpstr>CW!Área_de_impresión</vt:lpstr>
      <vt:lpstr>GT!Área_de_impresión</vt:lpstr>
      <vt:lpstr>HN!Área_de_impresión</vt:lpstr>
      <vt:lpstr>PE!Área_de_impresión</vt:lpstr>
      <vt:lpstr>PY!Área_de_impresión</vt:lpstr>
      <vt:lpstr>RD!Área_de_impresión</vt:lpstr>
      <vt:lpstr>SV!Área_de_impresión</vt:lpstr>
      <vt:lpstr>TT!Área_de_impresión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Gerardo Gage Ruiz</dc:creator>
  <cp:lastModifiedBy>Luis Gerardo Gage Ruiz</cp:lastModifiedBy>
  <dcterms:created xsi:type="dcterms:W3CDTF">2020-12-23T18:38:49Z</dcterms:created>
  <dcterms:modified xsi:type="dcterms:W3CDTF">2021-04-29T18:17:03Z</dcterms:modified>
</cp:coreProperties>
</file>